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DF2D1ACB-98EB-45E9-820D-4526A0A380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CG22" i="2" l="1"/>
  <c r="CG23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B2281" i="7"/>
  <c r="B2308" i="7" s="1"/>
  <c r="E2280" i="7"/>
  <c r="C2280" i="7"/>
  <c r="C2281" i="7" s="1"/>
  <c r="B2280" i="7"/>
  <c r="B2307" i="7" s="1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B461" i="7"/>
  <c r="B462" i="7" s="1"/>
  <c r="E460" i="7"/>
  <c r="C460" i="7"/>
  <c r="C461" i="7" s="1"/>
  <c r="B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B5" i="7"/>
  <c r="B6" i="7" s="1"/>
  <c r="E4" i="7"/>
  <c r="G459" i="7"/>
  <c r="F460" i="7"/>
  <c r="F2279" i="7"/>
  <c r="G69" i="7"/>
  <c r="G550" i="7"/>
  <c r="G4" i="7"/>
  <c r="G5" i="7"/>
  <c r="F462" i="7"/>
  <c r="F2281" i="7"/>
  <c r="F4" i="7"/>
  <c r="G2279" i="7"/>
  <c r="F2280" i="7"/>
  <c r="G2306" i="7"/>
  <c r="F459" i="7"/>
  <c r="G460" i="7"/>
  <c r="B2335" i="7" l="1"/>
  <c r="C2333" i="7"/>
  <c r="B2282" i="7"/>
  <c r="C200" i="7"/>
  <c r="B265" i="7"/>
  <c r="B329" i="7"/>
  <c r="B7" i="7"/>
  <c r="C264" i="7"/>
  <c r="C6" i="7"/>
  <c r="C732" i="7"/>
  <c r="C462" i="7"/>
  <c r="C552" i="7"/>
  <c r="B71" i="7"/>
  <c r="C71" i="7"/>
  <c r="B463" i="7"/>
  <c r="C551" i="7"/>
  <c r="B2362" i="7"/>
  <c r="B2334" i="7"/>
  <c r="C2360" i="7"/>
  <c r="C2282" i="7"/>
  <c r="C2308" i="7"/>
  <c r="C2307" i="7"/>
  <c r="B2414" i="7"/>
  <c r="G2333" i="7"/>
  <c r="F2360" i="7"/>
  <c r="F5" i="7"/>
  <c r="F461" i="7"/>
  <c r="F2333" i="7"/>
  <c r="G135" i="7"/>
  <c r="H4" i="7" a="1"/>
  <c r="F2308" i="7"/>
  <c r="G70" i="7"/>
  <c r="G2280" i="7"/>
  <c r="H2306" i="7" a="1"/>
  <c r="H460" i="7" a="1"/>
  <c r="G2281" i="7"/>
  <c r="F2335" i="7"/>
  <c r="G134" i="7"/>
  <c r="G199" i="7"/>
  <c r="H69" i="7" a="1"/>
  <c r="H2279" i="7" a="1"/>
  <c r="G641" i="7"/>
  <c r="F2387" i="7"/>
  <c r="F6" i="7"/>
  <c r="H5" i="7" a="1"/>
  <c r="G461" i="7"/>
  <c r="F2306" i="7"/>
  <c r="F2307" i="7"/>
  <c r="H459" i="7" a="1"/>
  <c r="B2283" i="7" l="1"/>
  <c r="B2309" i="7"/>
  <c r="H459" i="7"/>
  <c r="H2279" i="7"/>
  <c r="H2306" i="7"/>
  <c r="H4" i="7"/>
  <c r="H5" i="7"/>
  <c r="H69" i="7"/>
  <c r="H460" i="7"/>
  <c r="C823" i="7"/>
  <c r="B2441" i="7"/>
  <c r="C2335" i="7"/>
  <c r="B136" i="7"/>
  <c r="B72" i="7"/>
  <c r="B394" i="7"/>
  <c r="C2309" i="7"/>
  <c r="C2283" i="7"/>
  <c r="C643" i="7"/>
  <c r="C7" i="7"/>
  <c r="B330" i="7"/>
  <c r="C642" i="7"/>
  <c r="C2334" i="7"/>
  <c r="B464" i="7"/>
  <c r="B8" i="7"/>
  <c r="C136" i="7"/>
  <c r="C72" i="7"/>
  <c r="C463" i="7"/>
  <c r="C553" i="7"/>
  <c r="C2387" i="7"/>
  <c r="B2389" i="7"/>
  <c r="B2361" i="7"/>
  <c r="C329" i="7"/>
  <c r="C265" i="7"/>
  <c r="H70" i="7" a="1"/>
  <c r="F329" i="7"/>
  <c r="G2282" i="7"/>
  <c r="G200" i="7"/>
  <c r="F463" i="7"/>
  <c r="G462" i="7"/>
  <c r="H2280" i="7" a="1"/>
  <c r="H199" i="7" a="1"/>
  <c r="G2307" i="7"/>
  <c r="G6" i="7"/>
  <c r="G732" i="7"/>
  <c r="G2308" i="7"/>
  <c r="F2362" i="7"/>
  <c r="G264" i="7"/>
  <c r="G71" i="7"/>
  <c r="F2282" i="7"/>
  <c r="H461" i="7" a="1"/>
  <c r="F7" i="7"/>
  <c r="H2281" i="7" a="1"/>
  <c r="H2333" i="7" a="1"/>
  <c r="G551" i="7"/>
  <c r="G552" i="7"/>
  <c r="G2360" i="7"/>
  <c r="F2334" i="7"/>
  <c r="F394" i="7"/>
  <c r="H134" i="7" a="1"/>
  <c r="F2414" i="7"/>
  <c r="H135" i="7" a="1"/>
  <c r="H134" i="7" l="1"/>
  <c r="B2336" i="7"/>
  <c r="B2310" i="7"/>
  <c r="B2284" i="7"/>
  <c r="H135" i="7"/>
  <c r="H199" i="7"/>
  <c r="H461" i="7"/>
  <c r="H2333" i="7"/>
  <c r="H2280" i="7"/>
  <c r="H70" i="7"/>
  <c r="H2281" i="7"/>
  <c r="C201" i="7"/>
  <c r="C644" i="7"/>
  <c r="B137" i="7"/>
  <c r="B73" i="7"/>
  <c r="B465" i="7"/>
  <c r="B395" i="7"/>
  <c r="C2284" i="7"/>
  <c r="C2310" i="7"/>
  <c r="C914" i="7"/>
  <c r="C394" i="7"/>
  <c r="C137" i="7"/>
  <c r="C73" i="7"/>
  <c r="C2361" i="7"/>
  <c r="C734" i="7"/>
  <c r="B2468" i="7"/>
  <c r="C733" i="7"/>
  <c r="C330" i="7"/>
  <c r="B2416" i="7"/>
  <c r="C554" i="7"/>
  <c r="C464" i="7"/>
  <c r="B9" i="7"/>
  <c r="B201" i="7"/>
  <c r="C2414" i="7"/>
  <c r="B2388" i="7"/>
  <c r="C8" i="7"/>
  <c r="C2336" i="7"/>
  <c r="C2362" i="7"/>
  <c r="F2441" i="7"/>
  <c r="G642" i="7"/>
  <c r="H71" i="7" a="1"/>
  <c r="H2307" i="7" a="1"/>
  <c r="G2283" i="7"/>
  <c r="G2387" i="7"/>
  <c r="H6" i="7" a="1"/>
  <c r="H462" i="7" a="1"/>
  <c r="H200" i="7" a="1"/>
  <c r="G265" i="7"/>
  <c r="G72" i="7"/>
  <c r="G643" i="7"/>
  <c r="F395" i="7"/>
  <c r="G329" i="7"/>
  <c r="G7" i="7"/>
  <c r="G2334" i="7"/>
  <c r="G463" i="7"/>
  <c r="F2309" i="7"/>
  <c r="F2361" i="7"/>
  <c r="H2360" i="7" a="1"/>
  <c r="G394" i="7"/>
  <c r="F2389" i="7"/>
  <c r="H2282" i="7" a="1"/>
  <c r="H2308" i="7" a="1"/>
  <c r="G553" i="7"/>
  <c r="G2335" i="7"/>
  <c r="G136" i="7"/>
  <c r="H264" i="7" a="1"/>
  <c r="G2309" i="7"/>
  <c r="G823" i="7"/>
  <c r="F330" i="7"/>
  <c r="F2283" i="7"/>
  <c r="F8" i="7"/>
  <c r="F464" i="7"/>
  <c r="B2285" i="7" l="1"/>
  <c r="B2311" i="7"/>
  <c r="B2337" i="7"/>
  <c r="B2363" i="7"/>
  <c r="H71" i="7"/>
  <c r="H264" i="7"/>
  <c r="H462" i="7"/>
  <c r="H2282" i="7"/>
  <c r="H200" i="7"/>
  <c r="H2307" i="7"/>
  <c r="H2308" i="7"/>
  <c r="H6" i="7"/>
  <c r="H2360" i="7"/>
  <c r="C645" i="7"/>
  <c r="B2443" i="7"/>
  <c r="C825" i="7"/>
  <c r="C266" i="7"/>
  <c r="C2363" i="7"/>
  <c r="C395" i="7"/>
  <c r="C2388" i="7"/>
  <c r="B466" i="7"/>
  <c r="B266" i="7"/>
  <c r="B2495" i="7"/>
  <c r="B2415" i="7"/>
  <c r="B10" i="7"/>
  <c r="C1005" i="7"/>
  <c r="B74" i="7"/>
  <c r="B138" i="7"/>
  <c r="C2389" i="7"/>
  <c r="C555" i="7"/>
  <c r="C465" i="7"/>
  <c r="C824" i="7"/>
  <c r="C138" i="7"/>
  <c r="C74" i="7"/>
  <c r="B202" i="7"/>
  <c r="C9" i="7"/>
  <c r="C2441" i="7"/>
  <c r="C202" i="7"/>
  <c r="C2337" i="7"/>
  <c r="C2311" i="7"/>
  <c r="C2285" i="7"/>
  <c r="C735" i="7"/>
  <c r="F465" i="7"/>
  <c r="H72" i="7" a="1"/>
  <c r="H463" i="7" a="1"/>
  <c r="H265" i="7" a="1"/>
  <c r="H2334" i="7" a="1"/>
  <c r="F2284" i="7"/>
  <c r="G464" i="7"/>
  <c r="H2283" i="7" a="1"/>
  <c r="G2336" i="7"/>
  <c r="G330" i="7"/>
  <c r="F2416" i="7"/>
  <c r="G2361" i="7"/>
  <c r="G644" i="7"/>
  <c r="G2414" i="7"/>
  <c r="H394" i="7" a="1"/>
  <c r="H2387" i="7" a="1"/>
  <c r="G733" i="7"/>
  <c r="H2335" i="7" a="1"/>
  <c r="G395" i="7"/>
  <c r="H7" i="7" a="1"/>
  <c r="G73" i="7"/>
  <c r="G914" i="7"/>
  <c r="G137" i="7"/>
  <c r="G8" i="7"/>
  <c r="F2310" i="7"/>
  <c r="F9" i="7"/>
  <c r="F2336" i="7"/>
  <c r="G2362" i="7"/>
  <c r="G2284" i="7"/>
  <c r="G2310" i="7"/>
  <c r="H2309" i="7" a="1"/>
  <c r="G201" i="7"/>
  <c r="G734" i="7"/>
  <c r="F2468" i="7"/>
  <c r="H136" i="7" a="1"/>
  <c r="F2388" i="7"/>
  <c r="G554" i="7"/>
  <c r="H329" i="7" a="1"/>
  <c r="B2390" i="7" l="1"/>
  <c r="B2364" i="7"/>
  <c r="B2338" i="7"/>
  <c r="B2312" i="7"/>
  <c r="B2286" i="7"/>
  <c r="H72" i="7"/>
  <c r="H394" i="7"/>
  <c r="H463" i="7"/>
  <c r="H2309" i="7"/>
  <c r="H2334" i="7"/>
  <c r="H2335" i="7"/>
  <c r="H265" i="7"/>
  <c r="H2387" i="7"/>
  <c r="H136" i="7"/>
  <c r="H2283" i="7"/>
  <c r="H7" i="7"/>
  <c r="H329" i="7"/>
  <c r="C646" i="7"/>
  <c r="C2390" i="7"/>
  <c r="C203" i="7"/>
  <c r="C2416" i="7"/>
  <c r="C331" i="7"/>
  <c r="C826" i="7"/>
  <c r="B267" i="7"/>
  <c r="C2312" i="7"/>
  <c r="C2286" i="7"/>
  <c r="C2364" i="7"/>
  <c r="B331" i="7"/>
  <c r="C2338" i="7"/>
  <c r="C267" i="7"/>
  <c r="C139" i="7"/>
  <c r="C75" i="7"/>
  <c r="C1096" i="7"/>
  <c r="C2468" i="7"/>
  <c r="B11" i="7"/>
  <c r="B467" i="7"/>
  <c r="C916" i="7"/>
  <c r="C915" i="7"/>
  <c r="B2470" i="7"/>
  <c r="C736" i="7"/>
  <c r="B203" i="7"/>
  <c r="B2442" i="7"/>
  <c r="C2415" i="7"/>
  <c r="C10" i="7"/>
  <c r="C466" i="7"/>
  <c r="C556" i="7"/>
  <c r="B139" i="7"/>
  <c r="B75" i="7"/>
  <c r="B2522" i="7"/>
  <c r="H137" i="7" a="1"/>
  <c r="G9" i="7"/>
  <c r="H2284" i="7" a="1"/>
  <c r="F2285" i="7"/>
  <c r="H73" i="7" a="1"/>
  <c r="G74" i="7"/>
  <c r="G2311" i="7"/>
  <c r="H8" i="7" a="1"/>
  <c r="F2415" i="7"/>
  <c r="H2310" i="7" a="1"/>
  <c r="G2389" i="7"/>
  <c r="G138" i="7"/>
  <c r="F2337" i="7"/>
  <c r="F2443" i="7"/>
  <c r="F2311" i="7"/>
  <c r="F2495" i="7"/>
  <c r="H2414" i="7" a="1"/>
  <c r="G1005" i="7"/>
  <c r="H201" i="7" a="1"/>
  <c r="H2362" i="7" a="1"/>
  <c r="G2441" i="7"/>
  <c r="H2336" i="7" a="1"/>
  <c r="F10" i="7"/>
  <c r="G2388" i="7"/>
  <c r="G735" i="7"/>
  <c r="G2285" i="7"/>
  <c r="G202" i="7"/>
  <c r="G266" i="7"/>
  <c r="F2363" i="7"/>
  <c r="G555" i="7"/>
  <c r="G645" i="7"/>
  <c r="H2361" i="7" a="1"/>
  <c r="G825" i="7"/>
  <c r="H464" i="7" a="1"/>
  <c r="G824" i="7"/>
  <c r="F466" i="7"/>
  <c r="G2337" i="7"/>
  <c r="G465" i="7"/>
  <c r="G2363" i="7"/>
  <c r="B2287" i="7" l="1"/>
  <c r="B2313" i="7"/>
  <c r="B2339" i="7"/>
  <c r="B2365" i="7"/>
  <c r="B2391" i="7"/>
  <c r="B2417" i="7"/>
  <c r="H2284" i="7"/>
  <c r="H8" i="7"/>
  <c r="H73" i="7"/>
  <c r="H137" i="7"/>
  <c r="H2362" i="7"/>
  <c r="H2361" i="7"/>
  <c r="H464" i="7"/>
  <c r="H2336" i="7"/>
  <c r="H2310" i="7"/>
  <c r="H201" i="7"/>
  <c r="H2414" i="7"/>
  <c r="B2469" i="7"/>
  <c r="C2313" i="7"/>
  <c r="C2287" i="7"/>
  <c r="B268" i="7"/>
  <c r="B2549" i="7"/>
  <c r="B140" i="7"/>
  <c r="B76" i="7"/>
  <c r="B2497" i="7"/>
  <c r="B204" i="7"/>
  <c r="B468" i="7"/>
  <c r="C204" i="7"/>
  <c r="C917" i="7"/>
  <c r="C268" i="7"/>
  <c r="C827" i="7"/>
  <c r="C647" i="7"/>
  <c r="C2339" i="7"/>
  <c r="C467" i="7"/>
  <c r="C557" i="7"/>
  <c r="C1006" i="7"/>
  <c r="C2495" i="7"/>
  <c r="C2365" i="7"/>
  <c r="B332" i="7"/>
  <c r="C396" i="7"/>
  <c r="C2417" i="7"/>
  <c r="B12" i="7"/>
  <c r="C1187" i="7"/>
  <c r="C2391" i="7"/>
  <c r="C737" i="7"/>
  <c r="C332" i="7"/>
  <c r="C11" i="7"/>
  <c r="C1007" i="7"/>
  <c r="C2442" i="7"/>
  <c r="C140" i="7"/>
  <c r="C76" i="7"/>
  <c r="B396" i="7"/>
  <c r="C2443" i="7"/>
  <c r="F2390" i="7"/>
  <c r="H2388" i="7" a="1"/>
  <c r="H202" i="7" a="1"/>
  <c r="F331" i="7"/>
  <c r="F2522" i="7"/>
  <c r="G466" i="7"/>
  <c r="F2338" i="7"/>
  <c r="G826" i="7"/>
  <c r="G2286" i="7"/>
  <c r="H465" i="7" a="1"/>
  <c r="G2338" i="7"/>
  <c r="G2312" i="7"/>
  <c r="H2363" i="7" a="1"/>
  <c r="G916" i="7"/>
  <c r="H2441" i="7" a="1"/>
  <c r="H9" i="7" a="1"/>
  <c r="G2390" i="7"/>
  <c r="F2312" i="7"/>
  <c r="H2285" i="7" a="1"/>
  <c r="G556" i="7"/>
  <c r="H138" i="7" a="1"/>
  <c r="G10" i="7"/>
  <c r="F11" i="7"/>
  <c r="G396" i="7"/>
  <c r="G203" i="7"/>
  <c r="H266" i="7" a="1"/>
  <c r="G2415" i="7"/>
  <c r="G267" i="7"/>
  <c r="G331" i="7"/>
  <c r="F2470" i="7"/>
  <c r="H74" i="7" a="1"/>
  <c r="G2364" i="7"/>
  <c r="G1096" i="7"/>
  <c r="H2389" i="7" a="1"/>
  <c r="F467" i="7"/>
  <c r="G2468" i="7"/>
  <c r="H2311" i="7" a="1"/>
  <c r="G915" i="7"/>
  <c r="G646" i="7"/>
  <c r="G2416" i="7"/>
  <c r="F396" i="7"/>
  <c r="F2442" i="7"/>
  <c r="G139" i="7"/>
  <c r="H2337" i="7" a="1"/>
  <c r="G736" i="7"/>
  <c r="F2286" i="7"/>
  <c r="F2364" i="7"/>
  <c r="G75" i="7"/>
  <c r="B2392" i="7" l="1"/>
  <c r="B2366" i="7"/>
  <c r="B2444" i="7"/>
  <c r="B2340" i="7"/>
  <c r="B2418" i="7"/>
  <c r="B2288" i="7"/>
  <c r="B2314" i="7"/>
  <c r="H2389" i="7"/>
  <c r="H465" i="7"/>
  <c r="H202" i="7"/>
  <c r="H266" i="7"/>
  <c r="H2285" i="7"/>
  <c r="H2311" i="7"/>
  <c r="H2363" i="7"/>
  <c r="H74" i="7"/>
  <c r="H9" i="7"/>
  <c r="H2441" i="7"/>
  <c r="H2337" i="7"/>
  <c r="H138" i="7"/>
  <c r="H2388" i="7"/>
  <c r="C1278" i="7"/>
  <c r="C1097" i="7"/>
  <c r="C2469" i="7"/>
  <c r="B397" i="7"/>
  <c r="C2366" i="7"/>
  <c r="C333" i="7"/>
  <c r="B269" i="7"/>
  <c r="B2576" i="7"/>
  <c r="C77" i="7"/>
  <c r="C141" i="7"/>
  <c r="C12" i="7"/>
  <c r="C828" i="7"/>
  <c r="B13" i="7"/>
  <c r="B333" i="7"/>
  <c r="B2496" i="7"/>
  <c r="C2392" i="7"/>
  <c r="C918" i="7"/>
  <c r="B469" i="7"/>
  <c r="C1098" i="7"/>
  <c r="C205" i="7"/>
  <c r="C738" i="7"/>
  <c r="C1008" i="7"/>
  <c r="B2524" i="7"/>
  <c r="C2444" i="7"/>
  <c r="C648" i="7"/>
  <c r="C269" i="7"/>
  <c r="B141" i="7"/>
  <c r="B77" i="7"/>
  <c r="C2314" i="7"/>
  <c r="C2288" i="7"/>
  <c r="C2522" i="7"/>
  <c r="C2470" i="7"/>
  <c r="C397" i="7"/>
  <c r="C2418" i="7"/>
  <c r="C468" i="7"/>
  <c r="C558" i="7"/>
  <c r="B205" i="7"/>
  <c r="C2340" i="7"/>
  <c r="F2287" i="7"/>
  <c r="G140" i="7"/>
  <c r="F2469" i="7"/>
  <c r="G2339" i="7"/>
  <c r="F397" i="7"/>
  <c r="H2390" i="7" a="1"/>
  <c r="G76" i="7"/>
  <c r="F2417" i="7"/>
  <c r="H331" i="7" a="1"/>
  <c r="G2443" i="7"/>
  <c r="G268" i="7"/>
  <c r="G397" i="7"/>
  <c r="G647" i="7"/>
  <c r="F332" i="7"/>
  <c r="F12" i="7"/>
  <c r="H2364" i="7" a="1"/>
  <c r="H2468" i="7" a="1"/>
  <c r="F2549" i="7"/>
  <c r="H396" i="7" a="1"/>
  <c r="G2495" i="7"/>
  <c r="G204" i="7"/>
  <c r="G332" i="7"/>
  <c r="G827" i="7"/>
  <c r="H466" i="7" a="1"/>
  <c r="H10" i="7" a="1"/>
  <c r="F468" i="7"/>
  <c r="G2417" i="7"/>
  <c r="F2313" i="7"/>
  <c r="G1007" i="7"/>
  <c r="G737" i="7"/>
  <c r="H2416" i="7" a="1"/>
  <c r="G2287" i="7"/>
  <c r="H2312" i="7" a="1"/>
  <c r="H267" i="7" a="1"/>
  <c r="H75" i="7" a="1"/>
  <c r="H2286" i="7" a="1"/>
  <c r="H2338" i="7" a="1"/>
  <c r="G2442" i="7"/>
  <c r="G11" i="7"/>
  <c r="F2365" i="7"/>
  <c r="G2313" i="7"/>
  <c r="G917" i="7"/>
  <c r="H2415" i="7" a="1"/>
  <c r="G557" i="7"/>
  <c r="F2391" i="7"/>
  <c r="G467" i="7"/>
  <c r="F2497" i="7"/>
  <c r="F2339" i="7"/>
  <c r="G1187" i="7"/>
  <c r="H139" i="7" a="1"/>
  <c r="G2365" i="7"/>
  <c r="H203" i="7" a="1"/>
  <c r="G1006" i="7"/>
  <c r="G2391" i="7"/>
  <c r="B2367" i="7" l="1"/>
  <c r="B2471" i="7"/>
  <c r="B2341" i="7"/>
  <c r="B2393" i="7"/>
  <c r="B2315" i="7"/>
  <c r="B2289" i="7"/>
  <c r="B2445" i="7"/>
  <c r="B2419" i="7"/>
  <c r="H466" i="7"/>
  <c r="H2364" i="7"/>
  <c r="H2468" i="7"/>
  <c r="H2390" i="7"/>
  <c r="H2312" i="7"/>
  <c r="H396" i="7"/>
  <c r="H75" i="7"/>
  <c r="H2338" i="7"/>
  <c r="H331" i="7"/>
  <c r="H2416" i="7"/>
  <c r="H2415" i="7"/>
  <c r="H2286" i="7"/>
  <c r="H267" i="7"/>
  <c r="H139" i="7"/>
  <c r="H10" i="7"/>
  <c r="H203" i="7"/>
  <c r="C334" i="7"/>
  <c r="C2471" i="7"/>
  <c r="C142" i="7"/>
  <c r="C78" i="7"/>
  <c r="C2393" i="7"/>
  <c r="C1188" i="7"/>
  <c r="C649" i="7"/>
  <c r="C2289" i="7"/>
  <c r="C2315" i="7"/>
  <c r="C919" i="7"/>
  <c r="C1369" i="7"/>
  <c r="C469" i="7"/>
  <c r="C559" i="7"/>
  <c r="C13" i="7"/>
  <c r="B2603" i="7"/>
  <c r="B2551" i="7"/>
  <c r="C1009" i="7"/>
  <c r="C2341" i="7"/>
  <c r="C739" i="7"/>
  <c r="C1099" i="7"/>
  <c r="C270" i="7"/>
  <c r="B398" i="7"/>
  <c r="C2445" i="7"/>
  <c r="C2497" i="7"/>
  <c r="C2419" i="7"/>
  <c r="B334" i="7"/>
  <c r="C2367" i="7"/>
  <c r="B142" i="7"/>
  <c r="B78" i="7"/>
  <c r="B206" i="7"/>
  <c r="C829" i="7"/>
  <c r="C1189" i="7"/>
  <c r="B14" i="7"/>
  <c r="C206" i="7"/>
  <c r="C398" i="7"/>
  <c r="C2496" i="7"/>
  <c r="B270" i="7"/>
  <c r="B470" i="7"/>
  <c r="C2549" i="7"/>
  <c r="B2523" i="7"/>
  <c r="F398" i="7"/>
  <c r="G1008" i="7"/>
  <c r="G2444" i="7"/>
  <c r="H467" i="7" a="1"/>
  <c r="H2365" i="7" a="1"/>
  <c r="H2495" i="7" a="1"/>
  <c r="H2391" i="7" a="1"/>
  <c r="G269" i="7"/>
  <c r="G2366" i="7"/>
  <c r="G1278" i="7"/>
  <c r="G2469" i="7"/>
  <c r="G2418" i="7"/>
  <c r="F333" i="7"/>
  <c r="F2392" i="7"/>
  <c r="F2340" i="7"/>
  <c r="G738" i="7"/>
  <c r="G141" i="7"/>
  <c r="G2314" i="7"/>
  <c r="H2442" i="7" a="1"/>
  <c r="G828" i="7"/>
  <c r="G648" i="7"/>
  <c r="H2313" i="7" a="1"/>
  <c r="H204" i="7" a="1"/>
  <c r="H2339" i="7" a="1"/>
  <c r="G2392" i="7"/>
  <c r="G468" i="7"/>
  <c r="G398" i="7"/>
  <c r="G77" i="7"/>
  <c r="H2417" i="7" a="1"/>
  <c r="G1097" i="7"/>
  <c r="G333" i="7"/>
  <c r="F2444" i="7"/>
  <c r="G918" i="7"/>
  <c r="G2340" i="7"/>
  <c r="F2366" i="7"/>
  <c r="G2470" i="7"/>
  <c r="F469" i="7"/>
  <c r="H76" i="7" a="1"/>
  <c r="F2524" i="7"/>
  <c r="G12" i="7"/>
  <c r="H2287" i="7" a="1"/>
  <c r="F2496" i="7"/>
  <c r="F2288" i="7"/>
  <c r="F2576" i="7"/>
  <c r="H2443" i="7" a="1"/>
  <c r="H140" i="7" a="1"/>
  <c r="F2418" i="7"/>
  <c r="G2522" i="7"/>
  <c r="G2288" i="7"/>
  <c r="G205" i="7"/>
  <c r="F13" i="7"/>
  <c r="G1098" i="7"/>
  <c r="H11" i="7" a="1"/>
  <c r="G558" i="7"/>
  <c r="F2314" i="7"/>
  <c r="H268" i="7" a="1"/>
  <c r="B2420" i="7" l="1"/>
  <c r="B2446" i="7"/>
  <c r="B2368" i="7"/>
  <c r="B2472" i="7"/>
  <c r="B2498" i="7"/>
  <c r="B2316" i="7"/>
  <c r="B2290" i="7"/>
  <c r="B2394" i="7"/>
  <c r="B2342" i="7"/>
  <c r="H268" i="7"/>
  <c r="H76" i="7"/>
  <c r="H2339" i="7"/>
  <c r="H2313" i="7"/>
  <c r="H2443" i="7"/>
  <c r="H2417" i="7"/>
  <c r="H11" i="7"/>
  <c r="H204" i="7"/>
  <c r="H467" i="7"/>
  <c r="H2365" i="7"/>
  <c r="H2391" i="7"/>
  <c r="H140" i="7"/>
  <c r="H2287" i="7"/>
  <c r="H2442" i="7"/>
  <c r="H2495" i="7"/>
  <c r="C1280" i="7"/>
  <c r="C2394" i="7"/>
  <c r="C1100" i="7"/>
  <c r="C1460" i="7"/>
  <c r="C399" i="7"/>
  <c r="C335" i="7"/>
  <c r="B2630" i="7"/>
  <c r="C1010" i="7"/>
  <c r="C740" i="7"/>
  <c r="B15" i="7"/>
  <c r="C920" i="7"/>
  <c r="C2524" i="7"/>
  <c r="B2578" i="7"/>
  <c r="C14" i="7"/>
  <c r="B2550" i="7"/>
  <c r="B335" i="7"/>
  <c r="C1190" i="7"/>
  <c r="C1279" i="7"/>
  <c r="C143" i="7"/>
  <c r="C79" i="7"/>
  <c r="C2420" i="7"/>
  <c r="C207" i="7"/>
  <c r="C830" i="7"/>
  <c r="C650" i="7"/>
  <c r="C2342" i="7"/>
  <c r="C2576" i="7"/>
  <c r="C2523" i="7"/>
  <c r="C2472" i="7"/>
  <c r="B271" i="7"/>
  <c r="B143" i="7"/>
  <c r="B79" i="7"/>
  <c r="C2368" i="7"/>
  <c r="C470" i="7"/>
  <c r="C560" i="7"/>
  <c r="C2498" i="7"/>
  <c r="B207" i="7"/>
  <c r="B399" i="7"/>
  <c r="C2290" i="7"/>
  <c r="C2316" i="7"/>
  <c r="B471" i="7"/>
  <c r="C2446" i="7"/>
  <c r="C271" i="7"/>
  <c r="F14" i="7"/>
  <c r="H2288" i="7" a="1"/>
  <c r="G399" i="7"/>
  <c r="G2289" i="7"/>
  <c r="G649" i="7"/>
  <c r="F2471" i="7"/>
  <c r="G78" i="7"/>
  <c r="H2469" i="7" a="1"/>
  <c r="F470" i="7"/>
  <c r="H2470" i="7" a="1"/>
  <c r="H2522" i="7" a="1"/>
  <c r="H141" i="7" a="1"/>
  <c r="G469" i="7"/>
  <c r="F2523" i="7"/>
  <c r="F2551" i="7"/>
  <c r="G919" i="7"/>
  <c r="H205" i="7" a="1"/>
  <c r="G2393" i="7"/>
  <c r="H2340" i="7" a="1"/>
  <c r="F2367" i="7"/>
  <c r="G2445" i="7"/>
  <c r="H2392" i="7" a="1"/>
  <c r="F2341" i="7"/>
  <c r="G2315" i="7"/>
  <c r="G2367" i="7"/>
  <c r="G2471" i="7"/>
  <c r="F334" i="7"/>
  <c r="G2549" i="7"/>
  <c r="H269" i="7" a="1"/>
  <c r="G13" i="7"/>
  <c r="G2341" i="7"/>
  <c r="H333" i="7" a="1"/>
  <c r="G2419" i="7"/>
  <c r="H12" i="7" a="1"/>
  <c r="G206" i="7"/>
  <c r="H2366" i="7" a="1"/>
  <c r="F2289" i="7"/>
  <c r="G334" i="7"/>
  <c r="H2444" i="7" a="1"/>
  <c r="G2497" i="7"/>
  <c r="G1099" i="7"/>
  <c r="F399" i="7"/>
  <c r="F2315" i="7"/>
  <c r="G829" i="7"/>
  <c r="F2445" i="7"/>
  <c r="H2314" i="7" a="1"/>
  <c r="G1369" i="7"/>
  <c r="H77" i="7" a="1"/>
  <c r="G142" i="7"/>
  <c r="H2418" i="7" a="1"/>
  <c r="G1189" i="7"/>
  <c r="G739" i="7"/>
  <c r="G1188" i="7"/>
  <c r="F2393" i="7"/>
  <c r="G270" i="7"/>
  <c r="H468" i="7" a="1"/>
  <c r="H398" i="7" a="1"/>
  <c r="F2419" i="7"/>
  <c r="G1009" i="7"/>
  <c r="G559" i="7"/>
  <c r="G2496" i="7"/>
  <c r="F2603" i="7"/>
  <c r="B2369" i="7" l="1"/>
  <c r="B2499" i="7"/>
  <c r="B2421" i="7"/>
  <c r="B2395" i="7"/>
  <c r="B2343" i="7"/>
  <c r="B2473" i="7"/>
  <c r="B2525" i="7"/>
  <c r="B2447" i="7"/>
  <c r="B2291" i="7"/>
  <c r="B2317" i="7"/>
  <c r="H77" i="7"/>
  <c r="H398" i="7"/>
  <c r="H2418" i="7"/>
  <c r="H141" i="7"/>
  <c r="H205" i="7"/>
  <c r="H2469" i="7"/>
  <c r="H2288" i="7"/>
  <c r="H12" i="7"/>
  <c r="H333" i="7"/>
  <c r="H269" i="7"/>
  <c r="H2522" i="7"/>
  <c r="H2470" i="7"/>
  <c r="H2444" i="7"/>
  <c r="H2392" i="7"/>
  <c r="H2314" i="7"/>
  <c r="H2366" i="7"/>
  <c r="H2340" i="7"/>
  <c r="H468" i="7"/>
  <c r="B208" i="7"/>
  <c r="C651" i="7"/>
  <c r="C2421" i="7"/>
  <c r="C471" i="7"/>
  <c r="C561" i="7"/>
  <c r="B336" i="7"/>
  <c r="C2550" i="7"/>
  <c r="B16" i="7"/>
  <c r="C400" i="7"/>
  <c r="C2603" i="7"/>
  <c r="C741" i="7"/>
  <c r="C144" i="7"/>
  <c r="C80" i="7"/>
  <c r="C2551" i="7"/>
  <c r="C2499" i="7"/>
  <c r="C831" i="7"/>
  <c r="C336" i="7"/>
  <c r="C2291" i="7"/>
  <c r="C2317" i="7"/>
  <c r="B400" i="7"/>
  <c r="C2395" i="7"/>
  <c r="C1551" i="7"/>
  <c r="B272" i="7"/>
  <c r="B472" i="7"/>
  <c r="C208" i="7"/>
  <c r="C272" i="7"/>
  <c r="B2577" i="7"/>
  <c r="C921" i="7"/>
  <c r="C2447" i="7"/>
  <c r="C1370" i="7"/>
  <c r="C1101" i="7"/>
  <c r="C1371" i="7"/>
  <c r="C2473" i="7"/>
  <c r="C2343" i="7"/>
  <c r="B144" i="7"/>
  <c r="B80" i="7"/>
  <c r="C1281" i="7"/>
  <c r="C15" i="7"/>
  <c r="C1011" i="7"/>
  <c r="B2657" i="7"/>
  <c r="C2525" i="7"/>
  <c r="C1191" i="7"/>
  <c r="C2369" i="7"/>
  <c r="B2605" i="7"/>
  <c r="F2316" i="7"/>
  <c r="G2576" i="7"/>
  <c r="G2523" i="7"/>
  <c r="G650" i="7"/>
  <c r="H270" i="7" a="1"/>
  <c r="G335" i="7"/>
  <c r="G2290" i="7"/>
  <c r="G2342" i="7"/>
  <c r="G2498" i="7"/>
  <c r="G1279" i="7"/>
  <c r="F2342" i="7"/>
  <c r="F2630" i="7"/>
  <c r="F335" i="7"/>
  <c r="G2316" i="7"/>
  <c r="H206" i="7" a="1"/>
  <c r="H2471" i="7" a="1"/>
  <c r="H13" i="7" a="1"/>
  <c r="G143" i="7"/>
  <c r="H2549" i="7" a="1"/>
  <c r="H2289" i="7" a="1"/>
  <c r="G920" i="7"/>
  <c r="G470" i="7"/>
  <c r="H334" i="7" a="1"/>
  <c r="G2420" i="7"/>
  <c r="F2394" i="7"/>
  <c r="G207" i="7"/>
  <c r="H142" i="7" a="1"/>
  <c r="F2498" i="7"/>
  <c r="G400" i="7"/>
  <c r="G2394" i="7"/>
  <c r="F2420" i="7"/>
  <c r="F400" i="7"/>
  <c r="G560" i="7"/>
  <c r="F2578" i="7"/>
  <c r="G1460" i="7"/>
  <c r="H2445" i="7" a="1"/>
  <c r="F2472" i="7"/>
  <c r="G1190" i="7"/>
  <c r="H2419" i="7" a="1"/>
  <c r="H2496" i="7" a="1"/>
  <c r="H399" i="7" a="1"/>
  <c r="G2472" i="7"/>
  <c r="H2393" i="7" a="1"/>
  <c r="F2550" i="7"/>
  <c r="H78" i="7" a="1"/>
  <c r="G2524" i="7"/>
  <c r="G1100" i="7"/>
  <c r="F2368" i="7"/>
  <c r="G271" i="7"/>
  <c r="G2368" i="7"/>
  <c r="G2446" i="7"/>
  <c r="G740" i="7"/>
  <c r="F471" i="7"/>
  <c r="G14" i="7"/>
  <c r="G830" i="7"/>
  <c r="G1010" i="7"/>
  <c r="H2341" i="7" a="1"/>
  <c r="F2446" i="7"/>
  <c r="H2367" i="7" a="1"/>
  <c r="G1280" i="7"/>
  <c r="F2290" i="7"/>
  <c r="G79" i="7"/>
  <c r="F15" i="7"/>
  <c r="H2497" i="7" a="1"/>
  <c r="H469" i="7" a="1"/>
  <c r="H2315" i="7" a="1"/>
  <c r="B2552" i="7" l="1"/>
  <c r="B2448" i="7"/>
  <c r="B2500" i="7"/>
  <c r="B2422" i="7"/>
  <c r="B2344" i="7"/>
  <c r="B2526" i="7"/>
  <c r="B2292" i="7"/>
  <c r="B2318" i="7"/>
  <c r="B2370" i="7"/>
  <c r="B2474" i="7"/>
  <c r="B2396" i="7"/>
  <c r="H206" i="7"/>
  <c r="H469" i="7"/>
  <c r="H270" i="7"/>
  <c r="H399" i="7"/>
  <c r="H2496" i="7"/>
  <c r="H2497" i="7"/>
  <c r="H2549" i="7"/>
  <c r="H2289" i="7"/>
  <c r="H142" i="7"/>
  <c r="H2367" i="7"/>
  <c r="H2393" i="7"/>
  <c r="H2419" i="7"/>
  <c r="H2341" i="7"/>
  <c r="H78" i="7"/>
  <c r="H2445" i="7"/>
  <c r="H334" i="7"/>
  <c r="H2315" i="7"/>
  <c r="H2471" i="7"/>
  <c r="H13" i="7"/>
  <c r="C1372" i="7"/>
  <c r="C1642" i="7"/>
  <c r="C209" i="7"/>
  <c r="B2632" i="7"/>
  <c r="C2422" i="7"/>
  <c r="C2292" i="7"/>
  <c r="C2318" i="7"/>
  <c r="B401" i="7"/>
  <c r="C1462" i="7"/>
  <c r="C1012" i="7"/>
  <c r="B2604" i="7"/>
  <c r="C652" i="7"/>
  <c r="B273" i="7"/>
  <c r="B473" i="7"/>
  <c r="C2526" i="7"/>
  <c r="C922" i="7"/>
  <c r="C2630" i="7"/>
  <c r="B2684" i="7"/>
  <c r="B145" i="7"/>
  <c r="B81" i="7"/>
  <c r="C401" i="7"/>
  <c r="C2370" i="7"/>
  <c r="C2474" i="7"/>
  <c r="C562" i="7"/>
  <c r="C472" i="7"/>
  <c r="B209" i="7"/>
  <c r="C1192" i="7"/>
  <c r="C337" i="7"/>
  <c r="C2578" i="7"/>
  <c r="C2396" i="7"/>
  <c r="C1102" i="7"/>
  <c r="C832" i="7"/>
  <c r="B17" i="7"/>
  <c r="C1282" i="7"/>
  <c r="C16" i="7"/>
  <c r="C1461" i="7"/>
  <c r="C273" i="7"/>
  <c r="B337" i="7"/>
  <c r="C2577" i="7"/>
  <c r="C742" i="7"/>
  <c r="C2344" i="7"/>
  <c r="C2448" i="7"/>
  <c r="C145" i="7"/>
  <c r="C81" i="7"/>
  <c r="C2500" i="7"/>
  <c r="C2552" i="7"/>
  <c r="H2342" i="7" a="1"/>
  <c r="G15" i="7"/>
  <c r="F2499" i="7"/>
  <c r="F472" i="7"/>
  <c r="H271" i="7" a="1"/>
  <c r="H2446" i="7" a="1"/>
  <c r="F2317" i="7"/>
  <c r="G1370" i="7"/>
  <c r="F2369" i="7"/>
  <c r="H470" i="7" a="1"/>
  <c r="F2343" i="7"/>
  <c r="G1101" i="7"/>
  <c r="F2473" i="7"/>
  <c r="H2498" i="7" a="1"/>
  <c r="F2447" i="7"/>
  <c r="G2317" i="7"/>
  <c r="H14" i="7" a="1"/>
  <c r="H79" i="7" a="1"/>
  <c r="G2603" i="7"/>
  <c r="G471" i="7"/>
  <c r="G651" i="7"/>
  <c r="F2395" i="7"/>
  <c r="G2421" i="7"/>
  <c r="H2420" i="7" a="1"/>
  <c r="H207" i="7" a="1"/>
  <c r="G921" i="7"/>
  <c r="G561" i="7"/>
  <c r="F16" i="7"/>
  <c r="G1011" i="7"/>
  <c r="F2421" i="7"/>
  <c r="G831" i="7"/>
  <c r="H2316" i="7" a="1"/>
  <c r="G2525" i="7"/>
  <c r="G1551" i="7"/>
  <c r="G80" i="7"/>
  <c r="G272" i="7"/>
  <c r="G2395" i="7"/>
  <c r="F2657" i="7"/>
  <c r="G2343" i="7"/>
  <c r="H2576" i="7" a="1"/>
  <c r="F336" i="7"/>
  <c r="F2605" i="7"/>
  <c r="H143" i="7" a="1"/>
  <c r="G2291" i="7"/>
  <c r="G2499" i="7"/>
  <c r="G1191" i="7"/>
  <c r="G1371" i="7"/>
  <c r="G741" i="7"/>
  <c r="F2577" i="7"/>
  <c r="H2472" i="7" a="1"/>
  <c r="H2523" i="7" a="1"/>
  <c r="G2447" i="7"/>
  <c r="H2394" i="7" a="1"/>
  <c r="F2525" i="7"/>
  <c r="G401" i="7"/>
  <c r="F2291" i="7"/>
  <c r="G208" i="7"/>
  <c r="G336" i="7"/>
  <c r="G1281" i="7"/>
  <c r="H2290" i="7" a="1"/>
  <c r="G144" i="7"/>
  <c r="G2473" i="7"/>
  <c r="F401" i="7"/>
  <c r="G2550" i="7"/>
  <c r="H2368" i="7" a="1"/>
  <c r="H2524" i="7" a="1"/>
  <c r="G2551" i="7"/>
  <c r="G2369" i="7"/>
  <c r="B2449" i="7" l="1"/>
  <c r="B2293" i="7"/>
  <c r="B2319" i="7"/>
  <c r="B2527" i="7"/>
  <c r="B2345" i="7"/>
  <c r="B2423" i="7"/>
  <c r="B2501" i="7"/>
  <c r="B2553" i="7"/>
  <c r="B2475" i="7"/>
  <c r="B2579" i="7"/>
  <c r="B2397" i="7"/>
  <c r="B2371" i="7"/>
  <c r="H79" i="7"/>
  <c r="H2524" i="7"/>
  <c r="H2420" i="7"/>
  <c r="H143" i="7"/>
  <c r="H2446" i="7"/>
  <c r="H2472" i="7"/>
  <c r="H2394" i="7"/>
  <c r="H2290" i="7"/>
  <c r="H2316" i="7"/>
  <c r="H207" i="7"/>
  <c r="H14" i="7"/>
  <c r="H271" i="7"/>
  <c r="H2342" i="7"/>
  <c r="H2368" i="7"/>
  <c r="H2498" i="7"/>
  <c r="H470" i="7"/>
  <c r="H2523" i="7"/>
  <c r="H2576" i="7"/>
  <c r="B18" i="7"/>
  <c r="C1733" i="7"/>
  <c r="C2527" i="7"/>
  <c r="B274" i="7"/>
  <c r="C833" i="7"/>
  <c r="C338" i="7"/>
  <c r="C1373" i="7"/>
  <c r="C1193" i="7"/>
  <c r="C2657" i="7"/>
  <c r="C2475" i="7"/>
  <c r="C923" i="7"/>
  <c r="B146" i="7"/>
  <c r="B82" i="7"/>
  <c r="C1103" i="7"/>
  <c r="C2371" i="7"/>
  <c r="C1283" i="7"/>
  <c r="C2397" i="7"/>
  <c r="C2579" i="7"/>
  <c r="C2501" i="7"/>
  <c r="B402" i="7"/>
  <c r="C17" i="7"/>
  <c r="C2605" i="7"/>
  <c r="B210" i="7"/>
  <c r="C2553" i="7"/>
  <c r="C1553" i="7"/>
  <c r="C146" i="7"/>
  <c r="C82" i="7"/>
  <c r="C2423" i="7"/>
  <c r="C402" i="7"/>
  <c r="C563" i="7"/>
  <c r="C473" i="7"/>
  <c r="B2711" i="7"/>
  <c r="B474" i="7"/>
  <c r="C2345" i="7"/>
  <c r="C210" i="7"/>
  <c r="C2604" i="7"/>
  <c r="B338" i="7"/>
  <c r="C2319" i="7"/>
  <c r="C2293" i="7"/>
  <c r="C653" i="7"/>
  <c r="C1463" i="7"/>
  <c r="C1552" i="7"/>
  <c r="C2449" i="7"/>
  <c r="C274" i="7"/>
  <c r="C743" i="7"/>
  <c r="B2659" i="7"/>
  <c r="B2631" i="7"/>
  <c r="C1013" i="7"/>
  <c r="G832" i="7"/>
  <c r="G145" i="7"/>
  <c r="F2448" i="7"/>
  <c r="G273" i="7"/>
  <c r="G1282" i="7"/>
  <c r="F2344" i="7"/>
  <c r="G652" i="7"/>
  <c r="G1102" i="7"/>
  <c r="F2422" i="7"/>
  <c r="F2474" i="7"/>
  <c r="G1372" i="7"/>
  <c r="G402" i="7"/>
  <c r="F402" i="7"/>
  <c r="G1461" i="7"/>
  <c r="H208" i="7" a="1"/>
  <c r="H2343" i="7" a="1"/>
  <c r="G1012" i="7"/>
  <c r="F2396" i="7"/>
  <c r="F2500" i="7"/>
  <c r="G2396" i="7"/>
  <c r="G81" i="7"/>
  <c r="F2632" i="7"/>
  <c r="G337" i="7"/>
  <c r="F2526" i="7"/>
  <c r="H2395" i="7" a="1"/>
  <c r="H272" i="7" a="1"/>
  <c r="G2500" i="7"/>
  <c r="G209" i="7"/>
  <c r="H2369" i="7" a="1"/>
  <c r="H2447" i="7" a="1"/>
  <c r="G2318" i="7"/>
  <c r="G1642" i="7"/>
  <c r="G2344" i="7"/>
  <c r="G16" i="7"/>
  <c r="G2578" i="7"/>
  <c r="H15" i="7" a="1"/>
  <c r="F2552" i="7"/>
  <c r="H2551" i="7" a="1"/>
  <c r="H2473" i="7" a="1"/>
  <c r="G472" i="7"/>
  <c r="H471" i="7" a="1"/>
  <c r="G742" i="7"/>
  <c r="F2292" i="7"/>
  <c r="F2318" i="7"/>
  <c r="H2550" i="7" a="1"/>
  <c r="G2448" i="7"/>
  <c r="G922" i="7"/>
  <c r="H2603" i="7" a="1"/>
  <c r="G562" i="7"/>
  <c r="F473" i="7"/>
  <c r="F2684" i="7"/>
  <c r="H2421" i="7" a="1"/>
  <c r="F17" i="7"/>
  <c r="H144" i="7" a="1"/>
  <c r="G2474" i="7"/>
  <c r="G1192" i="7"/>
  <c r="G2422" i="7"/>
  <c r="H336" i="7" a="1"/>
  <c r="H2499" i="7" a="1"/>
  <c r="F2604" i="7"/>
  <c r="H2317" i="7" a="1"/>
  <c r="H2291" i="7" a="1"/>
  <c r="H2525" i="7" a="1"/>
  <c r="G2577" i="7"/>
  <c r="G2552" i="7"/>
  <c r="G2370" i="7"/>
  <c r="H80" i="7" a="1"/>
  <c r="G1462" i="7"/>
  <c r="G2630" i="7"/>
  <c r="F2370" i="7"/>
  <c r="H401" i="7" a="1"/>
  <c r="G2526" i="7"/>
  <c r="F337" i="7"/>
  <c r="G2292" i="7"/>
  <c r="B2398" i="7" l="1"/>
  <c r="B2580" i="7"/>
  <c r="B2528" i="7"/>
  <c r="B2346" i="7"/>
  <c r="B2424" i="7"/>
  <c r="B2606" i="7"/>
  <c r="B2450" i="7"/>
  <c r="B2320" i="7"/>
  <c r="B2294" i="7"/>
  <c r="B2554" i="7"/>
  <c r="B2476" i="7"/>
  <c r="B2502" i="7"/>
  <c r="B2372" i="7"/>
  <c r="H401" i="7"/>
  <c r="H2603" i="7"/>
  <c r="H80" i="7"/>
  <c r="H471" i="7"/>
  <c r="H2317" i="7"/>
  <c r="H272" i="7"/>
  <c r="H2421" i="7"/>
  <c r="H2369" i="7"/>
  <c r="H2343" i="7"/>
  <c r="H144" i="7"/>
  <c r="H2473" i="7"/>
  <c r="H2499" i="7"/>
  <c r="H2551" i="7"/>
  <c r="H2395" i="7"/>
  <c r="H2525" i="7"/>
  <c r="H336" i="7"/>
  <c r="H2550" i="7"/>
  <c r="H15" i="7"/>
  <c r="H2447" i="7"/>
  <c r="H208" i="7"/>
  <c r="H2291" i="7"/>
  <c r="C1104" i="7"/>
  <c r="B2658" i="7"/>
  <c r="C1643" i="7"/>
  <c r="C2502" i="7"/>
  <c r="C1464" i="7"/>
  <c r="B2686" i="7"/>
  <c r="C1644" i="7"/>
  <c r="C18" i="7"/>
  <c r="C2424" i="7"/>
  <c r="C1194" i="7"/>
  <c r="C2684" i="7"/>
  <c r="B403" i="7"/>
  <c r="C2580" i="7"/>
  <c r="B147" i="7"/>
  <c r="B83" i="7"/>
  <c r="C1824" i="7"/>
  <c r="B475" i="7"/>
  <c r="B211" i="7"/>
  <c r="C2476" i="7"/>
  <c r="C2632" i="7"/>
  <c r="C654" i="7"/>
  <c r="C2631" i="7"/>
  <c r="C403" i="7"/>
  <c r="B19" i="7"/>
  <c r="C834" i="7"/>
  <c r="C1554" i="7"/>
  <c r="C339" i="7"/>
  <c r="C2294" i="7"/>
  <c r="C2320" i="7"/>
  <c r="C275" i="7"/>
  <c r="B2738" i="7"/>
  <c r="C2450" i="7"/>
  <c r="B275" i="7"/>
  <c r="C924" i="7"/>
  <c r="C744" i="7"/>
  <c r="C2346" i="7"/>
  <c r="C83" i="7"/>
  <c r="C147" i="7"/>
  <c r="C2528" i="7"/>
  <c r="C1374" i="7"/>
  <c r="B339" i="7"/>
  <c r="C474" i="7"/>
  <c r="C564" i="7"/>
  <c r="C211" i="7"/>
  <c r="C2606" i="7"/>
  <c r="C2398" i="7"/>
  <c r="C1014" i="7"/>
  <c r="C1284" i="7"/>
  <c r="C2372" i="7"/>
  <c r="C2554" i="7"/>
  <c r="F2579" i="7"/>
  <c r="G1733" i="7"/>
  <c r="G1103" i="7"/>
  <c r="G1373" i="7"/>
  <c r="G1283" i="7"/>
  <c r="H209" i="7" a="1"/>
  <c r="G17" i="7"/>
  <c r="G2423" i="7"/>
  <c r="G146" i="7"/>
  <c r="G563" i="7"/>
  <c r="F2659" i="7"/>
  <c r="G1193" i="7"/>
  <c r="H2344" i="7" a="1"/>
  <c r="H2578" i="7" a="1"/>
  <c r="G338" i="7"/>
  <c r="H2318" i="7" a="1"/>
  <c r="F2501" i="7"/>
  <c r="G2475" i="7"/>
  <c r="H402" i="7" a="1"/>
  <c r="G2319" i="7"/>
  <c r="H81" i="7" a="1"/>
  <c r="G2579" i="7"/>
  <c r="G653" i="7"/>
  <c r="F2423" i="7"/>
  <c r="G274" i="7"/>
  <c r="G743" i="7"/>
  <c r="H16" i="7" a="1"/>
  <c r="F2553" i="7"/>
  <c r="G82" i="7"/>
  <c r="F403" i="7"/>
  <c r="G1013" i="7"/>
  <c r="F2449" i="7"/>
  <c r="G2397" i="7"/>
  <c r="G2553" i="7"/>
  <c r="G473" i="7"/>
  <c r="G2527" i="7"/>
  <c r="G403" i="7"/>
  <c r="G2293" i="7"/>
  <c r="G1552" i="7"/>
  <c r="G2605" i="7"/>
  <c r="H2552" i="7" a="1"/>
  <c r="H2370" i="7" a="1"/>
  <c r="H472" i="7" a="1"/>
  <c r="H2577" i="7" a="1"/>
  <c r="H337" i="7" a="1"/>
  <c r="G923" i="7"/>
  <c r="F2319" i="7"/>
  <c r="G2371" i="7"/>
  <c r="G1463" i="7"/>
  <c r="H273" i="7" a="1"/>
  <c r="G2604" i="7"/>
  <c r="F2293" i="7"/>
  <c r="H2448" i="7" a="1"/>
  <c r="F2345" i="7"/>
  <c r="H2292" i="7" a="1"/>
  <c r="G2657" i="7"/>
  <c r="H2500" i="7" a="1"/>
  <c r="F2631" i="7"/>
  <c r="G2345" i="7"/>
  <c r="G210" i="7"/>
  <c r="F2527" i="7"/>
  <c r="H2526" i="7" a="1"/>
  <c r="G2449" i="7"/>
  <c r="F2475" i="7"/>
  <c r="F2711" i="7"/>
  <c r="G2501" i="7"/>
  <c r="H2396" i="7" a="1"/>
  <c r="F474" i="7"/>
  <c r="F18" i="7"/>
  <c r="H2474" i="7" a="1"/>
  <c r="H2422" i="7" a="1"/>
  <c r="G833" i="7"/>
  <c r="F338" i="7"/>
  <c r="G1553" i="7"/>
  <c r="F2371" i="7"/>
  <c r="F2397" i="7"/>
  <c r="H2630" i="7" a="1"/>
  <c r="H145" i="7" a="1"/>
  <c r="B2399" i="7" l="1"/>
  <c r="B2347" i="7"/>
  <c r="B2529" i="7"/>
  <c r="B2373" i="7"/>
  <c r="B2477" i="7"/>
  <c r="B2555" i="7"/>
  <c r="B2503" i="7"/>
  <c r="B2633" i="7"/>
  <c r="B2581" i="7"/>
  <c r="B2607" i="7"/>
  <c r="B2451" i="7"/>
  <c r="B2425" i="7"/>
  <c r="B2321" i="7"/>
  <c r="B2295" i="7"/>
  <c r="H2577" i="7"/>
  <c r="H16" i="7"/>
  <c r="H2630" i="7"/>
  <c r="H81" i="7"/>
  <c r="H2552" i="7"/>
  <c r="H2578" i="7"/>
  <c r="H337" i="7"/>
  <c r="H2474" i="7"/>
  <c r="H472" i="7"/>
  <c r="H2318" i="7"/>
  <c r="H209" i="7"/>
  <c r="H2500" i="7"/>
  <c r="H2448" i="7"/>
  <c r="H2292" i="7"/>
  <c r="H2526" i="7"/>
  <c r="H402" i="7"/>
  <c r="H145" i="7"/>
  <c r="H2344" i="7"/>
  <c r="H2422" i="7"/>
  <c r="H2396" i="7"/>
  <c r="H273" i="7"/>
  <c r="H2370" i="7"/>
  <c r="C340" i="7"/>
  <c r="C2399" i="7"/>
  <c r="C475" i="7"/>
  <c r="C565" i="7"/>
  <c r="B20" i="7"/>
  <c r="C2451" i="7"/>
  <c r="C2529" i="7"/>
  <c r="C1195" i="7"/>
  <c r="C2425" i="7"/>
  <c r="B404" i="7"/>
  <c r="C212" i="7"/>
  <c r="C835" i="7"/>
  <c r="B340" i="7"/>
  <c r="C2581" i="7"/>
  <c r="C1105" i="7"/>
  <c r="C655" i="7"/>
  <c r="C2555" i="7"/>
  <c r="C2373" i="7"/>
  <c r="C925" i="7"/>
  <c r="C745" i="7"/>
  <c r="B212" i="7"/>
  <c r="C148" i="7"/>
  <c r="C84" i="7"/>
  <c r="C2659" i="7"/>
  <c r="C2607" i="7"/>
  <c r="C1734" i="7"/>
  <c r="C2347" i="7"/>
  <c r="C276" i="7"/>
  <c r="C2477" i="7"/>
  <c r="C2321" i="7"/>
  <c r="C2295" i="7"/>
  <c r="C2711" i="7"/>
  <c r="B2713" i="7"/>
  <c r="C1375" i="7"/>
  <c r="C1645" i="7"/>
  <c r="C2658" i="7"/>
  <c r="C2503" i="7"/>
  <c r="C1915" i="7"/>
  <c r="C2633" i="7"/>
  <c r="B476" i="7"/>
  <c r="C1465" i="7"/>
  <c r="C19" i="7"/>
  <c r="C1015" i="7"/>
  <c r="B2765" i="7"/>
  <c r="C404" i="7"/>
  <c r="B276" i="7"/>
  <c r="B148" i="7"/>
  <c r="B84" i="7"/>
  <c r="C1285" i="7"/>
  <c r="C1735" i="7"/>
  <c r="C1555" i="7"/>
  <c r="B2685" i="7"/>
  <c r="F2372" i="7"/>
  <c r="F404" i="7"/>
  <c r="H2345" i="7" a="1"/>
  <c r="F2554" i="7"/>
  <c r="G2450" i="7"/>
  <c r="G834" i="7"/>
  <c r="F2686" i="7"/>
  <c r="G2424" i="7"/>
  <c r="G2476" i="7"/>
  <c r="F2346" i="7"/>
  <c r="G2606" i="7"/>
  <c r="G2294" i="7"/>
  <c r="H2423" i="7" a="1"/>
  <c r="F339" i="7"/>
  <c r="H146" i="7" a="1"/>
  <c r="G2320" i="7"/>
  <c r="H2527" i="7" a="1"/>
  <c r="F2450" i="7"/>
  <c r="H2605" i="7" a="1"/>
  <c r="G2684" i="7"/>
  <c r="G211" i="7"/>
  <c r="H2397" i="7" a="1"/>
  <c r="G2632" i="7"/>
  <c r="G404" i="7"/>
  <c r="F475" i="7"/>
  <c r="G1014" i="7"/>
  <c r="H338" i="7" a="1"/>
  <c r="H2657" i="7" a="1"/>
  <c r="G2502" i="7"/>
  <c r="F19" i="7"/>
  <c r="F2580" i="7"/>
  <c r="F2320" i="7"/>
  <c r="G1643" i="7"/>
  <c r="H82" i="7" a="1"/>
  <c r="F2528" i="7"/>
  <c r="H2501" i="7" a="1"/>
  <c r="G474" i="7"/>
  <c r="G2580" i="7"/>
  <c r="G1104" i="7"/>
  <c r="H2553" i="7" a="1"/>
  <c r="H2319" i="7" a="1"/>
  <c r="G1464" i="7"/>
  <c r="F2294" i="7"/>
  <c r="F2398" i="7"/>
  <c r="H403" i="7" a="1"/>
  <c r="H2449" i="7" a="1"/>
  <c r="G339" i="7"/>
  <c r="F2658" i="7"/>
  <c r="H2475" i="7" a="1"/>
  <c r="H473" i="7" a="1"/>
  <c r="H2293" i="7" a="1"/>
  <c r="F2738" i="7"/>
  <c r="H210" i="7" a="1"/>
  <c r="G1644" i="7"/>
  <c r="G744" i="7"/>
  <c r="F2424" i="7"/>
  <c r="G2528" i="7"/>
  <c r="G1194" i="7"/>
  <c r="H2604" i="7" a="1"/>
  <c r="F2606" i="7"/>
  <c r="G1284" i="7"/>
  <c r="G1824" i="7"/>
  <c r="G1374" i="7"/>
  <c r="G2398" i="7"/>
  <c r="G2554" i="7"/>
  <c r="F2476" i="7"/>
  <c r="G18" i="7"/>
  <c r="G2372" i="7"/>
  <c r="H17" i="7" a="1"/>
  <c r="G654" i="7"/>
  <c r="G2346" i="7"/>
  <c r="G275" i="7"/>
  <c r="H2579" i="7" a="1"/>
  <c r="G564" i="7"/>
  <c r="G2631" i="7"/>
  <c r="G924" i="7"/>
  <c r="H274" i="7" a="1"/>
  <c r="G147" i="7"/>
  <c r="G1554" i="7"/>
  <c r="H2371" i="7" a="1"/>
  <c r="G83" i="7"/>
  <c r="F2502" i="7"/>
  <c r="B2660" i="7" l="1"/>
  <c r="B2400" i="7"/>
  <c r="B2478" i="7"/>
  <c r="B2530" i="7"/>
  <c r="B2556" i="7"/>
  <c r="B2634" i="7"/>
  <c r="B2296" i="7"/>
  <c r="B2322" i="7"/>
  <c r="B2582" i="7"/>
  <c r="B2374" i="7"/>
  <c r="B2452" i="7"/>
  <c r="B2348" i="7"/>
  <c r="B2608" i="7"/>
  <c r="B2504" i="7"/>
  <c r="B2426" i="7"/>
  <c r="H146" i="7"/>
  <c r="H2345" i="7"/>
  <c r="H82" i="7"/>
  <c r="H2449" i="7"/>
  <c r="H403" i="7"/>
  <c r="H274" i="7"/>
  <c r="H2397" i="7"/>
  <c r="H2527" i="7"/>
  <c r="H2579" i="7"/>
  <c r="H2319" i="7"/>
  <c r="H210" i="7"/>
  <c r="H17" i="7"/>
  <c r="H2293" i="7"/>
  <c r="H2657" i="7"/>
  <c r="H2501" i="7"/>
  <c r="H2605" i="7"/>
  <c r="H2604" i="7"/>
  <c r="H338" i="7"/>
  <c r="H473" i="7"/>
  <c r="H2423" i="7"/>
  <c r="H2371" i="7"/>
  <c r="H2553" i="7"/>
  <c r="H2475" i="7"/>
  <c r="B149" i="7"/>
  <c r="B85" i="7"/>
  <c r="B405" i="7"/>
  <c r="C2452" i="7"/>
  <c r="C476" i="7"/>
  <c r="C566" i="7"/>
  <c r="B213" i="7"/>
  <c r="C2400" i="7"/>
  <c r="C2608" i="7"/>
  <c r="C2478" i="7"/>
  <c r="C2426" i="7"/>
  <c r="B277" i="7"/>
  <c r="C2582" i="7"/>
  <c r="B21" i="7"/>
  <c r="B2792" i="7"/>
  <c r="C2504" i="7"/>
  <c r="C2686" i="7"/>
  <c r="C1646" i="7"/>
  <c r="C1106" i="7"/>
  <c r="B2740" i="7"/>
  <c r="C341" i="7"/>
  <c r="C1826" i="7"/>
  <c r="B341" i="7"/>
  <c r="C1556" i="7"/>
  <c r="C2530" i="7"/>
  <c r="C2738" i="7"/>
  <c r="C926" i="7"/>
  <c r="C1286" i="7"/>
  <c r="C405" i="7"/>
  <c r="C277" i="7"/>
  <c r="C1376" i="7"/>
  <c r="C2685" i="7"/>
  <c r="C2634" i="7"/>
  <c r="C149" i="7"/>
  <c r="C85" i="7"/>
  <c r="C746" i="7"/>
  <c r="C20" i="7"/>
  <c r="C2660" i="7"/>
  <c r="C2348" i="7"/>
  <c r="C1825" i="7"/>
  <c r="C213" i="7"/>
  <c r="C2374" i="7"/>
  <c r="C2556" i="7"/>
  <c r="B477" i="7"/>
  <c r="C1466" i="7"/>
  <c r="C2322" i="7"/>
  <c r="C2296" i="7"/>
  <c r="B2712" i="7"/>
  <c r="C1736" i="7"/>
  <c r="C1016" i="7"/>
  <c r="C1196" i="7"/>
  <c r="C656" i="7"/>
  <c r="C836" i="7"/>
  <c r="C2006" i="7"/>
  <c r="G1555" i="7"/>
  <c r="F2451" i="7"/>
  <c r="H2606" i="7" a="1"/>
  <c r="H2528" i="7" a="1"/>
  <c r="G2529" i="7"/>
  <c r="G565" i="7"/>
  <c r="G405" i="7"/>
  <c r="F2529" i="7"/>
  <c r="F2792" i="7"/>
  <c r="G2633" i="7"/>
  <c r="F2581" i="7"/>
  <c r="H2631" i="7" a="1"/>
  <c r="G1465" i="7"/>
  <c r="H18" i="7" a="1"/>
  <c r="G2373" i="7"/>
  <c r="G475" i="7"/>
  <c r="H275" i="7" a="1"/>
  <c r="G148" i="7"/>
  <c r="H2294" i="7" a="1"/>
  <c r="G1195" i="7"/>
  <c r="F2477" i="7"/>
  <c r="H83" i="7" a="1"/>
  <c r="G19" i="7"/>
  <c r="H2684" i="7" a="1"/>
  <c r="G2347" i="7"/>
  <c r="G2659" i="7"/>
  <c r="G655" i="7"/>
  <c r="G2477" i="7"/>
  <c r="F2321" i="7"/>
  <c r="F2713" i="7"/>
  <c r="G276" i="7"/>
  <c r="F340" i="7"/>
  <c r="H147" i="7" a="1"/>
  <c r="G1285" i="7"/>
  <c r="H2450" i="7" a="1"/>
  <c r="F2425" i="7"/>
  <c r="F2765" i="7"/>
  <c r="F2373" i="7"/>
  <c r="G1735" i="7"/>
  <c r="H2476" i="7" a="1"/>
  <c r="G1015" i="7"/>
  <c r="H2424" i="7" a="1"/>
  <c r="G925" i="7"/>
  <c r="H2632" i="7" a="1"/>
  <c r="H404" i="7" a="1"/>
  <c r="F2399" i="7"/>
  <c r="H211" i="7" a="1"/>
  <c r="H339" i="7" a="1"/>
  <c r="F2503" i="7"/>
  <c r="G340" i="7"/>
  <c r="G2295" i="7"/>
  <c r="F2633" i="7"/>
  <c r="G2425" i="7"/>
  <c r="G1734" i="7"/>
  <c r="F405" i="7"/>
  <c r="H2346" i="7" a="1"/>
  <c r="H2554" i="7" a="1"/>
  <c r="F20" i="7"/>
  <c r="H2580" i="7" a="1"/>
  <c r="G2711" i="7"/>
  <c r="G212" i="7"/>
  <c r="G2581" i="7"/>
  <c r="H474" i="7" a="1"/>
  <c r="H2398" i="7" a="1"/>
  <c r="G2658" i="7"/>
  <c r="G1375" i="7"/>
  <c r="H2372" i="7" a="1"/>
  <c r="G2451" i="7"/>
  <c r="G2399" i="7"/>
  <c r="F476" i="7"/>
  <c r="G2503" i="7"/>
  <c r="G2607" i="7"/>
  <c r="G84" i="7"/>
  <c r="F2295" i="7"/>
  <c r="G1645" i="7"/>
  <c r="F2685" i="7"/>
  <c r="F2347" i="7"/>
  <c r="G835" i="7"/>
  <c r="G1915" i="7"/>
  <c r="G1105" i="7"/>
  <c r="F2555" i="7"/>
  <c r="G2321" i="7"/>
  <c r="H2320" i="7" a="1"/>
  <c r="G2555" i="7"/>
  <c r="H2502" i="7" a="1"/>
  <c r="G745" i="7"/>
  <c r="F2607" i="7"/>
  <c r="B2557" i="7" l="1"/>
  <c r="B2349" i="7"/>
  <c r="B2375" i="7"/>
  <c r="B2323" i="7"/>
  <c r="B2297" i="7"/>
  <c r="B2453" i="7"/>
  <c r="B2505" i="7"/>
  <c r="B2479" i="7"/>
  <c r="B2531" i="7"/>
  <c r="B2401" i="7"/>
  <c r="B2661" i="7"/>
  <c r="B2427" i="7"/>
  <c r="B2635" i="7"/>
  <c r="B2609" i="7"/>
  <c r="B2583" i="7"/>
  <c r="B2687" i="7"/>
  <c r="H404" i="7"/>
  <c r="H83" i="7"/>
  <c r="H2580" i="7"/>
  <c r="H275" i="7"/>
  <c r="H2372" i="7"/>
  <c r="H2632" i="7"/>
  <c r="H2424" i="7"/>
  <c r="H2450" i="7"/>
  <c r="H339" i="7"/>
  <c r="H2631" i="7"/>
  <c r="H2554" i="7"/>
  <c r="H2398" i="7"/>
  <c r="H2606" i="7"/>
  <c r="H211" i="7"/>
  <c r="H147" i="7"/>
  <c r="H2294" i="7"/>
  <c r="H2684" i="7"/>
  <c r="H474" i="7"/>
  <c r="H2528" i="7"/>
  <c r="H2476" i="7"/>
  <c r="H2502" i="7"/>
  <c r="H18" i="7"/>
  <c r="H2320" i="7"/>
  <c r="H2346" i="7"/>
  <c r="C747" i="7"/>
  <c r="C1557" i="7"/>
  <c r="C2375" i="7"/>
  <c r="C1917" i="7"/>
  <c r="C21" i="7"/>
  <c r="C1467" i="7"/>
  <c r="C2505" i="7"/>
  <c r="C2297" i="7"/>
  <c r="C2323" i="7"/>
  <c r="C214" i="7"/>
  <c r="B478" i="7"/>
  <c r="C2557" i="7"/>
  <c r="C1197" i="7"/>
  <c r="B278" i="7"/>
  <c r="B342" i="7"/>
  <c r="C2635" i="7"/>
  <c r="C657" i="7"/>
  <c r="C150" i="7"/>
  <c r="C86" i="7"/>
  <c r="C1017" i="7"/>
  <c r="C2097" i="7"/>
  <c r="C342" i="7"/>
  <c r="C2765" i="7"/>
  <c r="C1737" i="7"/>
  <c r="C1107" i="7"/>
  <c r="C2583" i="7"/>
  <c r="C2661" i="7"/>
  <c r="B22" i="7"/>
  <c r="C477" i="7"/>
  <c r="C567" i="7"/>
  <c r="C2531" i="7"/>
  <c r="C1827" i="7"/>
  <c r="C278" i="7"/>
  <c r="C1287" i="7"/>
  <c r="C406" i="7"/>
  <c r="B2739" i="7"/>
  <c r="C2349" i="7"/>
  <c r="C1916" i="7"/>
  <c r="C927" i="7"/>
  <c r="B406" i="7"/>
  <c r="B2767" i="7"/>
  <c r="C2713" i="7"/>
  <c r="C2427" i="7"/>
  <c r="C2453" i="7"/>
  <c r="C2479" i="7"/>
  <c r="B150" i="7"/>
  <c r="B86" i="7"/>
  <c r="C2401" i="7"/>
  <c r="C1377" i="7"/>
  <c r="C2712" i="7"/>
  <c r="C2687" i="7"/>
  <c r="C837" i="7"/>
  <c r="C1647" i="7"/>
  <c r="C2609" i="7"/>
  <c r="B214" i="7"/>
  <c r="H148" i="7" a="1"/>
  <c r="H2451" i="7" a="1"/>
  <c r="F2740" i="7"/>
  <c r="G2374" i="7"/>
  <c r="G2738" i="7"/>
  <c r="G836" i="7"/>
  <c r="F2426" i="7"/>
  <c r="H405" i="7" a="1"/>
  <c r="G2006" i="7"/>
  <c r="G1736" i="7"/>
  <c r="G926" i="7"/>
  <c r="F477" i="7"/>
  <c r="H2373" i="7" a="1"/>
  <c r="F2374" i="7"/>
  <c r="G1825" i="7"/>
  <c r="H2581" i="7" a="1"/>
  <c r="G2556" i="7"/>
  <c r="G2530" i="7"/>
  <c r="H2529" i="7" a="1"/>
  <c r="G2452" i="7"/>
  <c r="F2634" i="7"/>
  <c r="F21" i="7"/>
  <c r="H276" i="7" a="1"/>
  <c r="G1376" i="7"/>
  <c r="G1826" i="7"/>
  <c r="G2504" i="7"/>
  <c r="F2296" i="7"/>
  <c r="G656" i="7"/>
  <c r="H2477" i="7" a="1"/>
  <c r="F341" i="7"/>
  <c r="G20" i="7"/>
  <c r="G277" i="7"/>
  <c r="F2504" i="7"/>
  <c r="G1016" i="7"/>
  <c r="G1646" i="7"/>
  <c r="G1286" i="7"/>
  <c r="H2659" i="7" a="1"/>
  <c r="H2711" i="7" a="1"/>
  <c r="H84" i="7" a="1"/>
  <c r="G2296" i="7"/>
  <c r="H2658" i="7" a="1"/>
  <c r="F2322" i="7"/>
  <c r="G1196" i="7"/>
  <c r="F2400" i="7"/>
  <c r="G566" i="7"/>
  <c r="G213" i="7"/>
  <c r="G2478" i="7"/>
  <c r="G2634" i="7"/>
  <c r="H2555" i="7" a="1"/>
  <c r="G2660" i="7"/>
  <c r="F2478" i="7"/>
  <c r="F2556" i="7"/>
  <c r="G2608" i="7"/>
  <c r="H2295" i="7" a="1"/>
  <c r="G406" i="7"/>
  <c r="H340" i="7" a="1"/>
  <c r="G2322" i="7"/>
  <c r="H2321" i="7" a="1"/>
  <c r="F2582" i="7"/>
  <c r="H2399" i="7" a="1"/>
  <c r="G149" i="7"/>
  <c r="G2400" i="7"/>
  <c r="G476" i="7"/>
  <c r="F2530" i="7"/>
  <c r="G85" i="7"/>
  <c r="H2347" i="7" a="1"/>
  <c r="H212" i="7" a="1"/>
  <c r="G2685" i="7"/>
  <c r="F2712" i="7"/>
  <c r="G1466" i="7"/>
  <c r="G2582" i="7"/>
  <c r="F2348" i="7"/>
  <c r="F2660" i="7"/>
  <c r="H19" i="7" a="1"/>
  <c r="H2633" i="7" a="1"/>
  <c r="G746" i="7"/>
  <c r="F2608" i="7"/>
  <c r="H475" i="7" a="1"/>
  <c r="H2425" i="7" a="1"/>
  <c r="F406" i="7"/>
  <c r="G341" i="7"/>
  <c r="G2426" i="7"/>
  <c r="G2348" i="7"/>
  <c r="G2686" i="7"/>
  <c r="F2452" i="7"/>
  <c r="G1106" i="7"/>
  <c r="H2503" i="7" a="1"/>
  <c r="H2607" i="7" a="1"/>
  <c r="G1556" i="7"/>
  <c r="B2558" i="7" l="1"/>
  <c r="B2350" i="7"/>
  <c r="B2454" i="7"/>
  <c r="B2532" i="7"/>
  <c r="B2402" i="7"/>
  <c r="B2610" i="7"/>
  <c r="B2688" i="7"/>
  <c r="B2506" i="7"/>
  <c r="B2376" i="7"/>
  <c r="B2714" i="7"/>
  <c r="B2636" i="7"/>
  <c r="B2428" i="7"/>
  <c r="B2480" i="7"/>
  <c r="B2584" i="7"/>
  <c r="B2662" i="7"/>
  <c r="B2324" i="7"/>
  <c r="B2298" i="7"/>
  <c r="H340" i="7"/>
  <c r="H276" i="7"/>
  <c r="H2399" i="7"/>
  <c r="H2477" i="7"/>
  <c r="H2347" i="7"/>
  <c r="H2295" i="7"/>
  <c r="H2711" i="7"/>
  <c r="H2658" i="7"/>
  <c r="H2555" i="7"/>
  <c r="H212" i="7"/>
  <c r="H2503" i="7"/>
  <c r="H148" i="7"/>
  <c r="H2321" i="7"/>
  <c r="H2451" i="7"/>
  <c r="H19" i="7"/>
  <c r="H2633" i="7"/>
  <c r="H2425" i="7"/>
  <c r="H84" i="7"/>
  <c r="H475" i="7"/>
  <c r="H2529" i="7"/>
  <c r="H2373" i="7"/>
  <c r="H2581" i="7"/>
  <c r="H405" i="7"/>
  <c r="H2607" i="7"/>
  <c r="H2659" i="7"/>
  <c r="C928" i="7"/>
  <c r="C407" i="7"/>
  <c r="C2636" i="7"/>
  <c r="C215" i="7"/>
  <c r="C279" i="7"/>
  <c r="C1558" i="7"/>
  <c r="B215" i="7"/>
  <c r="C2480" i="7"/>
  <c r="B2794" i="7"/>
  <c r="C2558" i="7"/>
  <c r="C1198" i="7"/>
  <c r="C2188" i="7"/>
  <c r="C748" i="7"/>
  <c r="C1468" i="7"/>
  <c r="B23" i="7"/>
  <c r="C1828" i="7"/>
  <c r="B343" i="7"/>
  <c r="C22" i="7"/>
  <c r="C1918" i="7"/>
  <c r="B151" i="7"/>
  <c r="B87" i="7"/>
  <c r="C2007" i="7"/>
  <c r="C1738" i="7"/>
  <c r="C2428" i="7"/>
  <c r="C2454" i="7"/>
  <c r="B2766" i="7"/>
  <c r="C2792" i="7"/>
  <c r="C2662" i="7"/>
  <c r="C1288" i="7"/>
  <c r="C1648" i="7"/>
  <c r="C658" i="7"/>
  <c r="C2008" i="7"/>
  <c r="C2376" i="7"/>
  <c r="C1378" i="7"/>
  <c r="C2350" i="7"/>
  <c r="C2402" i="7"/>
  <c r="C2739" i="7"/>
  <c r="C343" i="7"/>
  <c r="C2688" i="7"/>
  <c r="C1108" i="7"/>
  <c r="C2298" i="7"/>
  <c r="C2324" i="7"/>
  <c r="B279" i="7"/>
  <c r="C2610" i="7"/>
  <c r="C2584" i="7"/>
  <c r="C2714" i="7"/>
  <c r="C2506" i="7"/>
  <c r="C2740" i="7"/>
  <c r="C478" i="7"/>
  <c r="C568" i="7"/>
  <c r="C151" i="7"/>
  <c r="C87" i="7"/>
  <c r="B479" i="7"/>
  <c r="C2532" i="7"/>
  <c r="C838" i="7"/>
  <c r="C1018" i="7"/>
  <c r="B407" i="7"/>
  <c r="G1287" i="7"/>
  <c r="G2375" i="7"/>
  <c r="G1557" i="7"/>
  <c r="F2453" i="7"/>
  <c r="H2452" i="7" a="1"/>
  <c r="H2400" i="7" a="1"/>
  <c r="G1107" i="7"/>
  <c r="G657" i="7"/>
  <c r="H213" i="7" a="1"/>
  <c r="F2739" i="7"/>
  <c r="G2583" i="7"/>
  <c r="G1467" i="7"/>
  <c r="G342" i="7"/>
  <c r="G2323" i="7"/>
  <c r="G1917" i="7"/>
  <c r="H2478" i="7" a="1"/>
  <c r="F2767" i="7"/>
  <c r="G278" i="7"/>
  <c r="G1827" i="7"/>
  <c r="H2322" i="7" a="1"/>
  <c r="H2660" i="7" a="1"/>
  <c r="H2530" i="7" a="1"/>
  <c r="H2426" i="7" a="1"/>
  <c r="F2375" i="7"/>
  <c r="G837" i="7"/>
  <c r="F2661" i="7"/>
  <c r="F2323" i="7"/>
  <c r="F2505" i="7"/>
  <c r="F22" i="7"/>
  <c r="G214" i="7"/>
  <c r="G2505" i="7"/>
  <c r="H85" i="7" a="1"/>
  <c r="G1377" i="7"/>
  <c r="G2712" i="7"/>
  <c r="G2427" i="7"/>
  <c r="H2738" i="7" a="1"/>
  <c r="F407" i="7"/>
  <c r="G477" i="7"/>
  <c r="H2686" i="7" a="1"/>
  <c r="F478" i="7"/>
  <c r="H277" i="7" a="1"/>
  <c r="G2531" i="7"/>
  <c r="F342" i="7"/>
  <c r="G86" i="7"/>
  <c r="G2188" i="7"/>
  <c r="G407" i="7"/>
  <c r="H2556" i="7" a="1"/>
  <c r="G2401" i="7"/>
  <c r="G927" i="7"/>
  <c r="G2479" i="7"/>
  <c r="G2557" i="7"/>
  <c r="G2792" i="7"/>
  <c r="G1647" i="7"/>
  <c r="H2374" i="7" a="1"/>
  <c r="F2427" i="7"/>
  <c r="F2401" i="7"/>
  <c r="G150" i="7"/>
  <c r="H2296" i="7" a="1"/>
  <c r="H2634" i="7" a="1"/>
  <c r="H20" i="7" a="1"/>
  <c r="F2349" i="7"/>
  <c r="G567" i="7"/>
  <c r="F2531" i="7"/>
  <c r="G747" i="7"/>
  <c r="G2687" i="7"/>
  <c r="G1916" i="7"/>
  <c r="G2349" i="7"/>
  <c r="H149" i="7" a="1"/>
  <c r="F2557" i="7"/>
  <c r="H2582" i="7" a="1"/>
  <c r="G21" i="7"/>
  <c r="F2609" i="7"/>
  <c r="H2348" i="7" a="1"/>
  <c r="G1197" i="7"/>
  <c r="F2479" i="7"/>
  <c r="F2635" i="7"/>
  <c r="G2297" i="7"/>
  <c r="G1737" i="7"/>
  <c r="F2794" i="7"/>
  <c r="G1017" i="7"/>
  <c r="F2687" i="7"/>
  <c r="G2609" i="7"/>
  <c r="G2765" i="7"/>
  <c r="G2661" i="7"/>
  <c r="F2297" i="7"/>
  <c r="H2608" i="7" a="1"/>
  <c r="F2583" i="7"/>
  <c r="G2635" i="7"/>
  <c r="G2713" i="7"/>
  <c r="H476" i="7" a="1"/>
  <c r="G2097" i="7"/>
  <c r="G2453" i="7"/>
  <c r="H2504" i="7" a="1"/>
  <c r="H2685" i="7" a="1"/>
  <c r="B2559" i="7" l="1"/>
  <c r="B2663" i="7"/>
  <c r="B2481" i="7"/>
  <c r="B2351" i="7"/>
  <c r="B2689" i="7"/>
  <c r="B2715" i="7"/>
  <c r="B2637" i="7"/>
  <c r="B2611" i="7"/>
  <c r="B2741" i="7"/>
  <c r="B2377" i="7"/>
  <c r="B2455" i="7"/>
  <c r="B2507" i="7"/>
  <c r="B2403" i="7"/>
  <c r="B2429" i="7"/>
  <c r="B2585" i="7"/>
  <c r="B2533" i="7"/>
  <c r="B2299" i="7"/>
  <c r="B2325" i="7"/>
  <c r="H2582" i="7"/>
  <c r="H2400" i="7"/>
  <c r="H2348" i="7"/>
  <c r="H2634" i="7"/>
  <c r="H149" i="7"/>
  <c r="H213" i="7"/>
  <c r="H2452" i="7"/>
  <c r="H277" i="7"/>
  <c r="H2426" i="7"/>
  <c r="H2374" i="7"/>
  <c r="H2322" i="7"/>
  <c r="H2556" i="7"/>
  <c r="H2686" i="7"/>
  <c r="H2660" i="7"/>
  <c r="H2504" i="7"/>
  <c r="H2530" i="7"/>
  <c r="H20" i="7"/>
  <c r="H2685" i="7"/>
  <c r="H2738" i="7"/>
  <c r="H85" i="7"/>
  <c r="H476" i="7"/>
  <c r="H2608" i="7"/>
  <c r="H2296" i="7"/>
  <c r="H2478" i="7"/>
  <c r="C2455" i="7"/>
  <c r="B216" i="7"/>
  <c r="B24" i="7"/>
  <c r="C216" i="7"/>
  <c r="C2741" i="7"/>
  <c r="C2403" i="7"/>
  <c r="C2663" i="7"/>
  <c r="C929" i="7"/>
  <c r="C659" i="7"/>
  <c r="C2715" i="7"/>
  <c r="B408" i="7"/>
  <c r="C1289" i="7"/>
  <c r="C749" i="7"/>
  <c r="C2377" i="7"/>
  <c r="C2559" i="7"/>
  <c r="C479" i="7"/>
  <c r="C569" i="7"/>
  <c r="C2611" i="7"/>
  <c r="C1739" i="7"/>
  <c r="C1829" i="7"/>
  <c r="C344" i="7"/>
  <c r="C2351" i="7"/>
  <c r="C2009" i="7"/>
  <c r="C1559" i="7"/>
  <c r="C1019" i="7"/>
  <c r="B480" i="7"/>
  <c r="C2767" i="7"/>
  <c r="C2637" i="7"/>
  <c r="C2299" i="7"/>
  <c r="C2325" i="7"/>
  <c r="C408" i="7"/>
  <c r="C2766" i="7"/>
  <c r="C1379" i="7"/>
  <c r="B2793" i="7"/>
  <c r="C2098" i="7"/>
  <c r="C23" i="7"/>
  <c r="C2507" i="7"/>
  <c r="C1919" i="7"/>
  <c r="C1469" i="7"/>
  <c r="C2099" i="7"/>
  <c r="C2689" i="7"/>
  <c r="C2481" i="7"/>
  <c r="B152" i="7"/>
  <c r="B88" i="7"/>
  <c r="C839" i="7"/>
  <c r="C2585" i="7"/>
  <c r="B280" i="7"/>
  <c r="C280" i="7"/>
  <c r="C1109" i="7"/>
  <c r="C152" i="7"/>
  <c r="C88" i="7"/>
  <c r="C2533" i="7"/>
  <c r="B344" i="7"/>
  <c r="C2429" i="7"/>
  <c r="C1199" i="7"/>
  <c r="C1649" i="7"/>
  <c r="G748" i="7"/>
  <c r="G838" i="7"/>
  <c r="H2557" i="7" a="1"/>
  <c r="H2635" i="7" a="1"/>
  <c r="G1918" i="7"/>
  <c r="H407" i="7" a="1"/>
  <c r="G279" i="7"/>
  <c r="H2792" i="7" a="1"/>
  <c r="H2401" i="7" a="1"/>
  <c r="H2349" i="7" a="1"/>
  <c r="G568" i="7"/>
  <c r="G1198" i="7"/>
  <c r="H86" i="7" a="1"/>
  <c r="H2712" i="7" a="1"/>
  <c r="G22" i="7"/>
  <c r="F2376" i="7"/>
  <c r="H2453" i="7" a="1"/>
  <c r="F2688" i="7"/>
  <c r="G2714" i="7"/>
  <c r="G2506" i="7"/>
  <c r="G2480" i="7"/>
  <c r="F2324" i="7"/>
  <c r="G2298" i="7"/>
  <c r="F2584" i="7"/>
  <c r="G1828" i="7"/>
  <c r="G1018" i="7"/>
  <c r="G2739" i="7"/>
  <c r="F343" i="7"/>
  <c r="G1558" i="7"/>
  <c r="H150" i="7" a="1"/>
  <c r="F2714" i="7"/>
  <c r="H2427" i="7" a="1"/>
  <c r="F2558" i="7"/>
  <c r="F2350" i="7"/>
  <c r="G2008" i="7"/>
  <c r="H2609" i="7" a="1"/>
  <c r="G1468" i="7"/>
  <c r="F2454" i="7"/>
  <c r="F2793" i="7"/>
  <c r="F2532" i="7"/>
  <c r="F2402" i="7"/>
  <c r="G2454" i="7"/>
  <c r="H2531" i="7" a="1"/>
  <c r="H2765" i="7" a="1"/>
  <c r="G151" i="7"/>
  <c r="H2583" i="7" a="1"/>
  <c r="F408" i="7"/>
  <c r="G2324" i="7"/>
  <c r="H477" i="7" a="1"/>
  <c r="H342" i="7" a="1"/>
  <c r="G1648" i="7"/>
  <c r="F2610" i="7"/>
  <c r="G1108" i="7"/>
  <c r="G2350" i="7"/>
  <c r="F23" i="7"/>
  <c r="G1738" i="7"/>
  <c r="G343" i="7"/>
  <c r="H2661" i="7" a="1"/>
  <c r="G2740" i="7"/>
  <c r="G2532" i="7"/>
  <c r="G2558" i="7"/>
  <c r="H214" i="7" a="1"/>
  <c r="F2506" i="7"/>
  <c r="F479" i="7"/>
  <c r="H2713" i="7" a="1"/>
  <c r="H2505" i="7" a="1"/>
  <c r="G1288" i="7"/>
  <c r="G2007" i="7"/>
  <c r="G215" i="7"/>
  <c r="F2766" i="7"/>
  <c r="F2428" i="7"/>
  <c r="H278" i="7" a="1"/>
  <c r="F2662" i="7"/>
  <c r="G2402" i="7"/>
  <c r="G2688" i="7"/>
  <c r="G408" i="7"/>
  <c r="G2376" i="7"/>
  <c r="G2636" i="7"/>
  <c r="F2480" i="7"/>
  <c r="G2428" i="7"/>
  <c r="H2687" i="7" a="1"/>
  <c r="H2375" i="7" a="1"/>
  <c r="G478" i="7"/>
  <c r="F2298" i="7"/>
  <c r="G658" i="7"/>
  <c r="G1378" i="7"/>
  <c r="F2636" i="7"/>
  <c r="G2662" i="7"/>
  <c r="H21" i="7" a="1"/>
  <c r="G2610" i="7"/>
  <c r="G87" i="7"/>
  <c r="H2479" i="7" a="1"/>
  <c r="H2323" i="7" a="1"/>
  <c r="G2584" i="7"/>
  <c r="G928" i="7"/>
  <c r="B2534" i="7" l="1"/>
  <c r="B2560" i="7"/>
  <c r="B2638" i="7"/>
  <c r="B2378" i="7"/>
  <c r="B2482" i="7"/>
  <c r="B2664" i="7"/>
  <c r="B2508" i="7"/>
  <c r="B2612" i="7"/>
  <c r="B2404" i="7"/>
  <c r="B2690" i="7"/>
  <c r="B2456" i="7"/>
  <c r="B2742" i="7"/>
  <c r="B2352" i="7"/>
  <c r="B2430" i="7"/>
  <c r="B2768" i="7"/>
  <c r="B2716" i="7"/>
  <c r="B2586" i="7"/>
  <c r="B2326" i="7"/>
  <c r="B2300" i="7"/>
  <c r="H2557" i="7"/>
  <c r="H214" i="7"/>
  <c r="H2609" i="7"/>
  <c r="H477" i="7"/>
  <c r="H2505" i="7"/>
  <c r="H2531" i="7"/>
  <c r="H2453" i="7"/>
  <c r="H2323" i="7"/>
  <c r="H2375" i="7"/>
  <c r="H150" i="7"/>
  <c r="H2792" i="7"/>
  <c r="H407" i="7"/>
  <c r="H2687" i="7"/>
  <c r="H2661" i="7"/>
  <c r="H2349" i="7"/>
  <c r="H21" i="7"/>
  <c r="H86" i="7"/>
  <c r="H2427" i="7"/>
  <c r="H2713" i="7"/>
  <c r="H2712" i="7"/>
  <c r="H2765" i="7"/>
  <c r="H2479" i="7"/>
  <c r="H2401" i="7"/>
  <c r="H2635" i="7"/>
  <c r="H278" i="7"/>
  <c r="H342" i="7"/>
  <c r="H2583" i="7"/>
  <c r="C345" i="7"/>
  <c r="C2300" i="7"/>
  <c r="C2326" i="7"/>
  <c r="C1110" i="7"/>
  <c r="C2100" i="7"/>
  <c r="C281" i="7"/>
  <c r="C1740" i="7"/>
  <c r="C2456" i="7"/>
  <c r="C153" i="7"/>
  <c r="C89" i="7"/>
  <c r="C2190" i="7"/>
  <c r="C2010" i="7"/>
  <c r="C2189" i="7"/>
  <c r="C2378" i="7"/>
  <c r="C217" i="7"/>
  <c r="B153" i="7"/>
  <c r="B89" i="7"/>
  <c r="C1380" i="7"/>
  <c r="B25" i="7"/>
  <c r="C1560" i="7"/>
  <c r="C2534" i="7"/>
  <c r="C2404" i="7"/>
  <c r="C2430" i="7"/>
  <c r="B409" i="7"/>
  <c r="B345" i="7"/>
  <c r="C2664" i="7"/>
  <c r="C1920" i="7"/>
  <c r="C2586" i="7"/>
  <c r="C750" i="7"/>
  <c r="B217" i="7"/>
  <c r="C2793" i="7"/>
  <c r="C2612" i="7"/>
  <c r="C2508" i="7"/>
  <c r="C2794" i="7"/>
  <c r="C409" i="7"/>
  <c r="C1020" i="7"/>
  <c r="B281" i="7"/>
  <c r="C1470" i="7"/>
  <c r="B481" i="7"/>
  <c r="C2638" i="7"/>
  <c r="C2560" i="7"/>
  <c r="C1290" i="7"/>
  <c r="C1200" i="7"/>
  <c r="C930" i="7"/>
  <c r="C2716" i="7"/>
  <c r="C24" i="7"/>
  <c r="C1650" i="7"/>
  <c r="C660" i="7"/>
  <c r="C840" i="7"/>
  <c r="C2742" i="7"/>
  <c r="C2690" i="7"/>
  <c r="C2768" i="7"/>
  <c r="C2482" i="7"/>
  <c r="C2352" i="7"/>
  <c r="C1830" i="7"/>
  <c r="C570" i="7"/>
  <c r="C480" i="7"/>
  <c r="F409" i="7"/>
  <c r="G280" i="7"/>
  <c r="G749" i="7"/>
  <c r="G1109" i="7"/>
  <c r="H2428" i="7" a="1"/>
  <c r="G2455" i="7"/>
  <c r="F2689" i="7"/>
  <c r="G2481" i="7"/>
  <c r="H2376" i="7" a="1"/>
  <c r="H279" i="7" a="1"/>
  <c r="G2429" i="7"/>
  <c r="H2740" i="7" a="1"/>
  <c r="H2714" i="7" a="1"/>
  <c r="H87" i="7" a="1"/>
  <c r="F2507" i="7"/>
  <c r="G1739" i="7"/>
  <c r="H2402" i="7" a="1"/>
  <c r="F2533" i="7"/>
  <c r="H2739" i="7" a="1"/>
  <c r="G2190" i="7"/>
  <c r="G1199" i="7"/>
  <c r="G2663" i="7"/>
  <c r="G2351" i="7"/>
  <c r="F2585" i="7"/>
  <c r="H151" i="7" a="1"/>
  <c r="F2403" i="7"/>
  <c r="G1289" i="7"/>
  <c r="H2480" i="7" a="1"/>
  <c r="F2611" i="7"/>
  <c r="G2741" i="7"/>
  <c r="H2350" i="7" a="1"/>
  <c r="H478" i="7" a="1"/>
  <c r="F2299" i="7"/>
  <c r="F2741" i="7"/>
  <c r="G2611" i="7"/>
  <c r="G409" i="7"/>
  <c r="F2559" i="7"/>
  <c r="G2637" i="7"/>
  <c r="H2558" i="7" a="1"/>
  <c r="G1919" i="7"/>
  <c r="G839" i="7"/>
  <c r="F2455" i="7"/>
  <c r="G2559" i="7"/>
  <c r="H2636" i="7" a="1"/>
  <c r="G2689" i="7"/>
  <c r="F2715" i="7"/>
  <c r="H2506" i="7" a="1"/>
  <c r="F2429" i="7"/>
  <c r="H2532" i="7" a="1"/>
  <c r="G23" i="7"/>
  <c r="G216" i="7"/>
  <c r="G2299" i="7"/>
  <c r="G152" i="7"/>
  <c r="H2454" i="7" a="1"/>
  <c r="G2767" i="7"/>
  <c r="G2793" i="7"/>
  <c r="G659" i="7"/>
  <c r="G2403" i="7"/>
  <c r="G2507" i="7"/>
  <c r="F344" i="7"/>
  <c r="G2715" i="7"/>
  <c r="G1829" i="7"/>
  <c r="G479" i="7"/>
  <c r="F2325" i="7"/>
  <c r="G88" i="7"/>
  <c r="F2377" i="7"/>
  <c r="F480" i="7"/>
  <c r="H343" i="7" a="1"/>
  <c r="G1379" i="7"/>
  <c r="G2533" i="7"/>
  <c r="G1019" i="7"/>
  <c r="G2585" i="7"/>
  <c r="G2099" i="7"/>
  <c r="G2377" i="7"/>
  <c r="F2481" i="7"/>
  <c r="F2351" i="7"/>
  <c r="G2189" i="7"/>
  <c r="H215" i="7" a="1"/>
  <c r="F24" i="7"/>
  <c r="G2766" i="7"/>
  <c r="G929" i="7"/>
  <c r="F2637" i="7"/>
  <c r="G1469" i="7"/>
  <c r="G1649" i="7"/>
  <c r="H2662" i="7" a="1"/>
  <c r="H408" i="7" a="1"/>
  <c r="H2584" i="7" a="1"/>
  <c r="F2663" i="7"/>
  <c r="H2298" i="7" a="1"/>
  <c r="H2688" i="7" a="1"/>
  <c r="G2009" i="7"/>
  <c r="G2325" i="7"/>
  <c r="G344" i="7"/>
  <c r="G2098" i="7"/>
  <c r="G2794" i="7"/>
  <c r="H2610" i="7" a="1"/>
  <c r="G1559" i="7"/>
  <c r="G569" i="7"/>
  <c r="H22" i="7" a="1"/>
  <c r="B2405" i="7" l="1"/>
  <c r="B2743" i="7"/>
  <c r="B2769" i="7"/>
  <c r="B2639" i="7"/>
  <c r="B2795" i="7"/>
  <c r="B2483" i="7"/>
  <c r="B2535" i="7"/>
  <c r="B2665" i="7"/>
  <c r="B2301" i="7"/>
  <c r="B2327" i="7"/>
  <c r="B2717" i="7"/>
  <c r="B2587" i="7"/>
  <c r="B2353" i="7"/>
  <c r="B2457" i="7"/>
  <c r="B2691" i="7"/>
  <c r="B2613" i="7"/>
  <c r="B2379" i="7"/>
  <c r="B2431" i="7"/>
  <c r="B2509" i="7"/>
  <c r="B2561" i="7"/>
  <c r="H2428" i="7"/>
  <c r="H2480" i="7"/>
  <c r="H2636" i="7"/>
  <c r="H2714" i="7"/>
  <c r="H2350" i="7"/>
  <c r="H2688" i="7"/>
  <c r="H2584" i="7"/>
  <c r="H478" i="7"/>
  <c r="H2402" i="7"/>
  <c r="H2610" i="7"/>
  <c r="H22" i="7"/>
  <c r="H2454" i="7"/>
  <c r="H343" i="7"/>
  <c r="H215" i="7"/>
  <c r="H279" i="7"/>
  <c r="H408" i="7"/>
  <c r="H2740" i="7"/>
  <c r="H2298" i="7"/>
  <c r="H2376" i="7"/>
  <c r="H151" i="7"/>
  <c r="H2662" i="7"/>
  <c r="H2506" i="7"/>
  <c r="H2558" i="7"/>
  <c r="H2532" i="7"/>
  <c r="H87" i="7"/>
  <c r="H2739" i="7"/>
  <c r="C1381" i="7"/>
  <c r="B90" i="7"/>
  <c r="B154" i="7"/>
  <c r="C1651" i="7"/>
  <c r="C2587" i="7"/>
  <c r="C571" i="7"/>
  <c r="C481" i="7"/>
  <c r="C2509" i="7"/>
  <c r="C1021" i="7"/>
  <c r="B482" i="7"/>
  <c r="C2639" i="7"/>
  <c r="C841" i="7"/>
  <c r="B410" i="7"/>
  <c r="B26" i="7"/>
  <c r="C2405" i="7"/>
  <c r="C2483" i="7"/>
  <c r="C1201" i="7"/>
  <c r="C2769" i="7"/>
  <c r="C2457" i="7"/>
  <c r="C346" i="7"/>
  <c r="C410" i="7"/>
  <c r="B282" i="7"/>
  <c r="C2379" i="7"/>
  <c r="C2743" i="7"/>
  <c r="C218" i="7"/>
  <c r="C2191" i="7"/>
  <c r="C282" i="7"/>
  <c r="C661" i="7"/>
  <c r="C2795" i="7"/>
  <c r="C751" i="7"/>
  <c r="C25" i="7"/>
  <c r="C1291" i="7"/>
  <c r="C1561" i="7"/>
  <c r="C2613" i="7"/>
  <c r="C1831" i="7"/>
  <c r="C2353" i="7"/>
  <c r="C2431" i="7"/>
  <c r="C154" i="7"/>
  <c r="C90" i="7"/>
  <c r="C1111" i="7"/>
  <c r="C2535" i="7"/>
  <c r="C2691" i="7"/>
  <c r="C931" i="7"/>
  <c r="C2101" i="7"/>
  <c r="B346" i="7"/>
  <c r="C2011" i="7"/>
  <c r="C2561" i="7"/>
  <c r="C1471" i="7"/>
  <c r="C2301" i="7"/>
  <c r="C2327" i="7"/>
  <c r="C1921" i="7"/>
  <c r="C2717" i="7"/>
  <c r="C2665" i="7"/>
  <c r="C1741" i="7"/>
  <c r="B218" i="7"/>
  <c r="H2585" i="7" a="1"/>
  <c r="G2378" i="7"/>
  <c r="G24" i="7"/>
  <c r="G2560" i="7"/>
  <c r="G1470" i="7"/>
  <c r="H23" i="7" a="1"/>
  <c r="G1380" i="7"/>
  <c r="H2299" i="7" a="1"/>
  <c r="H2455" i="7" a="1"/>
  <c r="G2612" i="7"/>
  <c r="H2663" i="7" a="1"/>
  <c r="G1740" i="7"/>
  <c r="H2377" i="7" a="1"/>
  <c r="H2793" i="7" a="1"/>
  <c r="G1560" i="7"/>
  <c r="G2508" i="7"/>
  <c r="G2352" i="7"/>
  <c r="G2716" i="7"/>
  <c r="G2191" i="7"/>
  <c r="G217" i="7"/>
  <c r="G410" i="7"/>
  <c r="H2767" i="7" a="1"/>
  <c r="F2612" i="7"/>
  <c r="G660" i="7"/>
  <c r="H2766" i="7" a="1"/>
  <c r="G2482" i="7"/>
  <c r="H2715" i="7" a="1"/>
  <c r="H152" i="7" a="1"/>
  <c r="G345" i="7"/>
  <c r="G2742" i="7"/>
  <c r="F2716" i="7"/>
  <c r="G840" i="7"/>
  <c r="F2690" i="7"/>
  <c r="F2795" i="7"/>
  <c r="G2100" i="7"/>
  <c r="G480" i="7"/>
  <c r="G2534" i="7"/>
  <c r="F2300" i="7"/>
  <c r="H409" i="7" a="1"/>
  <c r="F345" i="7"/>
  <c r="G153" i="7"/>
  <c r="G1290" i="7"/>
  <c r="F2508" i="7"/>
  <c r="G2586" i="7"/>
  <c r="G570" i="7"/>
  <c r="F410" i="7"/>
  <c r="F25" i="7"/>
  <c r="F2456" i="7"/>
  <c r="H88" i="7" a="1"/>
  <c r="G750" i="7"/>
  <c r="G2768" i="7"/>
  <c r="G2795" i="7"/>
  <c r="G281" i="7"/>
  <c r="F2404" i="7"/>
  <c r="H2533" i="7" a="1"/>
  <c r="H2741" i="7" a="1"/>
  <c r="F2378" i="7"/>
  <c r="G2404" i="7"/>
  <c r="G930" i="7"/>
  <c r="G2010" i="7"/>
  <c r="H2794" i="7" a="1"/>
  <c r="H2325" i="7" a="1"/>
  <c r="G1650" i="7"/>
  <c r="F2586" i="7"/>
  <c r="H2429" i="7" a="1"/>
  <c r="G2638" i="7"/>
  <c r="H2403" i="7" a="1"/>
  <c r="G2690" i="7"/>
  <c r="F481" i="7"/>
  <c r="H479" i="7" a="1"/>
  <c r="F2482" i="7"/>
  <c r="H2689" i="7" a="1"/>
  <c r="F2560" i="7"/>
  <c r="F2326" i="7"/>
  <c r="H2637" i="7" a="1"/>
  <c r="G1920" i="7"/>
  <c r="G2326" i="7"/>
  <c r="F2638" i="7"/>
  <c r="F2742" i="7"/>
  <c r="H2481" i="7" a="1"/>
  <c r="F2534" i="7"/>
  <c r="G1110" i="7"/>
  <c r="G2300" i="7"/>
  <c r="F2664" i="7"/>
  <c r="H216" i="7" a="1"/>
  <c r="H2559" i="7" a="1"/>
  <c r="F2768" i="7"/>
  <c r="H280" i="7" a="1"/>
  <c r="F2430" i="7"/>
  <c r="H2611" i="7" a="1"/>
  <c r="F2352" i="7"/>
  <c r="H344" i="7" a="1"/>
  <c r="H2507" i="7" a="1"/>
  <c r="G1200" i="7"/>
  <c r="G89" i="7"/>
  <c r="G1020" i="7"/>
  <c r="G2664" i="7"/>
  <c r="G2430" i="7"/>
  <c r="G1830" i="7"/>
  <c r="G2456" i="7"/>
  <c r="B2406" i="7" l="1"/>
  <c r="B2380" i="7"/>
  <c r="B2588" i="7"/>
  <c r="B2640" i="7"/>
  <c r="B2692" i="7"/>
  <c r="B2666" i="7"/>
  <c r="B2614" i="7"/>
  <c r="B2796" i="7"/>
  <c r="B2718" i="7"/>
  <c r="B2562" i="7"/>
  <c r="B2536" i="7"/>
  <c r="B2744" i="7"/>
  <c r="B2510" i="7"/>
  <c r="B2770" i="7"/>
  <c r="B2484" i="7"/>
  <c r="B2354" i="7"/>
  <c r="B2458" i="7"/>
  <c r="B2302" i="7"/>
  <c r="B2328" i="7"/>
  <c r="B2432" i="7"/>
  <c r="H2766" i="7"/>
  <c r="H2793" i="7"/>
  <c r="H2585" i="7"/>
  <c r="H2611" i="7"/>
  <c r="H2741" i="7"/>
  <c r="H2299" i="7"/>
  <c r="H479" i="7"/>
  <c r="H2377" i="7"/>
  <c r="H2663" i="7"/>
  <c r="H2455" i="7"/>
  <c r="H2507" i="7"/>
  <c r="H2794" i="7"/>
  <c r="H280" i="7"/>
  <c r="H216" i="7"/>
  <c r="H2715" i="7"/>
  <c r="H152" i="7"/>
  <c r="H2429" i="7"/>
  <c r="H2325" i="7"/>
  <c r="H2559" i="7"/>
  <c r="H2637" i="7"/>
  <c r="H409" i="7"/>
  <c r="H344" i="7"/>
  <c r="H2481" i="7"/>
  <c r="H2403" i="7"/>
  <c r="H2767" i="7"/>
  <c r="H2689" i="7"/>
  <c r="H2533" i="7"/>
  <c r="H23" i="7"/>
  <c r="H88" i="7"/>
  <c r="C2192" i="7"/>
  <c r="C2562" i="7"/>
  <c r="C1832" i="7"/>
  <c r="C2328" i="7"/>
  <c r="C2302" i="7"/>
  <c r="B27" i="7"/>
  <c r="B219" i="7"/>
  <c r="C2692" i="7"/>
  <c r="C2588" i="7"/>
  <c r="C1022" i="7"/>
  <c r="C752" i="7"/>
  <c r="C283" i="7"/>
  <c r="B347" i="7"/>
  <c r="C1112" i="7"/>
  <c r="B155" i="7"/>
  <c r="B91" i="7"/>
  <c r="C155" i="7"/>
  <c r="C91" i="7"/>
  <c r="C2380" i="7"/>
  <c r="C2640" i="7"/>
  <c r="C1382" i="7"/>
  <c r="C2484" i="7"/>
  <c r="C1652" i="7"/>
  <c r="C2744" i="7"/>
  <c r="C219" i="7"/>
  <c r="C842" i="7"/>
  <c r="C2012" i="7"/>
  <c r="C1922" i="7"/>
  <c r="C411" i="7"/>
  <c r="C2102" i="7"/>
  <c r="C347" i="7"/>
  <c r="B411" i="7"/>
  <c r="C26" i="7"/>
  <c r="C2770" i="7"/>
  <c r="C2510" i="7"/>
  <c r="C932" i="7"/>
  <c r="C2536" i="7"/>
  <c r="B283" i="7"/>
  <c r="C2718" i="7"/>
  <c r="C2458" i="7"/>
  <c r="C2406" i="7"/>
  <c r="C2796" i="7"/>
  <c r="C2666" i="7"/>
  <c r="C482" i="7"/>
  <c r="C572" i="7"/>
  <c r="C2614" i="7"/>
  <c r="C2432" i="7"/>
  <c r="C1562" i="7"/>
  <c r="C1742" i="7"/>
  <c r="C2354" i="7"/>
  <c r="C662" i="7"/>
  <c r="C1202" i="7"/>
  <c r="C1292" i="7"/>
  <c r="B483" i="7"/>
  <c r="C1472" i="7"/>
  <c r="G282" i="7"/>
  <c r="H2560" i="7" a="1"/>
  <c r="G751" i="7"/>
  <c r="G1291" i="7"/>
  <c r="G2561" i="7"/>
  <c r="F346" i="7"/>
  <c r="H2716" i="7" a="1"/>
  <c r="H2404" i="7" a="1"/>
  <c r="F2353" i="7"/>
  <c r="G1831" i="7"/>
  <c r="H480" i="7" a="1"/>
  <c r="H2300" i="7" a="1"/>
  <c r="G2327" i="7"/>
  <c r="G2379" i="7"/>
  <c r="G2665" i="7"/>
  <c r="G2691" i="7"/>
  <c r="G2769" i="7"/>
  <c r="G1561" i="7"/>
  <c r="F2665" i="7"/>
  <c r="G2431" i="7"/>
  <c r="G2192" i="7"/>
  <c r="H281" i="7" a="1"/>
  <c r="F2379" i="7"/>
  <c r="G2535" i="7"/>
  <c r="G571" i="7"/>
  <c r="H2768" i="7" a="1"/>
  <c r="F2301" i="7"/>
  <c r="F2613" i="7"/>
  <c r="G931" i="7"/>
  <c r="F2535" i="7"/>
  <c r="G2483" i="7"/>
  <c r="G2796" i="7"/>
  <c r="F2796" i="7"/>
  <c r="G411" i="7"/>
  <c r="G2301" i="7"/>
  <c r="G1741" i="7"/>
  <c r="G2353" i="7"/>
  <c r="H24" i="7" a="1"/>
  <c r="G218" i="7"/>
  <c r="G1111" i="7"/>
  <c r="G2639" i="7"/>
  <c r="F411" i="7"/>
  <c r="F2561" i="7"/>
  <c r="H2795" i="7" a="1"/>
  <c r="H2456" i="7" a="1"/>
  <c r="G2613" i="7"/>
  <c r="H2508" i="7" a="1"/>
  <c r="H2586" i="7" a="1"/>
  <c r="F2327" i="7"/>
  <c r="G2011" i="7"/>
  <c r="F2639" i="7"/>
  <c r="G346" i="7"/>
  <c r="G1921" i="7"/>
  <c r="F2509" i="7"/>
  <c r="G481" i="7"/>
  <c r="H2352" i="7" a="1"/>
  <c r="F2769" i="7"/>
  <c r="H153" i="7" a="1"/>
  <c r="F2587" i="7"/>
  <c r="F2405" i="7"/>
  <c r="G1021" i="7"/>
  <c r="H345" i="7" a="1"/>
  <c r="G1381" i="7"/>
  <c r="G90" i="7"/>
  <c r="H2326" i="7" a="1"/>
  <c r="G2509" i="7"/>
  <c r="H89" i="7" a="1"/>
  <c r="G1651" i="7"/>
  <c r="H2430" i="7" a="1"/>
  <c r="G2101" i="7"/>
  <c r="H2612" i="7" a="1"/>
  <c r="F26" i="7"/>
  <c r="F2691" i="7"/>
  <c r="H217" i="7" a="1"/>
  <c r="G1471" i="7"/>
  <c r="H2664" i="7" a="1"/>
  <c r="H2534" i="7" a="1"/>
  <c r="H2690" i="7" a="1"/>
  <c r="G1201" i="7"/>
  <c r="G841" i="7"/>
  <c r="F2717" i="7"/>
  <c r="G2457" i="7"/>
  <c r="F2743" i="7"/>
  <c r="G25" i="7"/>
  <c r="G154" i="7"/>
  <c r="G2405" i="7"/>
  <c r="G661" i="7"/>
  <c r="G2587" i="7"/>
  <c r="H410" i="7" a="1"/>
  <c r="H2742" i="7" a="1"/>
  <c r="F2431" i="7"/>
  <c r="G2717" i="7"/>
  <c r="F2483" i="7"/>
  <c r="F2457" i="7"/>
  <c r="G2743" i="7"/>
  <c r="F482" i="7"/>
  <c r="H2482" i="7" a="1"/>
  <c r="B2381" i="7" l="1"/>
  <c r="B2771" i="7"/>
  <c r="B2459" i="7"/>
  <c r="B2641" i="7"/>
  <c r="B2511" i="7"/>
  <c r="B2589" i="7"/>
  <c r="B2693" i="7"/>
  <c r="B2407" i="7"/>
  <c r="B2329" i="7"/>
  <c r="B2303" i="7"/>
  <c r="B2797" i="7"/>
  <c r="B2667" i="7"/>
  <c r="B2563" i="7"/>
  <c r="B2485" i="7"/>
  <c r="B2537" i="7"/>
  <c r="B2355" i="7"/>
  <c r="B2615" i="7"/>
  <c r="B2745" i="7"/>
  <c r="B2719" i="7"/>
  <c r="B2433" i="7"/>
  <c r="H2742" i="7"/>
  <c r="H89" i="7"/>
  <c r="H345" i="7"/>
  <c r="H2508" i="7"/>
  <c r="H2352" i="7"/>
  <c r="H281" i="7"/>
  <c r="H24" i="7"/>
  <c r="H2404" i="7"/>
  <c r="H2430" i="7"/>
  <c r="H2560" i="7"/>
  <c r="H2482" i="7"/>
  <c r="H153" i="7"/>
  <c r="H2586" i="7"/>
  <c r="H2795" i="7"/>
  <c r="H410" i="7"/>
  <c r="H2326" i="7"/>
  <c r="H2768" i="7"/>
  <c r="H2534" i="7"/>
  <c r="H480" i="7"/>
  <c r="H2664" i="7"/>
  <c r="H2456" i="7"/>
  <c r="H2612" i="7"/>
  <c r="H217" i="7"/>
  <c r="H2690" i="7"/>
  <c r="H2716" i="7"/>
  <c r="H2300" i="7"/>
  <c r="C2485" i="7"/>
  <c r="C1833" i="7"/>
  <c r="C2537" i="7"/>
  <c r="B284" i="7"/>
  <c r="C2433" i="7"/>
  <c r="C2193" i="7"/>
  <c r="C2771" i="7"/>
  <c r="C2407" i="7"/>
  <c r="C843" i="7"/>
  <c r="C2797" i="7"/>
  <c r="C2381" i="7"/>
  <c r="C2745" i="7"/>
  <c r="C2103" i="7"/>
  <c r="B28" i="7"/>
  <c r="C2329" i="7"/>
  <c r="C2303" i="7"/>
  <c r="C2693" i="7"/>
  <c r="C27" i="7"/>
  <c r="C2667" i="7"/>
  <c r="C1293" i="7"/>
  <c r="C753" i="7"/>
  <c r="C156" i="7"/>
  <c r="C92" i="7"/>
  <c r="C483" i="7"/>
  <c r="C573" i="7"/>
  <c r="C933" i="7"/>
  <c r="C1743" i="7"/>
  <c r="C2511" i="7"/>
  <c r="C220" i="7"/>
  <c r="C1203" i="7"/>
  <c r="C1113" i="7"/>
  <c r="C2355" i="7"/>
  <c r="C284" i="7"/>
  <c r="C1563" i="7"/>
  <c r="C2641" i="7"/>
  <c r="B484" i="7"/>
  <c r="C1653" i="7"/>
  <c r="C663" i="7"/>
  <c r="B348" i="7"/>
  <c r="C1383" i="7"/>
  <c r="C2563" i="7"/>
  <c r="C412" i="7"/>
  <c r="C2013" i="7"/>
  <c r="C1473" i="7"/>
  <c r="B92" i="7"/>
  <c r="B156" i="7"/>
  <c r="B412" i="7"/>
  <c r="C2615" i="7"/>
  <c r="B220" i="7"/>
  <c r="C348" i="7"/>
  <c r="C1923" i="7"/>
  <c r="C2459" i="7"/>
  <c r="C1023" i="7"/>
  <c r="C2719" i="7"/>
  <c r="C2589" i="7"/>
  <c r="G1922" i="7"/>
  <c r="H282" i="7" a="1"/>
  <c r="G1472" i="7"/>
  <c r="G2484" i="7"/>
  <c r="G1742" i="7"/>
  <c r="F2640" i="7"/>
  <c r="G2012" i="7"/>
  <c r="G1382" i="7"/>
  <c r="H346" i="7" a="1"/>
  <c r="F347" i="7"/>
  <c r="G1832" i="7"/>
  <c r="F2354" i="7"/>
  <c r="F2510" i="7"/>
  <c r="G752" i="7"/>
  <c r="G26" i="7"/>
  <c r="H2743" i="7" a="1"/>
  <c r="H2613" i="7" a="1"/>
  <c r="H2561" i="7" a="1"/>
  <c r="F2432" i="7"/>
  <c r="G572" i="7"/>
  <c r="G2458" i="7"/>
  <c r="G219" i="7"/>
  <c r="H2483" i="7" a="1"/>
  <c r="G2193" i="7"/>
  <c r="H90" i="7" a="1"/>
  <c r="G155" i="7"/>
  <c r="H2431" i="7" a="1"/>
  <c r="F2562" i="7"/>
  <c r="H154" i="7" a="1"/>
  <c r="F2536" i="7"/>
  <c r="F27" i="7"/>
  <c r="G2432" i="7"/>
  <c r="G1562" i="7"/>
  <c r="F2380" i="7"/>
  <c r="F2328" i="7"/>
  <c r="F2744" i="7"/>
  <c r="F2588" i="7"/>
  <c r="G482" i="7"/>
  <c r="G2562" i="7"/>
  <c r="F2614" i="7"/>
  <c r="H2457" i="7" a="1"/>
  <c r="H2353" i="7" a="1"/>
  <c r="G2380" i="7"/>
  <c r="F412" i="7"/>
  <c r="H481" i="7" a="1"/>
  <c r="G1022" i="7"/>
  <c r="G2797" i="7"/>
  <c r="G1652" i="7"/>
  <c r="H2796" i="7" a="1"/>
  <c r="F2692" i="7"/>
  <c r="H2327" i="7" a="1"/>
  <c r="H2301" i="7" a="1"/>
  <c r="F2484" i="7"/>
  <c r="F2797" i="7"/>
  <c r="H411" i="7" a="1"/>
  <c r="G2692" i="7"/>
  <c r="G2406" i="7"/>
  <c r="H2509" i="7" a="1"/>
  <c r="G2666" i="7"/>
  <c r="G1202" i="7"/>
  <c r="H2717" i="7" a="1"/>
  <c r="F483" i="7"/>
  <c r="F2718" i="7"/>
  <c r="H2379" i="7" a="1"/>
  <c r="G662" i="7"/>
  <c r="F2302" i="7"/>
  <c r="G2510" i="7"/>
  <c r="G2614" i="7"/>
  <c r="G2770" i="7"/>
  <c r="G1292" i="7"/>
  <c r="H2535" i="7" a="1"/>
  <c r="G2744" i="7"/>
  <c r="G2718" i="7"/>
  <c r="G2588" i="7"/>
  <c r="G2354" i="7"/>
  <c r="H2691" i="7" a="1"/>
  <c r="G2640" i="7"/>
  <c r="H2769" i="7" a="1"/>
  <c r="G1112" i="7"/>
  <c r="G932" i="7"/>
  <c r="F2406" i="7"/>
  <c r="G2328" i="7"/>
  <c r="G91" i="7"/>
  <c r="G842" i="7"/>
  <c r="G2302" i="7"/>
  <c r="F2666" i="7"/>
  <c r="G283" i="7"/>
  <c r="H2587" i="7" a="1"/>
  <c r="G412" i="7"/>
  <c r="G2102" i="7"/>
  <c r="H25" i="7" a="1"/>
  <c r="H218" i="7" a="1"/>
  <c r="F2458" i="7"/>
  <c r="G2536" i="7"/>
  <c r="F2770" i="7"/>
  <c r="G347" i="7"/>
  <c r="B2668" i="7" l="1"/>
  <c r="B2460" i="7"/>
  <c r="B2382" i="7"/>
  <c r="B2694" i="7"/>
  <c r="B2434" i="7"/>
  <c r="B2746" i="7"/>
  <c r="B2564" i="7"/>
  <c r="B2720" i="7"/>
  <c r="B2486" i="7"/>
  <c r="B2616" i="7"/>
  <c r="B2798" i="7"/>
  <c r="B2772" i="7"/>
  <c r="B2512" i="7"/>
  <c r="B2330" i="7"/>
  <c r="B2304" i="7"/>
  <c r="B2642" i="7"/>
  <c r="B2356" i="7"/>
  <c r="B2538" i="7"/>
  <c r="B2408" i="7"/>
  <c r="B2590" i="7"/>
  <c r="H2769" i="7"/>
  <c r="H2691" i="7"/>
  <c r="H2301" i="7"/>
  <c r="H2561" i="7"/>
  <c r="H2379" i="7"/>
  <c r="H2535" i="7"/>
  <c r="H2353" i="7"/>
  <c r="H218" i="7"/>
  <c r="H2327" i="7"/>
  <c r="H2613" i="7"/>
  <c r="H90" i="7"/>
  <c r="H282" i="7"/>
  <c r="H346" i="7"/>
  <c r="H2457" i="7"/>
  <c r="H2796" i="7"/>
  <c r="H2717" i="7"/>
  <c r="H2509" i="7"/>
  <c r="H25" i="7"/>
  <c r="H2743" i="7"/>
  <c r="H411" i="7"/>
  <c r="H2483" i="7"/>
  <c r="H2431" i="7"/>
  <c r="H481" i="7"/>
  <c r="H154" i="7"/>
  <c r="H2587" i="7"/>
  <c r="C28" i="7"/>
  <c r="C2564" i="7"/>
  <c r="C349" i="7"/>
  <c r="C285" i="7"/>
  <c r="C2746" i="7"/>
  <c r="C2014" i="7"/>
  <c r="C2642" i="7"/>
  <c r="C1564" i="7"/>
  <c r="B413" i="7"/>
  <c r="B485" i="7"/>
  <c r="C664" i="7"/>
  <c r="C2720" i="7"/>
  <c r="C2772" i="7"/>
  <c r="C2668" i="7"/>
  <c r="C2538" i="7"/>
  <c r="C484" i="7"/>
  <c r="C574" i="7"/>
  <c r="C2330" i="7"/>
  <c r="C2304" i="7"/>
  <c r="C2798" i="7"/>
  <c r="C1924" i="7"/>
  <c r="C1114" i="7"/>
  <c r="C2382" i="7"/>
  <c r="C2356" i="7"/>
  <c r="C2616" i="7"/>
  <c r="B285" i="7"/>
  <c r="C2104" i="7"/>
  <c r="C754" i="7"/>
  <c r="C1654" i="7"/>
  <c r="C1834" i="7"/>
  <c r="C2694" i="7"/>
  <c r="B29" i="7"/>
  <c r="B349" i="7"/>
  <c r="C934" i="7"/>
  <c r="B221" i="7"/>
  <c r="C1474" i="7"/>
  <c r="C1204" i="7"/>
  <c r="C157" i="7"/>
  <c r="C93" i="7"/>
  <c r="C2486" i="7"/>
  <c r="B157" i="7"/>
  <c r="B93" i="7"/>
  <c r="C221" i="7"/>
  <c r="C2408" i="7"/>
  <c r="C2434" i="7"/>
  <c r="C2512" i="7"/>
  <c r="C2460" i="7"/>
  <c r="C2194" i="7"/>
  <c r="C413" i="7"/>
  <c r="C1024" i="7"/>
  <c r="C1384" i="7"/>
  <c r="C1744" i="7"/>
  <c r="C1294" i="7"/>
  <c r="C2590" i="7"/>
  <c r="C844" i="7"/>
  <c r="G156" i="7"/>
  <c r="F28" i="7"/>
  <c r="F348" i="7"/>
  <c r="F2537" i="7"/>
  <c r="G2745" i="7"/>
  <c r="H2718" i="7" a="1"/>
  <c r="G413" i="7"/>
  <c r="G2798" i="7"/>
  <c r="G2589" i="7"/>
  <c r="H2588" i="7" a="1"/>
  <c r="G2329" i="7"/>
  <c r="F2745" i="7"/>
  <c r="G2459" i="7"/>
  <c r="G1383" i="7"/>
  <c r="G1293" i="7"/>
  <c r="G1203" i="7"/>
  <c r="H2406" i="7" a="1"/>
  <c r="H2640" i="7" a="1"/>
  <c r="F2641" i="7"/>
  <c r="G2641" i="7"/>
  <c r="G2013" i="7"/>
  <c r="G573" i="7"/>
  <c r="G1923" i="7"/>
  <c r="G483" i="7"/>
  <c r="H412" i="7" a="1"/>
  <c r="H2797" i="7" a="1"/>
  <c r="H2458" i="7" a="1"/>
  <c r="H2510" i="7" a="1"/>
  <c r="G2433" i="7"/>
  <c r="H283" i="7" a="1"/>
  <c r="G2667" i="7"/>
  <c r="H2380" i="7" a="1"/>
  <c r="G284" i="7"/>
  <c r="G2615" i="7"/>
  <c r="G1743" i="7"/>
  <c r="G2537" i="7"/>
  <c r="H2562" i="7" a="1"/>
  <c r="G27" i="7"/>
  <c r="F2615" i="7"/>
  <c r="F2693" i="7"/>
  <c r="G1563" i="7"/>
  <c r="G2103" i="7"/>
  <c r="F2433" i="7"/>
  <c r="G1833" i="7"/>
  <c r="G2693" i="7"/>
  <c r="F484" i="7"/>
  <c r="G348" i="7"/>
  <c r="H2328" i="7" a="1"/>
  <c r="H2536" i="7" a="1"/>
  <c r="G753" i="7"/>
  <c r="H155" i="7" a="1"/>
  <c r="H347" i="7" a="1"/>
  <c r="H2484" i="7" a="1"/>
  <c r="F2563" i="7"/>
  <c r="G843" i="7"/>
  <c r="F2719" i="7"/>
  <c r="G933" i="7"/>
  <c r="G2511" i="7"/>
  <c r="F2798" i="7"/>
  <c r="F2381" i="7"/>
  <c r="F2303" i="7"/>
  <c r="H219" i="7" a="1"/>
  <c r="H2744" i="7" a="1"/>
  <c r="G2563" i="7"/>
  <c r="G2407" i="7"/>
  <c r="H2770" i="7" a="1"/>
  <c r="G2771" i="7"/>
  <c r="G220" i="7"/>
  <c r="G2355" i="7"/>
  <c r="G1473" i="7"/>
  <c r="F413" i="7"/>
  <c r="G2381" i="7"/>
  <c r="H2614" i="7" a="1"/>
  <c r="G1113" i="7"/>
  <c r="G663" i="7"/>
  <c r="G92" i="7"/>
  <c r="F2407" i="7"/>
  <c r="G2719" i="7"/>
  <c r="H482" i="7" a="1"/>
  <c r="G1023" i="7"/>
  <c r="G1653" i="7"/>
  <c r="F2459" i="7"/>
  <c r="H2354" i="7" a="1"/>
  <c r="F2511" i="7"/>
  <c r="F2667" i="7"/>
  <c r="H2302" i="7" a="1"/>
  <c r="G2194" i="7"/>
  <c r="F2589" i="7"/>
  <c r="F2485" i="7"/>
  <c r="F2355" i="7"/>
  <c r="F2771" i="7"/>
  <c r="F2329" i="7"/>
  <c r="G2485" i="7"/>
  <c r="G2303" i="7"/>
  <c r="B2799" i="7" l="1"/>
  <c r="B2383" i="7"/>
  <c r="B2747" i="7"/>
  <c r="B2617" i="7"/>
  <c r="B2669" i="7"/>
  <c r="B2591" i="7"/>
  <c r="B2409" i="7"/>
  <c r="B2435" i="7"/>
  <c r="B2305" i="7"/>
  <c r="B2331" i="7"/>
  <c r="B2773" i="7"/>
  <c r="B2357" i="7"/>
  <c r="B2643" i="7"/>
  <c r="B2487" i="7"/>
  <c r="B2721" i="7"/>
  <c r="B2565" i="7"/>
  <c r="B2539" i="7"/>
  <c r="B2695" i="7"/>
  <c r="B2513" i="7"/>
  <c r="B2461" i="7"/>
  <c r="H2640" i="7"/>
  <c r="H2458" i="7"/>
  <c r="H2510" i="7"/>
  <c r="H482" i="7"/>
  <c r="H2770" i="7"/>
  <c r="H412" i="7"/>
  <c r="H2614" i="7"/>
  <c r="H2562" i="7"/>
  <c r="H2354" i="7"/>
  <c r="H283" i="7"/>
  <c r="H2718" i="7"/>
  <c r="H2744" i="7"/>
  <c r="H2302" i="7"/>
  <c r="H219" i="7"/>
  <c r="H2380" i="7"/>
  <c r="H2328" i="7"/>
  <c r="H155" i="7"/>
  <c r="H2588" i="7"/>
  <c r="H2536" i="7"/>
  <c r="H347" i="7"/>
  <c r="H2797" i="7"/>
  <c r="H2484" i="7"/>
  <c r="H2406" i="7"/>
  <c r="C1385" i="7"/>
  <c r="B30" i="7"/>
  <c r="C2357" i="7"/>
  <c r="C665" i="7"/>
  <c r="B550" i="7"/>
  <c r="B486" i="7"/>
  <c r="C2409" i="7"/>
  <c r="C2195" i="7"/>
  <c r="C485" i="7"/>
  <c r="C575" i="7"/>
  <c r="C2591" i="7"/>
  <c r="C2539" i="7"/>
  <c r="C1925" i="7"/>
  <c r="C2799" i="7"/>
  <c r="C29" i="7"/>
  <c r="C2015" i="7"/>
  <c r="C935" i="7"/>
  <c r="C1115" i="7"/>
  <c r="C2105" i="7"/>
  <c r="C2487" i="7"/>
  <c r="C1835" i="7"/>
  <c r="B158" i="7"/>
  <c r="B94" i="7"/>
  <c r="C1295" i="7"/>
  <c r="C1025" i="7"/>
  <c r="B350" i="7"/>
  <c r="C2565" i="7"/>
  <c r="C2773" i="7"/>
  <c r="C2461" i="7"/>
  <c r="C286" i="7"/>
  <c r="C222" i="7"/>
  <c r="C2721" i="7"/>
  <c r="B222" i="7"/>
  <c r="C2305" i="7"/>
  <c r="C2331" i="7"/>
  <c r="C2747" i="7"/>
  <c r="C1655" i="7"/>
  <c r="C350" i="7"/>
  <c r="C1475" i="7"/>
  <c r="C1565" i="7"/>
  <c r="B414" i="7"/>
  <c r="C1745" i="7"/>
  <c r="C2643" i="7"/>
  <c r="C1205" i="7"/>
  <c r="C2695" i="7"/>
  <c r="C755" i="7"/>
  <c r="C2513" i="7"/>
  <c r="C2435" i="7"/>
  <c r="C158" i="7"/>
  <c r="C94" i="7"/>
  <c r="B286" i="7"/>
  <c r="C845" i="7"/>
  <c r="C2383" i="7"/>
  <c r="C2669" i="7"/>
  <c r="C414" i="7"/>
  <c r="C2617" i="7"/>
  <c r="G2014" i="7"/>
  <c r="H483" i="7" a="1"/>
  <c r="G285" i="7"/>
  <c r="F2746" i="7"/>
  <c r="H2407" i="7" a="1"/>
  <c r="G93" i="7"/>
  <c r="G484" i="7"/>
  <c r="G2382" i="7"/>
  <c r="H2771" i="7" a="1"/>
  <c r="G1294" i="7"/>
  <c r="F349" i="7"/>
  <c r="F2590" i="7"/>
  <c r="G2564" i="7"/>
  <c r="F2512" i="7"/>
  <c r="G2512" i="7"/>
  <c r="H2589" i="7" a="1"/>
  <c r="G2434" i="7"/>
  <c r="G1744" i="7"/>
  <c r="G1204" i="7"/>
  <c r="H2329" i="7" a="1"/>
  <c r="G574" i="7"/>
  <c r="F2356" i="7"/>
  <c r="G844" i="7"/>
  <c r="F2564" i="7"/>
  <c r="G2720" i="7"/>
  <c r="F2616" i="7"/>
  <c r="H2563" i="7" a="1"/>
  <c r="F2720" i="7"/>
  <c r="F2304" i="7"/>
  <c r="G1024" i="7"/>
  <c r="G1474" i="7"/>
  <c r="H2511" i="7" a="1"/>
  <c r="G1114" i="7"/>
  <c r="G1384" i="7"/>
  <c r="G349" i="7"/>
  <c r="F29" i="7"/>
  <c r="G1834" i="7"/>
  <c r="F2694" i="7"/>
  <c r="G1924" i="7"/>
  <c r="G2104" i="7"/>
  <c r="H2355" i="7" a="1"/>
  <c r="G414" i="7"/>
  <c r="G934" i="7"/>
  <c r="F2772" i="7"/>
  <c r="G2304" i="7"/>
  <c r="H2667" i="7" a="1"/>
  <c r="G28" i="7"/>
  <c r="H2615" i="7" a="1"/>
  <c r="G2460" i="7"/>
  <c r="H2381" i="7" a="1"/>
  <c r="F2460" i="7"/>
  <c r="F2434" i="7"/>
  <c r="H348" i="7" a="1"/>
  <c r="F2642" i="7"/>
  <c r="F485" i="7"/>
  <c r="F2799" i="7"/>
  <c r="G2330" i="7"/>
  <c r="G1654" i="7"/>
  <c r="F2330" i="7"/>
  <c r="G2590" i="7"/>
  <c r="H284" i="7" a="1"/>
  <c r="F2408" i="7"/>
  <c r="G2356" i="7"/>
  <c r="G157" i="7"/>
  <c r="G2694" i="7"/>
  <c r="G2642" i="7"/>
  <c r="G2772" i="7"/>
  <c r="H413" i="7" a="1"/>
  <c r="G2408" i="7"/>
  <c r="H2303" i="7" a="1"/>
  <c r="H2745" i="7" a="1"/>
  <c r="G2616" i="7"/>
  <c r="G2486" i="7"/>
  <c r="H2537" i="7" a="1"/>
  <c r="F414" i="7"/>
  <c r="G221" i="7"/>
  <c r="G754" i="7"/>
  <c r="F2382" i="7"/>
  <c r="G2668" i="7"/>
  <c r="G2799" i="7"/>
  <c r="G2538" i="7"/>
  <c r="G2746" i="7"/>
  <c r="G664" i="7"/>
  <c r="H2433" i="7" a="1"/>
  <c r="F2538" i="7"/>
  <c r="F2486" i="7"/>
  <c r="H2485" i="7" a="1"/>
  <c r="G2195" i="7"/>
  <c r="G1564" i="7"/>
  <c r="H220" i="7" a="1"/>
  <c r="F2668" i="7"/>
  <c r="H2798" i="7" a="1"/>
  <c r="H2641" i="7" a="1"/>
  <c r="B2566" i="7" l="1"/>
  <c r="B2670" i="7"/>
  <c r="B2462" i="7"/>
  <c r="B2644" i="7"/>
  <c r="B2488" i="7"/>
  <c r="B2384" i="7"/>
  <c r="B2436" i="7"/>
  <c r="B2774" i="7"/>
  <c r="B2592" i="7"/>
  <c r="B2540" i="7"/>
  <c r="B2748" i="7"/>
  <c r="B2800" i="7"/>
  <c r="B2514" i="7"/>
  <c r="B2618" i="7"/>
  <c r="B2410" i="7"/>
  <c r="B2722" i="7"/>
  <c r="B2358" i="7"/>
  <c r="B2696" i="7"/>
  <c r="B2332" i="7"/>
  <c r="H2511" i="7"/>
  <c r="H413" i="7"/>
  <c r="H2771" i="7"/>
  <c r="H2537" i="7"/>
  <c r="H2641" i="7"/>
  <c r="H2433" i="7"/>
  <c r="H2381" i="7"/>
  <c r="H220" i="7"/>
  <c r="H2667" i="7"/>
  <c r="H2329" i="7"/>
  <c r="H2485" i="7"/>
  <c r="H2589" i="7"/>
  <c r="H2745" i="7"/>
  <c r="H348" i="7"/>
  <c r="H483" i="7"/>
  <c r="H284" i="7"/>
  <c r="H2303" i="7"/>
  <c r="H2798" i="7"/>
  <c r="H2615" i="7"/>
  <c r="H2563" i="7"/>
  <c r="H2407" i="7"/>
  <c r="H2355" i="7"/>
  <c r="C2644" i="7"/>
  <c r="B415" i="7"/>
  <c r="C223" i="7"/>
  <c r="C846" i="7"/>
  <c r="C1656" i="7"/>
  <c r="C2774" i="7"/>
  <c r="C2748" i="7"/>
  <c r="C1926" i="7"/>
  <c r="C2514" i="7"/>
  <c r="C2106" i="7"/>
  <c r="C666" i="7"/>
  <c r="C2384" i="7"/>
  <c r="C2410" i="7"/>
  <c r="C2462" i="7"/>
  <c r="C2358" i="7"/>
  <c r="C2488" i="7"/>
  <c r="C1116" i="7"/>
  <c r="C30" i="7"/>
  <c r="C2016" i="7"/>
  <c r="C486" i="7"/>
  <c r="C576" i="7"/>
  <c r="B31" i="7"/>
  <c r="C159" i="7"/>
  <c r="C95" i="7"/>
  <c r="C2670" i="7"/>
  <c r="C1566" i="7"/>
  <c r="C2800" i="7"/>
  <c r="C1386" i="7"/>
  <c r="C2196" i="7"/>
  <c r="B551" i="7"/>
  <c r="B487" i="7"/>
  <c r="C936" i="7"/>
  <c r="C2722" i="7"/>
  <c r="C2696" i="7"/>
  <c r="C1206" i="7"/>
  <c r="C2566" i="7"/>
  <c r="C1476" i="7"/>
  <c r="C1836" i="7"/>
  <c r="C415" i="7"/>
  <c r="B351" i="7"/>
  <c r="C1746" i="7"/>
  <c r="B287" i="7"/>
  <c r="C351" i="7"/>
  <c r="C2592" i="7"/>
  <c r="B159" i="7"/>
  <c r="B95" i="7"/>
  <c r="C1026" i="7"/>
  <c r="C2618" i="7"/>
  <c r="C2332" i="7"/>
  <c r="C287" i="7"/>
  <c r="C2540" i="7"/>
  <c r="C1296" i="7"/>
  <c r="B223" i="7"/>
  <c r="C2436" i="7"/>
  <c r="C756" i="7"/>
  <c r="F2331" i="7"/>
  <c r="G2539" i="7"/>
  <c r="F486" i="7"/>
  <c r="F2409" i="7"/>
  <c r="H484" i="7" a="1"/>
  <c r="F2305" i="7"/>
  <c r="G286" i="7"/>
  <c r="H28" i="7" a="1"/>
  <c r="H2564" i="7" a="1"/>
  <c r="G2409" i="7"/>
  <c r="G2513" i="7"/>
  <c r="G2565" i="7"/>
  <c r="F2669" i="7"/>
  <c r="F2513" i="7"/>
  <c r="H2460" i="7" a="1"/>
  <c r="G755" i="7"/>
  <c r="G2383" i="7"/>
  <c r="G2487" i="7"/>
  <c r="G2643" i="7"/>
  <c r="G2591" i="7"/>
  <c r="G350" i="7"/>
  <c r="G222" i="7"/>
  <c r="H2616" i="7" a="1"/>
  <c r="G1565" i="7"/>
  <c r="G1115" i="7"/>
  <c r="H2694" i="7" a="1"/>
  <c r="F2643" i="7"/>
  <c r="G2461" i="7"/>
  <c r="G845" i="7"/>
  <c r="G485" i="7"/>
  <c r="G1025" i="7"/>
  <c r="H414" i="7" a="1"/>
  <c r="G1295" i="7"/>
  <c r="G2800" i="7"/>
  <c r="G2015" i="7"/>
  <c r="F2435" i="7"/>
  <c r="H2799" i="7" a="1"/>
  <c r="G2305" i="7"/>
  <c r="H2642" i="7" a="1"/>
  <c r="F2591" i="7"/>
  <c r="H2356" i="7" a="1"/>
  <c r="H2512" i="7" a="1"/>
  <c r="H550" i="7" a="1"/>
  <c r="F2721" i="7"/>
  <c r="G1655" i="7"/>
  <c r="G29" i="7"/>
  <c r="F2539" i="7"/>
  <c r="G2617" i="7"/>
  <c r="H2772" i="7" a="1"/>
  <c r="F2383" i="7"/>
  <c r="H2330" i="7" a="1"/>
  <c r="F2565" i="7"/>
  <c r="F350" i="7"/>
  <c r="G2747" i="7"/>
  <c r="G1745" i="7"/>
  <c r="G2331" i="7"/>
  <c r="G665" i="7"/>
  <c r="G1835" i="7"/>
  <c r="G1925" i="7"/>
  <c r="F2695" i="7"/>
  <c r="F2747" i="7"/>
  <c r="F2773" i="7"/>
  <c r="G1385" i="7"/>
  <c r="H2304" i="7" a="1"/>
  <c r="H2590" i="7" a="1"/>
  <c r="G94" i="7"/>
  <c r="H2538" i="7" a="1"/>
  <c r="G2196" i="7"/>
  <c r="H285" i="7" a="1"/>
  <c r="H349" i="7" a="1"/>
  <c r="F2617" i="7"/>
  <c r="G1205" i="7"/>
  <c r="F2800" i="7"/>
  <c r="H93" i="7" a="1"/>
  <c r="F2461" i="7"/>
  <c r="F2487" i="7"/>
  <c r="G2105" i="7"/>
  <c r="G2357" i="7"/>
  <c r="G935" i="7"/>
  <c r="H2382" i="7" a="1"/>
  <c r="G1475" i="7"/>
  <c r="G575" i="7"/>
  <c r="H2434" i="7" a="1"/>
  <c r="H2668" i="7" a="1"/>
  <c r="G158" i="7"/>
  <c r="G2435" i="7"/>
  <c r="G2773" i="7"/>
  <c r="G2721" i="7"/>
  <c r="G415" i="7"/>
  <c r="F415" i="7"/>
  <c r="G2695" i="7"/>
  <c r="H2408" i="7" a="1"/>
  <c r="G2669" i="7"/>
  <c r="F30" i="7"/>
  <c r="F2357" i="7"/>
  <c r="B2749" i="7" l="1"/>
  <c r="B2801" i="7"/>
  <c r="B2671" i="7"/>
  <c r="B2359" i="7"/>
  <c r="B2463" i="7"/>
  <c r="B2489" i="7"/>
  <c r="B2437" i="7"/>
  <c r="B2775" i="7"/>
  <c r="B2567" i="7"/>
  <c r="B2411" i="7"/>
  <c r="B2723" i="7"/>
  <c r="B2645" i="7"/>
  <c r="B2697" i="7"/>
  <c r="B2385" i="7"/>
  <c r="B2619" i="7"/>
  <c r="B2515" i="7"/>
  <c r="B2593" i="7"/>
  <c r="B2541" i="7"/>
  <c r="H550" i="7"/>
  <c r="H2590" i="7"/>
  <c r="H2772" i="7"/>
  <c r="H2668" i="7"/>
  <c r="H2408" i="7"/>
  <c r="H285" i="7"/>
  <c r="H414" i="7"/>
  <c r="H2382" i="7"/>
  <c r="H28" i="7"/>
  <c r="H2434" i="7"/>
  <c r="H2564" i="7"/>
  <c r="H2799" i="7"/>
  <c r="H2460" i="7"/>
  <c r="H2694" i="7"/>
  <c r="H2356" i="7"/>
  <c r="H484" i="7"/>
  <c r="H2538" i="7"/>
  <c r="H2304" i="7"/>
  <c r="H349" i="7"/>
  <c r="H2616" i="7"/>
  <c r="H2330" i="7"/>
  <c r="H93" i="7"/>
  <c r="H2642" i="7"/>
  <c r="H2512" i="7"/>
  <c r="B288" i="7"/>
  <c r="C2197" i="7"/>
  <c r="C2801" i="7"/>
  <c r="C288" i="7"/>
  <c r="C416" i="7"/>
  <c r="C224" i="7"/>
  <c r="B552" i="7"/>
  <c r="B488" i="7"/>
  <c r="C1657" i="7"/>
  <c r="C2107" i="7"/>
  <c r="C2385" i="7"/>
  <c r="C2411" i="7"/>
  <c r="C2541" i="7"/>
  <c r="C1747" i="7"/>
  <c r="C1567" i="7"/>
  <c r="C2593" i="7"/>
  <c r="C2723" i="7"/>
  <c r="C160" i="7"/>
  <c r="C96" i="7"/>
  <c r="C847" i="7"/>
  <c r="C1387" i="7"/>
  <c r="C352" i="7"/>
  <c r="C1117" i="7"/>
  <c r="C1927" i="7"/>
  <c r="C1297" i="7"/>
  <c r="C2463" i="7"/>
  <c r="B352" i="7"/>
  <c r="C2749" i="7"/>
  <c r="B32" i="7"/>
  <c r="C31" i="7"/>
  <c r="C757" i="7"/>
  <c r="C2645" i="7"/>
  <c r="C2619" i="7"/>
  <c r="B416" i="7"/>
  <c r="C2359" i="7"/>
  <c r="C1027" i="7"/>
  <c r="C2697" i="7"/>
  <c r="C2489" i="7"/>
  <c r="C2017" i="7"/>
  <c r="C2567" i="7"/>
  <c r="B160" i="7"/>
  <c r="B96" i="7"/>
  <c r="C2671" i="7"/>
  <c r="B224" i="7"/>
  <c r="C1837" i="7"/>
  <c r="C2437" i="7"/>
  <c r="C2775" i="7"/>
  <c r="C1477" i="7"/>
  <c r="C667" i="7"/>
  <c r="C1207" i="7"/>
  <c r="C937" i="7"/>
  <c r="C487" i="7"/>
  <c r="C577" i="7"/>
  <c r="C2515" i="7"/>
  <c r="G2801" i="7"/>
  <c r="F487" i="7"/>
  <c r="G95" i="7"/>
  <c r="G30" i="7"/>
  <c r="G1116" i="7"/>
  <c r="H29" i="7" a="1"/>
  <c r="G936" i="7"/>
  <c r="F2410" i="7"/>
  <c r="H2643" i="7" a="1"/>
  <c r="H158" i="7" a="1"/>
  <c r="F2384" i="7"/>
  <c r="G576" i="7"/>
  <c r="G2436" i="7"/>
  <c r="H2435" i="7" a="1"/>
  <c r="F416" i="7"/>
  <c r="G1926" i="7"/>
  <c r="F351" i="7"/>
  <c r="F2722" i="7"/>
  <c r="G1836" i="7"/>
  <c r="H415" i="7" a="1"/>
  <c r="F2670" i="7"/>
  <c r="H2617" i="7" a="1"/>
  <c r="H2357" i="7" a="1"/>
  <c r="H551" i="7" a="1"/>
  <c r="G1476" i="7"/>
  <c r="G159" i="7"/>
  <c r="F2774" i="7"/>
  <c r="G2566" i="7"/>
  <c r="H2461" i="7" a="1"/>
  <c r="G486" i="7"/>
  <c r="F2332" i="7"/>
  <c r="H2539" i="7" a="1"/>
  <c r="G666" i="7"/>
  <c r="F2644" i="7"/>
  <c r="F2488" i="7"/>
  <c r="G2592" i="7"/>
  <c r="G2774" i="7"/>
  <c r="G2410" i="7"/>
  <c r="F2514" i="7"/>
  <c r="G2748" i="7"/>
  <c r="G846" i="7"/>
  <c r="G287" i="7"/>
  <c r="G351" i="7"/>
  <c r="F2801" i="7"/>
  <c r="H94" i="7" a="1"/>
  <c r="H2591" i="7" a="1"/>
  <c r="G2644" i="7"/>
  <c r="G2722" i="7"/>
  <c r="F31" i="7"/>
  <c r="G2332" i="7"/>
  <c r="H2721" i="7" a="1"/>
  <c r="H2565" i="7" a="1"/>
  <c r="G1386" i="7"/>
  <c r="G2670" i="7"/>
  <c r="G1206" i="7"/>
  <c r="F2436" i="7"/>
  <c r="H2409" i="7" a="1"/>
  <c r="G1746" i="7"/>
  <c r="G1296" i="7"/>
  <c r="H2305" i="7" a="1"/>
  <c r="G2462" i="7"/>
  <c r="G416" i="7"/>
  <c r="H2383" i="7" a="1"/>
  <c r="F2748" i="7"/>
  <c r="G2488" i="7"/>
  <c r="G1656" i="7"/>
  <c r="G2358" i="7"/>
  <c r="H2695" i="7" a="1"/>
  <c r="G2618" i="7"/>
  <c r="H2669" i="7" a="1"/>
  <c r="H485" i="7" a="1"/>
  <c r="G2696" i="7"/>
  <c r="G2540" i="7"/>
  <c r="G1566" i="7"/>
  <c r="G223" i="7"/>
  <c r="G2106" i="7"/>
  <c r="H2331" i="7" a="1"/>
  <c r="F2592" i="7"/>
  <c r="G756" i="7"/>
  <c r="F2358" i="7"/>
  <c r="H2487" i="7" a="1"/>
  <c r="G2016" i="7"/>
  <c r="F2462" i="7"/>
  <c r="F2566" i="7"/>
  <c r="G1026" i="7"/>
  <c r="F2540" i="7"/>
  <c r="G2514" i="7"/>
  <c r="H350" i="7" a="1"/>
  <c r="F2696" i="7"/>
  <c r="G2384" i="7"/>
  <c r="G2197" i="7"/>
  <c r="F2618" i="7"/>
  <c r="B2542" i="7" l="1"/>
  <c r="B2672" i="7"/>
  <c r="B2802" i="7"/>
  <c r="B2386" i="7"/>
  <c r="B2464" i="7"/>
  <c r="B2646" i="7"/>
  <c r="B2750" i="7"/>
  <c r="B2698" i="7"/>
  <c r="B2568" i="7"/>
  <c r="B2438" i="7"/>
  <c r="B2412" i="7"/>
  <c r="B2516" i="7"/>
  <c r="B2724" i="7"/>
  <c r="B2594" i="7"/>
  <c r="B2490" i="7"/>
  <c r="B2620" i="7"/>
  <c r="B2776" i="7"/>
  <c r="H158" i="7"/>
  <c r="H2565" i="7"/>
  <c r="H2721" i="7"/>
  <c r="H2383" i="7"/>
  <c r="H2591" i="7"/>
  <c r="H2669" i="7"/>
  <c r="H551" i="7"/>
  <c r="H94" i="7"/>
  <c r="H2305" i="7"/>
  <c r="H2539" i="7"/>
  <c r="H2617" i="7"/>
  <c r="H415" i="7"/>
  <c r="H2461" i="7"/>
  <c r="H29" i="7"/>
  <c r="H2487" i="7"/>
  <c r="H485" i="7"/>
  <c r="H2435" i="7"/>
  <c r="H2357" i="7"/>
  <c r="H2409" i="7"/>
  <c r="H350" i="7"/>
  <c r="H2643" i="7"/>
  <c r="H2695" i="7"/>
  <c r="H2331" i="7"/>
  <c r="C2646" i="7"/>
  <c r="C1208" i="7"/>
  <c r="C2386" i="7"/>
  <c r="C32" i="7"/>
  <c r="C417" i="7"/>
  <c r="C1748" i="7"/>
  <c r="C1568" i="7"/>
  <c r="B225" i="7"/>
  <c r="B33" i="7"/>
  <c r="C1388" i="7"/>
  <c r="C1478" i="7"/>
  <c r="C2438" i="7"/>
  <c r="B553" i="7"/>
  <c r="B489" i="7"/>
  <c r="B353" i="7"/>
  <c r="C2542" i="7"/>
  <c r="C578" i="7"/>
  <c r="C488" i="7"/>
  <c r="C758" i="7"/>
  <c r="C1928" i="7"/>
  <c r="C2724" i="7"/>
  <c r="C1028" i="7"/>
  <c r="B289" i="7"/>
  <c r="C2776" i="7"/>
  <c r="C2620" i="7"/>
  <c r="C2108" i="7"/>
  <c r="B417" i="7"/>
  <c r="C2802" i="7"/>
  <c r="C2516" i="7"/>
  <c r="C2490" i="7"/>
  <c r="C2464" i="7"/>
  <c r="B161" i="7"/>
  <c r="B97" i="7"/>
  <c r="C2750" i="7"/>
  <c r="C2568" i="7"/>
  <c r="C2594" i="7"/>
  <c r="C1118" i="7"/>
  <c r="C2018" i="7"/>
  <c r="C938" i="7"/>
  <c r="C353" i="7"/>
  <c r="C1658" i="7"/>
  <c r="C2412" i="7"/>
  <c r="C1298" i="7"/>
  <c r="C848" i="7"/>
  <c r="C289" i="7"/>
  <c r="C668" i="7"/>
  <c r="C1838" i="7"/>
  <c r="C2198" i="7"/>
  <c r="C161" i="7"/>
  <c r="C97" i="7"/>
  <c r="C2698" i="7"/>
  <c r="C2672" i="7"/>
  <c r="C225" i="7"/>
  <c r="H486" i="7" a="1"/>
  <c r="F2463" i="7"/>
  <c r="G2017" i="7"/>
  <c r="H2384" i="7" a="1"/>
  <c r="H2696" i="7" a="1"/>
  <c r="G2697" i="7"/>
  <c r="H2748" i="7" a="1"/>
  <c r="G2593" i="7"/>
  <c r="F2749" i="7"/>
  <c r="G417" i="7"/>
  <c r="G2802" i="7"/>
  <c r="F32" i="7"/>
  <c r="G1387" i="7"/>
  <c r="H2332" i="7" a="1"/>
  <c r="G1207" i="7"/>
  <c r="G2198" i="7"/>
  <c r="F2411" i="7"/>
  <c r="G1837" i="7"/>
  <c r="G577" i="7"/>
  <c r="H2592" i="7" a="1"/>
  <c r="H2670" i="7" a="1"/>
  <c r="G2489" i="7"/>
  <c r="F2775" i="7"/>
  <c r="H223" i="7" a="1"/>
  <c r="F488" i="7"/>
  <c r="G2541" i="7"/>
  <c r="G487" i="7"/>
  <c r="G31" i="7"/>
  <c r="F352" i="7"/>
  <c r="G2723" i="7"/>
  <c r="G224" i="7"/>
  <c r="H2644" i="7" a="1"/>
  <c r="G2107" i="7"/>
  <c r="G1567" i="7"/>
  <c r="G288" i="7"/>
  <c r="G2515" i="7"/>
  <c r="G2359" i="7"/>
  <c r="G96" i="7"/>
  <c r="G160" i="7"/>
  <c r="F2619" i="7"/>
  <c r="G2645" i="7"/>
  <c r="F2437" i="7"/>
  <c r="G847" i="7"/>
  <c r="H159" i="7" a="1"/>
  <c r="G667" i="7"/>
  <c r="G1657" i="7"/>
  <c r="H552" i="7" a="1"/>
  <c r="G2671" i="7"/>
  <c r="G2619" i="7"/>
  <c r="G1477" i="7"/>
  <c r="G2437" i="7"/>
  <c r="F2723" i="7"/>
  <c r="F417" i="7"/>
  <c r="H2436" i="7" a="1"/>
  <c r="G1927" i="7"/>
  <c r="G1297" i="7"/>
  <c r="G1027" i="7"/>
  <c r="F2671" i="7"/>
  <c r="G352" i="7"/>
  <c r="G2775" i="7"/>
  <c r="F2541" i="7"/>
  <c r="F2385" i="7"/>
  <c r="F2489" i="7"/>
  <c r="F2593" i="7"/>
  <c r="H2618" i="7" a="1"/>
  <c r="H2722" i="7" a="1"/>
  <c r="H2514" i="7" a="1"/>
  <c r="H2488" i="7" a="1"/>
  <c r="G1747" i="7"/>
  <c r="H2566" i="7" a="1"/>
  <c r="G2411" i="7"/>
  <c r="F2567" i="7"/>
  <c r="G1117" i="7"/>
  <c r="H2462" i="7" a="1"/>
  <c r="G2567" i="7"/>
  <c r="G757" i="7"/>
  <c r="F2515" i="7"/>
  <c r="F2697" i="7"/>
  <c r="G2385" i="7"/>
  <c r="H2410" i="7" a="1"/>
  <c r="F2359" i="7"/>
  <c r="G2463" i="7"/>
  <c r="H2358" i="7" a="1"/>
  <c r="F2802" i="7"/>
  <c r="G937" i="7"/>
  <c r="F2645" i="7"/>
  <c r="G2749" i="7"/>
  <c r="B2725" i="7" l="1"/>
  <c r="B2413" i="7"/>
  <c r="B2647" i="7"/>
  <c r="B2543" i="7"/>
  <c r="B2517" i="7"/>
  <c r="B2439" i="7"/>
  <c r="B2777" i="7"/>
  <c r="B2621" i="7"/>
  <c r="B2673" i="7"/>
  <c r="B2465" i="7"/>
  <c r="B2699" i="7"/>
  <c r="B2491" i="7"/>
  <c r="B2803" i="7"/>
  <c r="B2751" i="7"/>
  <c r="B2595" i="7"/>
  <c r="B2569" i="7"/>
  <c r="H2358" i="7"/>
  <c r="H2644" i="7"/>
  <c r="H552" i="7"/>
  <c r="H159" i="7"/>
  <c r="H486" i="7"/>
  <c r="H2488" i="7"/>
  <c r="H2722" i="7"/>
  <c r="H2618" i="7"/>
  <c r="H223" i="7"/>
  <c r="H2410" i="7"/>
  <c r="H2384" i="7"/>
  <c r="H2436" i="7"/>
  <c r="H2592" i="7"/>
  <c r="H2332" i="7"/>
  <c r="H2696" i="7"/>
  <c r="H2748" i="7"/>
  <c r="H2566" i="7"/>
  <c r="H2514" i="7"/>
  <c r="H2670" i="7"/>
  <c r="H2462" i="7"/>
  <c r="C1929" i="7"/>
  <c r="B354" i="7"/>
  <c r="C669" i="7"/>
  <c r="C2517" i="7"/>
  <c r="C2199" i="7"/>
  <c r="C2751" i="7"/>
  <c r="C2569" i="7"/>
  <c r="C2465" i="7"/>
  <c r="C1839" i="7"/>
  <c r="C1299" i="7"/>
  <c r="C759" i="7"/>
  <c r="C418" i="7"/>
  <c r="C1209" i="7"/>
  <c r="C2777" i="7"/>
  <c r="C1569" i="7"/>
  <c r="C290" i="7"/>
  <c r="C162" i="7"/>
  <c r="C98" i="7"/>
  <c r="C2439" i="7"/>
  <c r="B98" i="7"/>
  <c r="B162" i="7"/>
  <c r="C2543" i="7"/>
  <c r="C2019" i="7"/>
  <c r="C2673" i="7"/>
  <c r="C226" i="7"/>
  <c r="C849" i="7"/>
  <c r="B290" i="7"/>
  <c r="C2621" i="7"/>
  <c r="B226" i="7"/>
  <c r="B418" i="7"/>
  <c r="C2699" i="7"/>
  <c r="C354" i="7"/>
  <c r="C1029" i="7"/>
  <c r="C939" i="7"/>
  <c r="C2647" i="7"/>
  <c r="C1119" i="7"/>
  <c r="C1479" i="7"/>
  <c r="C33" i="7"/>
  <c r="C1749" i="7"/>
  <c r="C2109" i="7"/>
  <c r="C579" i="7"/>
  <c r="C489" i="7"/>
  <c r="B554" i="7"/>
  <c r="B490" i="7"/>
  <c r="C1659" i="7"/>
  <c r="C2725" i="7"/>
  <c r="C2595" i="7"/>
  <c r="C2491" i="7"/>
  <c r="C2803" i="7"/>
  <c r="B34" i="7"/>
  <c r="C2413" i="7"/>
  <c r="C1389" i="7"/>
  <c r="G1928" i="7"/>
  <c r="H2645" i="7" a="1"/>
  <c r="H224" i="7" a="1"/>
  <c r="G1838" i="7"/>
  <c r="G2490" i="7"/>
  <c r="G2594" i="7"/>
  <c r="G1388" i="7"/>
  <c r="G2199" i="7"/>
  <c r="G2724" i="7"/>
  <c r="H2463" i="7" a="1"/>
  <c r="G668" i="7"/>
  <c r="F33" i="7"/>
  <c r="F489" i="7"/>
  <c r="H487" i="7" a="1"/>
  <c r="F2516" i="7"/>
  <c r="G225" i="7"/>
  <c r="F2620" i="7"/>
  <c r="G32" i="7"/>
  <c r="G848" i="7"/>
  <c r="F2386" i="7"/>
  <c r="H2749" i="7" a="1"/>
  <c r="H2437" i="7" a="1"/>
  <c r="G2776" i="7"/>
  <c r="H2671" i="7" a="1"/>
  <c r="F2438" i="7"/>
  <c r="G2568" i="7"/>
  <c r="H2541" i="7" a="1"/>
  <c r="G2698" i="7"/>
  <c r="G2542" i="7"/>
  <c r="G1658" i="7"/>
  <c r="G289" i="7"/>
  <c r="G2412" i="7"/>
  <c r="G2803" i="7"/>
  <c r="F2724" i="7"/>
  <c r="G2386" i="7"/>
  <c r="H2619" i="7" a="1"/>
  <c r="G353" i="7"/>
  <c r="G2672" i="7"/>
  <c r="F2464" i="7"/>
  <c r="H2385" i="7" a="1"/>
  <c r="G2516" i="7"/>
  <c r="F2594" i="7"/>
  <c r="F2646" i="7"/>
  <c r="H2411" i="7" a="1"/>
  <c r="H288" i="7" a="1"/>
  <c r="G2464" i="7"/>
  <c r="F2542" i="7"/>
  <c r="H2723" i="7" a="1"/>
  <c r="G418" i="7"/>
  <c r="F2803" i="7"/>
  <c r="G2750" i="7"/>
  <c r="H2697" i="7" a="1"/>
  <c r="G578" i="7"/>
  <c r="F2776" i="7"/>
  <c r="G1118" i="7"/>
  <c r="F2568" i="7"/>
  <c r="H2489" i="7" a="1"/>
  <c r="H2515" i="7" a="1"/>
  <c r="F418" i="7"/>
  <c r="G2018" i="7"/>
  <c r="G1748" i="7"/>
  <c r="G758" i="7"/>
  <c r="H553" i="7" a="1"/>
  <c r="F2698" i="7"/>
  <c r="H2593" i="7" a="1"/>
  <c r="F2490" i="7"/>
  <c r="F2672" i="7"/>
  <c r="G97" i="7"/>
  <c r="G2438" i="7"/>
  <c r="G2108" i="7"/>
  <c r="G2620" i="7"/>
  <c r="G1208" i="7"/>
  <c r="F2412" i="7"/>
  <c r="G938" i="7"/>
  <c r="H2359" i="7" a="1"/>
  <c r="G1478" i="7"/>
  <c r="G161" i="7"/>
  <c r="G1028" i="7"/>
  <c r="G488" i="7"/>
  <c r="G1568" i="7"/>
  <c r="F2750" i="7"/>
  <c r="H2802" i="7" a="1"/>
  <c r="F353" i="7"/>
  <c r="H2775" i="7" a="1"/>
  <c r="G1298" i="7"/>
  <c r="G2646" i="7"/>
  <c r="B2596" i="7" l="1"/>
  <c r="B2518" i="7"/>
  <c r="B2570" i="7"/>
  <c r="B2622" i="7"/>
  <c r="B2648" i="7"/>
  <c r="B2726" i="7"/>
  <c r="B2804" i="7"/>
  <c r="B2674" i="7"/>
  <c r="B2466" i="7"/>
  <c r="B2778" i="7"/>
  <c r="B2492" i="7"/>
  <c r="B2440" i="7"/>
  <c r="B2752" i="7"/>
  <c r="B2700" i="7"/>
  <c r="B2544" i="7"/>
  <c r="H2463" i="7"/>
  <c r="H2359" i="7"/>
  <c r="H2775" i="7"/>
  <c r="H288" i="7"/>
  <c r="H487" i="7"/>
  <c r="H2749" i="7"/>
  <c r="H224" i="7"/>
  <c r="H2723" i="7"/>
  <c r="H2385" i="7"/>
  <c r="H2489" i="7"/>
  <c r="H2437" i="7"/>
  <c r="H2697" i="7"/>
  <c r="H2802" i="7"/>
  <c r="H2593" i="7"/>
  <c r="H553" i="7"/>
  <c r="H2541" i="7"/>
  <c r="H2671" i="7"/>
  <c r="H2645" i="7"/>
  <c r="H2619" i="7"/>
  <c r="H2411" i="7"/>
  <c r="H2515" i="7"/>
  <c r="C1390" i="7"/>
  <c r="C2596" i="7"/>
  <c r="C760" i="7"/>
  <c r="C2752" i="7"/>
  <c r="C1210" i="7"/>
  <c r="C2700" i="7"/>
  <c r="B227" i="7"/>
  <c r="C355" i="7"/>
  <c r="C2200" i="7"/>
  <c r="C1120" i="7"/>
  <c r="C2440" i="7"/>
  <c r="C2648" i="7"/>
  <c r="B163" i="7"/>
  <c r="B99" i="7"/>
  <c r="C2778" i="7"/>
  <c r="B555" i="7"/>
  <c r="B491" i="7"/>
  <c r="C490" i="7"/>
  <c r="C580" i="7"/>
  <c r="C1840" i="7"/>
  <c r="C419" i="7"/>
  <c r="C1300" i="7"/>
  <c r="C1930" i="7"/>
  <c r="B419" i="7"/>
  <c r="B355" i="7"/>
  <c r="C1570" i="7"/>
  <c r="C2518" i="7"/>
  <c r="B35" i="7"/>
  <c r="C670" i="7"/>
  <c r="C2674" i="7"/>
  <c r="C2726" i="7"/>
  <c r="C2110" i="7"/>
  <c r="C2466" i="7"/>
  <c r="C2492" i="7"/>
  <c r="C1480" i="7"/>
  <c r="C2622" i="7"/>
  <c r="C1750" i="7"/>
  <c r="C34" i="7"/>
  <c r="C1030" i="7"/>
  <c r="C940" i="7"/>
  <c r="C163" i="7"/>
  <c r="C99" i="7"/>
  <c r="C1660" i="7"/>
  <c r="C850" i="7"/>
  <c r="C2544" i="7"/>
  <c r="C2020" i="7"/>
  <c r="B291" i="7"/>
  <c r="C291" i="7"/>
  <c r="C2570" i="7"/>
  <c r="C227" i="7"/>
  <c r="C2804" i="7"/>
  <c r="H488" i="7" a="1"/>
  <c r="G489" i="7"/>
  <c r="F2517" i="7"/>
  <c r="G2725" i="7"/>
  <c r="F2673" i="7"/>
  <c r="F419" i="7"/>
  <c r="H2776" i="7" a="1"/>
  <c r="G290" i="7"/>
  <c r="H418" i="7" a="1"/>
  <c r="G1839" i="7"/>
  <c r="G2543" i="7"/>
  <c r="H2490" i="7" a="1"/>
  <c r="G2751" i="7"/>
  <c r="F2804" i="7"/>
  <c r="F490" i="7"/>
  <c r="G2439" i="7"/>
  <c r="G2595" i="7"/>
  <c r="G669" i="7"/>
  <c r="F2595" i="7"/>
  <c r="G2465" i="7"/>
  <c r="G226" i="7"/>
  <c r="H2464" i="7" a="1"/>
  <c r="H2803" i="7" a="1"/>
  <c r="G579" i="7"/>
  <c r="G2517" i="7"/>
  <c r="H2542" i="7" a="1"/>
  <c r="F2569" i="7"/>
  <c r="H2516" i="7" a="1"/>
  <c r="G759" i="7"/>
  <c r="F2439" i="7"/>
  <c r="G1749" i="7"/>
  <c r="F2751" i="7"/>
  <c r="H554" i="7" a="1"/>
  <c r="G1119" i="7"/>
  <c r="G849" i="7"/>
  <c r="G1209" i="7"/>
  <c r="F2725" i="7"/>
  <c r="G2491" i="7"/>
  <c r="G1479" i="7"/>
  <c r="H2412" i="7" a="1"/>
  <c r="H32" i="7" a="1"/>
  <c r="H353" i="7" a="1"/>
  <c r="H2620" i="7" a="1"/>
  <c r="H2750" i="7" a="1"/>
  <c r="G2777" i="7"/>
  <c r="G2413" i="7"/>
  <c r="H2724" i="7" a="1"/>
  <c r="H2698" i="7" a="1"/>
  <c r="F2777" i="7"/>
  <c r="F34" i="7"/>
  <c r="G2673" i="7"/>
  <c r="F2621" i="7"/>
  <c r="G1569" i="7"/>
  <c r="G1389" i="7"/>
  <c r="F2647" i="7"/>
  <c r="H97" i="7" a="1"/>
  <c r="H2438" i="7" a="1"/>
  <c r="G162" i="7"/>
  <c r="G33" i="7"/>
  <c r="G1299" i="7"/>
  <c r="G939" i="7"/>
  <c r="G2569" i="7"/>
  <c r="F2543" i="7"/>
  <c r="G1659" i="7"/>
  <c r="G419" i="7"/>
  <c r="G2647" i="7"/>
  <c r="F354" i="7"/>
  <c r="G2804" i="7"/>
  <c r="F2465" i="7"/>
  <c r="G2200" i="7"/>
  <c r="H2646" i="7" a="1"/>
  <c r="G1029" i="7"/>
  <c r="F2413" i="7"/>
  <c r="F2699" i="7"/>
  <c r="G1929" i="7"/>
  <c r="G2699" i="7"/>
  <c r="G2109" i="7"/>
  <c r="G2019" i="7"/>
  <c r="H289" i="7" a="1"/>
  <c r="G354" i="7"/>
  <c r="G98" i="7"/>
  <c r="G2621" i="7"/>
  <c r="H2568" i="7" a="1"/>
  <c r="H2386" i="7" a="1"/>
  <c r="H2672" i="7" a="1"/>
  <c r="F2491" i="7"/>
  <c r="B2701" i="7" l="1"/>
  <c r="B2649" i="7"/>
  <c r="B2519" i="7"/>
  <c r="B2597" i="7"/>
  <c r="B2571" i="7"/>
  <c r="B2467" i="7"/>
  <c r="B2727" i="7"/>
  <c r="B2805" i="7"/>
  <c r="B2753" i="7"/>
  <c r="B2545" i="7"/>
  <c r="B2779" i="7"/>
  <c r="B2623" i="7"/>
  <c r="B2493" i="7"/>
  <c r="B2675" i="7"/>
  <c r="H2776" i="7"/>
  <c r="H488" i="7"/>
  <c r="H2568" i="7"/>
  <c r="H2386" i="7"/>
  <c r="H2672" i="7"/>
  <c r="H32" i="7"/>
  <c r="H2724" i="7"/>
  <c r="H2438" i="7"/>
  <c r="H353" i="7"/>
  <c r="H2412" i="7"/>
  <c r="H2646" i="7"/>
  <c r="H2490" i="7"/>
  <c r="H2620" i="7"/>
  <c r="H2464" i="7"/>
  <c r="H2698" i="7"/>
  <c r="H2750" i="7"/>
  <c r="H554" i="7"/>
  <c r="H2542" i="7"/>
  <c r="H418" i="7"/>
  <c r="H2516" i="7"/>
  <c r="H2803" i="7"/>
  <c r="H289" i="7"/>
  <c r="H97" i="7"/>
  <c r="C292" i="7"/>
  <c r="C1121" i="7"/>
  <c r="C2701" i="7"/>
  <c r="C228" i="7"/>
  <c r="C2545" i="7"/>
  <c r="C1211" i="7"/>
  <c r="C2779" i="7"/>
  <c r="C2519" i="7"/>
  <c r="B292" i="7"/>
  <c r="C2597" i="7"/>
  <c r="C2021" i="7"/>
  <c r="B100" i="7"/>
  <c r="B164" i="7"/>
  <c r="C356" i="7"/>
  <c r="C1841" i="7"/>
  <c r="C2493" i="7"/>
  <c r="C2201" i="7"/>
  <c r="C761" i="7"/>
  <c r="C1661" i="7"/>
  <c r="C671" i="7"/>
  <c r="B228" i="7"/>
  <c r="C851" i="7"/>
  <c r="C2727" i="7"/>
  <c r="C941" i="7"/>
  <c r="C491" i="7"/>
  <c r="C581" i="7"/>
  <c r="B356" i="7"/>
  <c r="C1031" i="7"/>
  <c r="C2649" i="7"/>
  <c r="C2753" i="7"/>
  <c r="C1391" i="7"/>
  <c r="C164" i="7"/>
  <c r="C100" i="7"/>
  <c r="C1571" i="7"/>
  <c r="C1751" i="7"/>
  <c r="B36" i="7"/>
  <c r="B420" i="7"/>
  <c r="B556" i="7"/>
  <c r="B492" i="7"/>
  <c r="C2675" i="7"/>
  <c r="C1301" i="7"/>
  <c r="C2623" i="7"/>
  <c r="C420" i="7"/>
  <c r="C2111" i="7"/>
  <c r="C1931" i="7"/>
  <c r="C2467" i="7"/>
  <c r="C1481" i="7"/>
  <c r="C2571" i="7"/>
  <c r="C35" i="7"/>
  <c r="C2805" i="7"/>
  <c r="G2544" i="7"/>
  <c r="G1390" i="7"/>
  <c r="F2805" i="7"/>
  <c r="F35" i="7"/>
  <c r="G2752" i="7"/>
  <c r="H2751" i="7" a="1"/>
  <c r="F2440" i="7"/>
  <c r="H555" i="7" a="1"/>
  <c r="G2700" i="7"/>
  <c r="H419" i="7" a="1"/>
  <c r="F491" i="7"/>
  <c r="G2020" i="7"/>
  <c r="F2518" i="7"/>
  <c r="F2492" i="7"/>
  <c r="G2805" i="7"/>
  <c r="G34" i="7"/>
  <c r="H2439" i="7" a="1"/>
  <c r="H2491" i="7" a="1"/>
  <c r="H489" i="7" a="1"/>
  <c r="G420" i="7"/>
  <c r="G1480" i="7"/>
  <c r="G1120" i="7"/>
  <c r="G670" i="7"/>
  <c r="H2699" i="7" a="1"/>
  <c r="G355" i="7"/>
  <c r="F2726" i="7"/>
  <c r="G1750" i="7"/>
  <c r="G2110" i="7"/>
  <c r="F2544" i="7"/>
  <c r="H33" i="7" a="1"/>
  <c r="G99" i="7"/>
  <c r="H2413" i="7" a="1"/>
  <c r="H2569" i="7" a="1"/>
  <c r="H2725" i="7" a="1"/>
  <c r="F2778" i="7"/>
  <c r="G2440" i="7"/>
  <c r="G1300" i="7"/>
  <c r="F355" i="7"/>
  <c r="G1930" i="7"/>
  <c r="G2674" i="7"/>
  <c r="G1840" i="7"/>
  <c r="G2518" i="7"/>
  <c r="H2804" i="7" a="1"/>
  <c r="G940" i="7"/>
  <c r="H2647" i="7" a="1"/>
  <c r="G2466" i="7"/>
  <c r="H2517" i="7" a="1"/>
  <c r="H2595" i="7" a="1"/>
  <c r="H354" i="7" a="1"/>
  <c r="G580" i="7"/>
  <c r="F2596" i="7"/>
  <c r="G490" i="7"/>
  <c r="G2648" i="7"/>
  <c r="F2466" i="7"/>
  <c r="G2492" i="7"/>
  <c r="G2622" i="7"/>
  <c r="G2596" i="7"/>
  <c r="H2543" i="7" a="1"/>
  <c r="G1030" i="7"/>
  <c r="G760" i="7"/>
  <c r="G2726" i="7"/>
  <c r="F2570" i="7"/>
  <c r="F2622" i="7"/>
  <c r="G2201" i="7"/>
  <c r="G1660" i="7"/>
  <c r="G1210" i="7"/>
  <c r="F2700" i="7"/>
  <c r="H2673" i="7" a="1"/>
  <c r="F2674" i="7"/>
  <c r="F420" i="7"/>
  <c r="H162" i="7" a="1"/>
  <c r="H98" i="7" a="1"/>
  <c r="G163" i="7"/>
  <c r="F2648" i="7"/>
  <c r="G850" i="7"/>
  <c r="F2752" i="7"/>
  <c r="G291" i="7"/>
  <c r="G2570" i="7"/>
  <c r="G2778" i="7"/>
  <c r="G227" i="7"/>
  <c r="H2777" i="7" a="1"/>
  <c r="H2465" i="7" a="1"/>
  <c r="G1570" i="7"/>
  <c r="B2624" i="7" l="1"/>
  <c r="B2754" i="7"/>
  <c r="B2546" i="7"/>
  <c r="B2806" i="7"/>
  <c r="B2702" i="7"/>
  <c r="B2676" i="7"/>
  <c r="B2650" i="7"/>
  <c r="B2572" i="7"/>
  <c r="B2494" i="7"/>
  <c r="B2520" i="7"/>
  <c r="B2780" i="7"/>
  <c r="B2598" i="7"/>
  <c r="B2728" i="7"/>
  <c r="H2413" i="7"/>
  <c r="H2699" i="7"/>
  <c r="H2804" i="7"/>
  <c r="H2673" i="7"/>
  <c r="H2777" i="7"/>
  <c r="H98" i="7"/>
  <c r="H2517" i="7"/>
  <c r="H555" i="7"/>
  <c r="H33" i="7"/>
  <c r="H162" i="7"/>
  <c r="H2725" i="7"/>
  <c r="H2751" i="7"/>
  <c r="H2569" i="7"/>
  <c r="H354" i="7"/>
  <c r="H2491" i="7"/>
  <c r="H419" i="7"/>
  <c r="H2595" i="7"/>
  <c r="H2439" i="7"/>
  <c r="H2465" i="7"/>
  <c r="H2647" i="7"/>
  <c r="H489" i="7"/>
  <c r="H2543" i="7"/>
  <c r="C1572" i="7"/>
  <c r="C1212" i="7"/>
  <c r="C2676" i="7"/>
  <c r="C492" i="7"/>
  <c r="C582" i="7"/>
  <c r="C942" i="7"/>
  <c r="C852" i="7"/>
  <c r="C2624" i="7"/>
  <c r="C293" i="7"/>
  <c r="C357" i="7"/>
  <c r="B421" i="7"/>
  <c r="B357" i="7"/>
  <c r="C672" i="7"/>
  <c r="C2728" i="7"/>
  <c r="C229" i="7"/>
  <c r="B37" i="7"/>
  <c r="C1842" i="7"/>
  <c r="C2202" i="7"/>
  <c r="C101" i="7"/>
  <c r="C165" i="7"/>
  <c r="C1302" i="7"/>
  <c r="C2494" i="7"/>
  <c r="C2702" i="7"/>
  <c r="C1482" i="7"/>
  <c r="B293" i="7"/>
  <c r="C2546" i="7"/>
  <c r="C2022" i="7"/>
  <c r="C1122" i="7"/>
  <c r="C1032" i="7"/>
  <c r="C421" i="7"/>
  <c r="C36" i="7"/>
  <c r="C2650" i="7"/>
  <c r="B557" i="7"/>
  <c r="B493" i="7"/>
  <c r="B229" i="7"/>
  <c r="C2806" i="7"/>
  <c r="C2598" i="7"/>
  <c r="C1662" i="7"/>
  <c r="C2780" i="7"/>
  <c r="C2754" i="7"/>
  <c r="C762" i="7"/>
  <c r="C2520" i="7"/>
  <c r="B165" i="7"/>
  <c r="B101" i="7"/>
  <c r="C1392" i="7"/>
  <c r="C1752" i="7"/>
  <c r="C1932" i="7"/>
  <c r="C2112" i="7"/>
  <c r="C2572" i="7"/>
  <c r="H99" i="7" a="1"/>
  <c r="H2570" i="7" a="1"/>
  <c r="G1481" i="7"/>
  <c r="G2545" i="7"/>
  <c r="F2545" i="7"/>
  <c r="H2466" i="7" a="1"/>
  <c r="H2440" i="7" a="1"/>
  <c r="F2597" i="7"/>
  <c r="H2492" i="7" a="1"/>
  <c r="F2519" i="7"/>
  <c r="G421" i="7"/>
  <c r="F2623" i="7"/>
  <c r="G1211" i="7"/>
  <c r="G1031" i="7"/>
  <c r="H2726" i="7" a="1"/>
  <c r="H2700" i="7" a="1"/>
  <c r="G671" i="7"/>
  <c r="H163" i="7" a="1"/>
  <c r="F2649" i="7"/>
  <c r="G35" i="7"/>
  <c r="G2675" i="7"/>
  <c r="G761" i="7"/>
  <c r="G1301" i="7"/>
  <c r="F2806" i="7"/>
  <c r="G2467" i="7"/>
  <c r="G228" i="7"/>
  <c r="G2806" i="7"/>
  <c r="G941" i="7"/>
  <c r="H2544" i="7" a="1"/>
  <c r="G2493" i="7"/>
  <c r="G1751" i="7"/>
  <c r="G581" i="7"/>
  <c r="H34" i="7" a="1"/>
  <c r="G1841" i="7"/>
  <c r="H2622" i="7" a="1"/>
  <c r="G1121" i="7"/>
  <c r="G164" i="7"/>
  <c r="F2779" i="7"/>
  <c r="G851" i="7"/>
  <c r="F356" i="7"/>
  <c r="F36" i="7"/>
  <c r="F2571" i="7"/>
  <c r="G1661" i="7"/>
  <c r="H490" i="7" a="1"/>
  <c r="F2493" i="7"/>
  <c r="F2727" i="7"/>
  <c r="G2753" i="7"/>
  <c r="G1391" i="7"/>
  <c r="F421" i="7"/>
  <c r="G2519" i="7"/>
  <c r="G2597" i="7"/>
  <c r="G2202" i="7"/>
  <c r="G2623" i="7"/>
  <c r="H556" i="7" a="1"/>
  <c r="G100" i="7"/>
  <c r="F492" i="7"/>
  <c r="F2701" i="7"/>
  <c r="G491" i="7"/>
  <c r="H2778" i="7" a="1"/>
  <c r="G2021" i="7"/>
  <c r="F2753" i="7"/>
  <c r="G2649" i="7"/>
  <c r="G2779" i="7"/>
  <c r="G356" i="7"/>
  <c r="H2518" i="7" a="1"/>
  <c r="G1571" i="7"/>
  <c r="H2752" i="7" a="1"/>
  <c r="G2571" i="7"/>
  <c r="G2727" i="7"/>
  <c r="H2805" i="7" a="1"/>
  <c r="G2111" i="7"/>
  <c r="H2596" i="7" a="1"/>
  <c r="H227" i="7" a="1"/>
  <c r="H2674" i="7" a="1"/>
  <c r="F2467" i="7"/>
  <c r="G292" i="7"/>
  <c r="F2675" i="7"/>
  <c r="G2701" i="7"/>
  <c r="G1931" i="7"/>
  <c r="B2625" i="7" l="1"/>
  <c r="B2599" i="7"/>
  <c r="B2807" i="7"/>
  <c r="B2573" i="7"/>
  <c r="B2677" i="7"/>
  <c r="B2781" i="7"/>
  <c r="B2547" i="7"/>
  <c r="B2703" i="7"/>
  <c r="B2755" i="7"/>
  <c r="B2729" i="7"/>
  <c r="B2651" i="7"/>
  <c r="B2521" i="7"/>
  <c r="H99" i="7"/>
  <c r="H2622" i="7"/>
  <c r="H2726" i="7"/>
  <c r="H2544" i="7"/>
  <c r="H34" i="7"/>
  <c r="H2492" i="7"/>
  <c r="H2752" i="7"/>
  <c r="H556" i="7"/>
  <c r="H2466" i="7"/>
  <c r="H2518" i="7"/>
  <c r="H2674" i="7"/>
  <c r="H2596" i="7"/>
  <c r="H2700" i="7"/>
  <c r="H2805" i="7"/>
  <c r="H227" i="7"/>
  <c r="H2440" i="7"/>
  <c r="H163" i="7"/>
  <c r="H2570" i="7"/>
  <c r="H2778" i="7"/>
  <c r="H490" i="7"/>
  <c r="C2781" i="7"/>
  <c r="C673" i="7"/>
  <c r="B358" i="7"/>
  <c r="C493" i="7"/>
  <c r="C583" i="7"/>
  <c r="B230" i="7"/>
  <c r="C230" i="7"/>
  <c r="C2755" i="7"/>
  <c r="C2599" i="7"/>
  <c r="C1843" i="7"/>
  <c r="C2547" i="7"/>
  <c r="C2677" i="7"/>
  <c r="C1213" i="7"/>
  <c r="C1573" i="7"/>
  <c r="C166" i="7"/>
  <c r="C102" i="7"/>
  <c r="B38" i="7"/>
  <c r="C763" i="7"/>
  <c r="C2703" i="7"/>
  <c r="C2203" i="7"/>
  <c r="C1483" i="7"/>
  <c r="B558" i="7"/>
  <c r="B494" i="7"/>
  <c r="C2521" i="7"/>
  <c r="C1753" i="7"/>
  <c r="C37" i="7"/>
  <c r="C943" i="7"/>
  <c r="C2023" i="7"/>
  <c r="C1123" i="7"/>
  <c r="C294" i="7"/>
  <c r="C1393" i="7"/>
  <c r="C2651" i="7"/>
  <c r="B294" i="7"/>
  <c r="C2729" i="7"/>
  <c r="C422" i="7"/>
  <c r="C2113" i="7"/>
  <c r="C1303" i="7"/>
  <c r="C853" i="7"/>
  <c r="C358" i="7"/>
  <c r="C1033" i="7"/>
  <c r="C1663" i="7"/>
  <c r="C2573" i="7"/>
  <c r="B422" i="7"/>
  <c r="C2625" i="7"/>
  <c r="C1933" i="7"/>
  <c r="B166" i="7"/>
  <c r="B102" i="7"/>
  <c r="C2807" i="7"/>
  <c r="F2598" i="7"/>
  <c r="F2650" i="7"/>
  <c r="H2649" i="7" a="1"/>
  <c r="G492" i="7"/>
  <c r="F2494" i="7"/>
  <c r="F422" i="7"/>
  <c r="F2780" i="7"/>
  <c r="F2728" i="7"/>
  <c r="G422" i="7"/>
  <c r="G2546" i="7"/>
  <c r="G2754" i="7"/>
  <c r="G1932" i="7"/>
  <c r="G165" i="7"/>
  <c r="F2754" i="7"/>
  <c r="G2022" i="7"/>
  <c r="H2806" i="7" a="1"/>
  <c r="F2520" i="7"/>
  <c r="G229" i="7"/>
  <c r="H557" i="7" a="1"/>
  <c r="G1122" i="7"/>
  <c r="G852" i="7"/>
  <c r="G2650" i="7"/>
  <c r="G2598" i="7"/>
  <c r="H100" i="7" a="1"/>
  <c r="H2493" i="7" a="1"/>
  <c r="H2701" i="7" a="1"/>
  <c r="H2467" i="7" a="1"/>
  <c r="F2676" i="7"/>
  <c r="G2112" i="7"/>
  <c r="H228" i="7" a="1"/>
  <c r="G672" i="7"/>
  <c r="G1392" i="7"/>
  <c r="G1212" i="7"/>
  <c r="G1482" i="7"/>
  <c r="F2702" i="7"/>
  <c r="G1662" i="7"/>
  <c r="G2676" i="7"/>
  <c r="G2807" i="7"/>
  <c r="H2545" i="7" a="1"/>
  <c r="F2546" i="7"/>
  <c r="G101" i="7"/>
  <c r="G2702" i="7"/>
  <c r="G2728" i="7"/>
  <c r="G357" i="7"/>
  <c r="G2520" i="7"/>
  <c r="G1842" i="7"/>
  <c r="G762" i="7"/>
  <c r="F357" i="7"/>
  <c r="G36" i="7"/>
  <c r="H292" i="7" a="1"/>
  <c r="H2623" i="7" a="1"/>
  <c r="F37" i="7"/>
  <c r="G942" i="7"/>
  <c r="G2624" i="7"/>
  <c r="G1572" i="7"/>
  <c r="G2780" i="7"/>
  <c r="G1032" i="7"/>
  <c r="H2727" i="7" a="1"/>
  <c r="F2807" i="7"/>
  <c r="G582" i="7"/>
  <c r="F2572" i="7"/>
  <c r="G1752" i="7"/>
  <c r="G2572" i="7"/>
  <c r="G293" i="7"/>
  <c r="F2624" i="7"/>
  <c r="G2203" i="7"/>
  <c r="H164" i="7" a="1"/>
  <c r="H35" i="7" a="1"/>
  <c r="G2494" i="7"/>
  <c r="H2571" i="7" a="1"/>
  <c r="H2597" i="7" a="1"/>
  <c r="H2779" i="7" a="1"/>
  <c r="H2519" i="7" a="1"/>
  <c r="G1302" i="7"/>
  <c r="H491" i="7" a="1"/>
  <c r="F493" i="7"/>
  <c r="B2548" i="7" l="1"/>
  <c r="B2730" i="7"/>
  <c r="B2600" i="7"/>
  <c r="B2678" i="7"/>
  <c r="B2574" i="7"/>
  <c r="B2756" i="7"/>
  <c r="B2808" i="7"/>
  <c r="B2626" i="7"/>
  <c r="B2652" i="7"/>
  <c r="B2782" i="7"/>
  <c r="B2704" i="7"/>
  <c r="H2701" i="7"/>
  <c r="H2597" i="7"/>
  <c r="H2467" i="7"/>
  <c r="H2493" i="7"/>
  <c r="H2649" i="7"/>
  <c r="H2519" i="7"/>
  <c r="H228" i="7"/>
  <c r="H2779" i="7"/>
  <c r="H292" i="7"/>
  <c r="H2623" i="7"/>
  <c r="H35" i="7"/>
  <c r="H2806" i="7"/>
  <c r="H164" i="7"/>
  <c r="H557" i="7"/>
  <c r="H2727" i="7"/>
  <c r="H100" i="7"/>
  <c r="H491" i="7"/>
  <c r="H2545" i="7"/>
  <c r="H2571" i="7"/>
  <c r="C2652" i="7"/>
  <c r="C494" i="7"/>
  <c r="C584" i="7"/>
  <c r="C1034" i="7"/>
  <c r="C2548" i="7"/>
  <c r="C167" i="7"/>
  <c r="C103" i="7"/>
  <c r="C423" i="7"/>
  <c r="C1484" i="7"/>
  <c r="C231" i="7"/>
  <c r="C2574" i="7"/>
  <c r="C2678" i="7"/>
  <c r="C2756" i="7"/>
  <c r="C2730" i="7"/>
  <c r="C1664" i="7"/>
  <c r="B423" i="7"/>
  <c r="C1124" i="7"/>
  <c r="B167" i="7"/>
  <c r="B103" i="7"/>
  <c r="C38" i="7"/>
  <c r="C2600" i="7"/>
  <c r="C944" i="7"/>
  <c r="C2204" i="7"/>
  <c r="C359" i="7"/>
  <c r="C1934" i="7"/>
  <c r="C295" i="7"/>
  <c r="C764" i="7"/>
  <c r="B559" i="7"/>
  <c r="B495" i="7"/>
  <c r="B231" i="7"/>
  <c r="C2024" i="7"/>
  <c r="C1754" i="7"/>
  <c r="C1394" i="7"/>
  <c r="C854" i="7"/>
  <c r="C2626" i="7"/>
  <c r="B359" i="7"/>
  <c r="C1214" i="7"/>
  <c r="C1844" i="7"/>
  <c r="B39" i="7"/>
  <c r="C1304" i="7"/>
  <c r="B295" i="7"/>
  <c r="C2808" i="7"/>
  <c r="C1574" i="7"/>
  <c r="C2114" i="7"/>
  <c r="C2704" i="7"/>
  <c r="C2782" i="7"/>
  <c r="C674" i="7"/>
  <c r="G358" i="7"/>
  <c r="G2599" i="7"/>
  <c r="G230" i="7"/>
  <c r="G1393" i="7"/>
  <c r="F2703" i="7"/>
  <c r="G423" i="7"/>
  <c r="G1303" i="7"/>
  <c r="G102" i="7"/>
  <c r="H2650" i="7" a="1"/>
  <c r="H2624" i="7" a="1"/>
  <c r="G2781" i="7"/>
  <c r="H492" i="7" a="1"/>
  <c r="G1933" i="7"/>
  <c r="G37" i="7"/>
  <c r="F494" i="7"/>
  <c r="G583" i="7"/>
  <c r="F2573" i="7"/>
  <c r="G853" i="7"/>
  <c r="H2598" i="7" a="1"/>
  <c r="H165" i="7" a="1"/>
  <c r="G2808" i="7"/>
  <c r="F2729" i="7"/>
  <c r="G2521" i="7"/>
  <c r="G2573" i="7"/>
  <c r="G294" i="7"/>
  <c r="G166" i="7"/>
  <c r="F2599" i="7"/>
  <c r="H422" i="7" a="1"/>
  <c r="G2113" i="7"/>
  <c r="F38" i="7"/>
  <c r="G673" i="7"/>
  <c r="G1753" i="7"/>
  <c r="F2651" i="7"/>
  <c r="G2729" i="7"/>
  <c r="G2625" i="7"/>
  <c r="G1213" i="7"/>
  <c r="G2677" i="7"/>
  <c r="F358" i="7"/>
  <c r="H293" i="7" a="1"/>
  <c r="G943" i="7"/>
  <c r="G2547" i="7"/>
  <c r="F423" i="7"/>
  <c r="G2023" i="7"/>
  <c r="F2755" i="7"/>
  <c r="G2204" i="7"/>
  <c r="H2572" i="7" a="1"/>
  <c r="H229" i="7" a="1"/>
  <c r="G763" i="7"/>
  <c r="H101" i="7" a="1"/>
  <c r="H2494" i="7" a="1"/>
  <c r="H2546" i="7" a="1"/>
  <c r="H2754" i="7" a="1"/>
  <c r="F2781" i="7"/>
  <c r="G1123" i="7"/>
  <c r="F2677" i="7"/>
  <c r="G1483" i="7"/>
  <c r="G2755" i="7"/>
  <c r="G1663" i="7"/>
  <c r="G1843" i="7"/>
  <c r="H36" i="7" a="1"/>
  <c r="H357" i="7" a="1"/>
  <c r="H2728" i="7" a="1"/>
  <c r="H2676" i="7" a="1"/>
  <c r="F2625" i="7"/>
  <c r="F2808" i="7"/>
  <c r="G493" i="7"/>
  <c r="F2521" i="7"/>
  <c r="H2520" i="7" a="1"/>
  <c r="G1573" i="7"/>
  <c r="H558" i="7" a="1"/>
  <c r="G2651" i="7"/>
  <c r="G1033" i="7"/>
  <c r="F2547" i="7"/>
  <c r="G2703" i="7"/>
  <c r="B2705" i="7" l="1"/>
  <c r="B2653" i="7"/>
  <c r="B2731" i="7"/>
  <c r="B2627" i="7"/>
  <c r="B2809" i="7"/>
  <c r="B2783" i="7"/>
  <c r="B2757" i="7"/>
  <c r="B2601" i="7"/>
  <c r="B2679" i="7"/>
  <c r="B2575" i="7"/>
  <c r="H2546" i="7"/>
  <c r="H165" i="7"/>
  <c r="H2676" i="7"/>
  <c r="H101" i="7"/>
  <c r="H492" i="7"/>
  <c r="H36" i="7"/>
  <c r="H2754" i="7"/>
  <c r="H2520" i="7"/>
  <c r="H2728" i="7"/>
  <c r="H2624" i="7"/>
  <c r="H422" i="7"/>
  <c r="H357" i="7"/>
  <c r="H2572" i="7"/>
  <c r="H2494" i="7"/>
  <c r="H558" i="7"/>
  <c r="H2598" i="7"/>
  <c r="H2650" i="7"/>
  <c r="H229" i="7"/>
  <c r="H293" i="7"/>
  <c r="B168" i="7"/>
  <c r="B104" i="7"/>
  <c r="C1125" i="7"/>
  <c r="C1395" i="7"/>
  <c r="B424" i="7"/>
  <c r="C1845" i="7"/>
  <c r="C39" i="7"/>
  <c r="C2705" i="7"/>
  <c r="C855" i="7"/>
  <c r="C424" i="7"/>
  <c r="C1935" i="7"/>
  <c r="C2731" i="7"/>
  <c r="C1575" i="7"/>
  <c r="C232" i="7"/>
  <c r="C2575" i="7"/>
  <c r="C2679" i="7"/>
  <c r="C2205" i="7"/>
  <c r="B40" i="7"/>
  <c r="C2653" i="7"/>
  <c r="C2115" i="7"/>
  <c r="C1755" i="7"/>
  <c r="C945" i="7"/>
  <c r="B296" i="7"/>
  <c r="C1035" i="7"/>
  <c r="B232" i="7"/>
  <c r="C2757" i="7"/>
  <c r="C2601" i="7"/>
  <c r="C675" i="7"/>
  <c r="C765" i="7"/>
  <c r="C1665" i="7"/>
  <c r="C1305" i="7"/>
  <c r="B560" i="7"/>
  <c r="B496" i="7"/>
  <c r="C2025" i="7"/>
  <c r="C2783" i="7"/>
  <c r="C495" i="7"/>
  <c r="C585" i="7"/>
  <c r="C360" i="7"/>
  <c r="C2809" i="7"/>
  <c r="B360" i="7"/>
  <c r="C1485" i="7"/>
  <c r="C2627" i="7"/>
  <c r="C1215" i="7"/>
  <c r="C296" i="7"/>
  <c r="C168" i="7"/>
  <c r="C104" i="7"/>
  <c r="F2782" i="7"/>
  <c r="H102" i="7" a="1"/>
  <c r="H37" i="7" a="1"/>
  <c r="G1754" i="7"/>
  <c r="F2756" i="7"/>
  <c r="G2730" i="7"/>
  <c r="F2548" i="7"/>
  <c r="H2599" i="7" a="1"/>
  <c r="G1214" i="7"/>
  <c r="F2704" i="7"/>
  <c r="G2809" i="7"/>
  <c r="H294" i="7" a="1"/>
  <c r="G1034" i="7"/>
  <c r="G359" i="7"/>
  <c r="G2652" i="7"/>
  <c r="F2574" i="7"/>
  <c r="F2600" i="7"/>
  <c r="H2808" i="7" a="1"/>
  <c r="F495" i="7"/>
  <c r="G1574" i="7"/>
  <c r="G584" i="7"/>
  <c r="H2755" i="7" a="1"/>
  <c r="H2651" i="7" a="1"/>
  <c r="G2704" i="7"/>
  <c r="F424" i="7"/>
  <c r="G1304" i="7"/>
  <c r="G2756" i="7"/>
  <c r="H2573" i="7" a="1"/>
  <c r="G2626" i="7"/>
  <c r="F39" i="7"/>
  <c r="G424" i="7"/>
  <c r="G1484" i="7"/>
  <c r="G1124" i="7"/>
  <c r="G2114" i="7"/>
  <c r="G2024" i="7"/>
  <c r="H166" i="7" a="1"/>
  <c r="G1394" i="7"/>
  <c r="H2703" i="7" a="1"/>
  <c r="F359" i="7"/>
  <c r="G494" i="7"/>
  <c r="G38" i="7"/>
  <c r="G2205" i="7"/>
  <c r="G2678" i="7"/>
  <c r="F2730" i="7"/>
  <c r="G944" i="7"/>
  <c r="H559" i="7" a="1"/>
  <c r="G764" i="7"/>
  <c r="G674" i="7"/>
  <c r="G2782" i="7"/>
  <c r="G854" i="7"/>
  <c r="G1934" i="7"/>
  <c r="G2548" i="7"/>
  <c r="H230" i="7" a="1"/>
  <c r="G167" i="7"/>
  <c r="G1844" i="7"/>
  <c r="G231" i="7"/>
  <c r="H493" i="7" a="1"/>
  <c r="H2625" i="7" a="1"/>
  <c r="F2626" i="7"/>
  <c r="G295" i="7"/>
  <c r="G2574" i="7"/>
  <c r="F2678" i="7"/>
  <c r="H2781" i="7" a="1"/>
  <c r="F2809" i="7"/>
  <c r="H2547" i="7" a="1"/>
  <c r="F2652" i="7"/>
  <c r="H358" i="7" a="1"/>
  <c r="G103" i="7"/>
  <c r="G2600" i="7"/>
  <c r="G1664" i="7"/>
  <c r="H2521" i="7" a="1"/>
  <c r="H2677" i="7" a="1"/>
  <c r="H423" i="7" a="1"/>
  <c r="B2654" i="7" l="1"/>
  <c r="B2628" i="7"/>
  <c r="B2784" i="7"/>
  <c r="B2758" i="7"/>
  <c r="B2602" i="7"/>
  <c r="B2810" i="7"/>
  <c r="B2680" i="7"/>
  <c r="B2732" i="7"/>
  <c r="B2706" i="7"/>
  <c r="H2808" i="7"/>
  <c r="H102" i="7"/>
  <c r="H37" i="7"/>
  <c r="H166" i="7"/>
  <c r="H2651" i="7"/>
  <c r="H2781" i="7"/>
  <c r="H2573" i="7"/>
  <c r="H2599" i="7"/>
  <c r="H493" i="7"/>
  <c r="H559" i="7"/>
  <c r="H423" i="7"/>
  <c r="H230" i="7"/>
  <c r="H358" i="7"/>
  <c r="H2547" i="7"/>
  <c r="H2755" i="7"/>
  <c r="H294" i="7"/>
  <c r="H2703" i="7"/>
  <c r="H2677" i="7"/>
  <c r="H2521" i="7"/>
  <c r="H2625" i="7"/>
  <c r="C586" i="7"/>
  <c r="C496" i="7"/>
  <c r="C1396" i="7"/>
  <c r="C2628" i="7"/>
  <c r="B361" i="7"/>
  <c r="C2206" i="7"/>
  <c r="C1666" i="7"/>
  <c r="C1936" i="7"/>
  <c r="B169" i="7"/>
  <c r="B105" i="7"/>
  <c r="C2810" i="7"/>
  <c r="C1756" i="7"/>
  <c r="C2784" i="7"/>
  <c r="C2706" i="7"/>
  <c r="C946" i="7"/>
  <c r="B233" i="7"/>
  <c r="C1036" i="7"/>
  <c r="C1126" i="7"/>
  <c r="C2654" i="7"/>
  <c r="C2758" i="7"/>
  <c r="C2732" i="7"/>
  <c r="C1576" i="7"/>
  <c r="C2680" i="7"/>
  <c r="C169" i="7"/>
  <c r="C105" i="7"/>
  <c r="C2116" i="7"/>
  <c r="C2602" i="7"/>
  <c r="C233" i="7"/>
  <c r="C425" i="7"/>
  <c r="B561" i="7"/>
  <c r="B497" i="7"/>
  <c r="C856" i="7"/>
  <c r="B297" i="7"/>
  <c r="B41" i="7"/>
  <c r="C2026" i="7"/>
  <c r="C1486" i="7"/>
  <c r="C40" i="7"/>
  <c r="C676" i="7"/>
  <c r="C361" i="7"/>
  <c r="C1846" i="7"/>
  <c r="C1216" i="7"/>
  <c r="C766" i="7"/>
  <c r="C297" i="7"/>
  <c r="C1306" i="7"/>
  <c r="B425" i="7"/>
  <c r="G855" i="7"/>
  <c r="G2757" i="7"/>
  <c r="F2653" i="7"/>
  <c r="H2678" i="7" a="1"/>
  <c r="H38" i="7" a="1"/>
  <c r="H2809" i="7" a="1"/>
  <c r="G2115" i="7"/>
  <c r="H2600" i="7" a="1"/>
  <c r="H167" i="7" a="1"/>
  <c r="G1035" i="7"/>
  <c r="H2574" i="7" a="1"/>
  <c r="F2783" i="7"/>
  <c r="H295" i="7" a="1"/>
  <c r="F2679" i="7"/>
  <c r="F2757" i="7"/>
  <c r="G2810" i="7"/>
  <c r="H231" i="7" a="1"/>
  <c r="G2627" i="7"/>
  <c r="H2704" i="7" a="1"/>
  <c r="F2731" i="7"/>
  <c r="F2705" i="7"/>
  <c r="H2730" i="7" a="1"/>
  <c r="G585" i="7"/>
  <c r="H2626" i="7" a="1"/>
  <c r="G1575" i="7"/>
  <c r="G945" i="7"/>
  <c r="F2575" i="7"/>
  <c r="G104" i="7"/>
  <c r="G675" i="7"/>
  <c r="H2782" i="7" a="1"/>
  <c r="F2601" i="7"/>
  <c r="G2783" i="7"/>
  <c r="G1665" i="7"/>
  <c r="G2731" i="7"/>
  <c r="H2548" i="7" a="1"/>
  <c r="F40" i="7"/>
  <c r="G2206" i="7"/>
  <c r="G1305" i="7"/>
  <c r="G39" i="7"/>
  <c r="G2679" i="7"/>
  <c r="G1215" i="7"/>
  <c r="G232" i="7"/>
  <c r="G2653" i="7"/>
  <c r="G2575" i="7"/>
  <c r="H2652" i="7" a="1"/>
  <c r="H103" i="7" a="1"/>
  <c r="G168" i="7"/>
  <c r="F2810" i="7"/>
  <c r="G1755" i="7"/>
  <c r="G425" i="7"/>
  <c r="H359" i="7" a="1"/>
  <c r="G2601" i="7"/>
  <c r="G1485" i="7"/>
  <c r="F496" i="7"/>
  <c r="H560" i="7" a="1"/>
  <c r="G1935" i="7"/>
  <c r="G2705" i="7"/>
  <c r="G495" i="7"/>
  <c r="G1395" i="7"/>
  <c r="F425" i="7"/>
  <c r="G765" i="7"/>
  <c r="H494" i="7" a="1"/>
  <c r="G360" i="7"/>
  <c r="G296" i="7"/>
  <c r="G1845" i="7"/>
  <c r="F360" i="7"/>
  <c r="G2025" i="7"/>
  <c r="H424" i="7" a="1"/>
  <c r="G1125" i="7"/>
  <c r="F2627" i="7"/>
  <c r="B2759" i="7" l="1"/>
  <c r="B2785" i="7"/>
  <c r="B2811" i="7"/>
  <c r="B2707" i="7"/>
  <c r="B2655" i="7"/>
  <c r="B2681" i="7"/>
  <c r="B2733" i="7"/>
  <c r="B2629" i="7"/>
  <c r="H424" i="7"/>
  <c r="H231" i="7"/>
  <c r="H2678" i="7"/>
  <c r="H295" i="7"/>
  <c r="H2704" i="7"/>
  <c r="H494" i="7"/>
  <c r="H560" i="7"/>
  <c r="H2574" i="7"/>
  <c r="H2548" i="7"/>
  <c r="H2626" i="7"/>
  <c r="H359" i="7"/>
  <c r="H2782" i="7"/>
  <c r="H167" i="7"/>
  <c r="H2730" i="7"/>
  <c r="H2600" i="7"/>
  <c r="H2809" i="7"/>
  <c r="H103" i="7"/>
  <c r="H2652" i="7"/>
  <c r="H38" i="7"/>
  <c r="C2117" i="7"/>
  <c r="C947" i="7"/>
  <c r="C2707" i="7"/>
  <c r="C857" i="7"/>
  <c r="C767" i="7"/>
  <c r="C2785" i="7"/>
  <c r="C1847" i="7"/>
  <c r="C1487" i="7"/>
  <c r="C1757" i="7"/>
  <c r="C1307" i="7"/>
  <c r="C41" i="7"/>
  <c r="B42" i="7"/>
  <c r="B562" i="7"/>
  <c r="B498" i="7"/>
  <c r="C2681" i="7"/>
  <c r="C1037" i="7"/>
  <c r="C298" i="7"/>
  <c r="C2207" i="7"/>
  <c r="B106" i="7"/>
  <c r="B170" i="7"/>
  <c r="C1397" i="7"/>
  <c r="C2655" i="7"/>
  <c r="C1937" i="7"/>
  <c r="C1667" i="7"/>
  <c r="C1217" i="7"/>
  <c r="C2733" i="7"/>
  <c r="B234" i="7"/>
  <c r="C587" i="7"/>
  <c r="C497" i="7"/>
  <c r="C170" i="7"/>
  <c r="C106" i="7"/>
  <c r="C2759" i="7"/>
  <c r="B426" i="7"/>
  <c r="C362" i="7"/>
  <c r="C426" i="7"/>
  <c r="C1577" i="7"/>
  <c r="B362" i="7"/>
  <c r="C234" i="7"/>
  <c r="C1127" i="7"/>
  <c r="C2811" i="7"/>
  <c r="C2027" i="7"/>
  <c r="C677" i="7"/>
  <c r="B298" i="7"/>
  <c r="C2629" i="7"/>
  <c r="G361" i="7"/>
  <c r="F2758" i="7"/>
  <c r="H360" i="7" a="1"/>
  <c r="G1396" i="7"/>
  <c r="G2116" i="7"/>
  <c r="G1306" i="7"/>
  <c r="H2731" i="7" a="1"/>
  <c r="G856" i="7"/>
  <c r="G2758" i="7"/>
  <c r="G233" i="7"/>
  <c r="G426" i="7"/>
  <c r="G1666" i="7"/>
  <c r="H296" i="7" a="1"/>
  <c r="G2026" i="7"/>
  <c r="G169" i="7"/>
  <c r="H2757" i="7" a="1"/>
  <c r="H104" i="7" a="1"/>
  <c r="G40" i="7"/>
  <c r="G105" i="7"/>
  <c r="H168" i="7" a="1"/>
  <c r="G586" i="7"/>
  <c r="H2705" i="7" a="1"/>
  <c r="F2811" i="7"/>
  <c r="G1036" i="7"/>
  <c r="H2601" i="7" a="1"/>
  <c r="G2628" i="7"/>
  <c r="G2654" i="7"/>
  <c r="F2654" i="7"/>
  <c r="G2784" i="7"/>
  <c r="H232" i="7" a="1"/>
  <c r="H561" i="7" a="1"/>
  <c r="H2653" i="7" a="1"/>
  <c r="H39" i="7" a="1"/>
  <c r="G946" i="7"/>
  <c r="F2732" i="7"/>
  <c r="G1846" i="7"/>
  <c r="G1576" i="7"/>
  <c r="G1216" i="7"/>
  <c r="G676" i="7"/>
  <c r="H425" i="7" a="1"/>
  <c r="H2679" i="7" a="1"/>
  <c r="F2784" i="7"/>
  <c r="G1486" i="7"/>
  <c r="G2602" i="7"/>
  <c r="F2706" i="7"/>
  <c r="H2575" i="7" a="1"/>
  <c r="F497" i="7"/>
  <c r="H495" i="7" a="1"/>
  <c r="F2680" i="7"/>
  <c r="G766" i="7"/>
  <c r="G1936" i="7"/>
  <c r="G2680" i="7"/>
  <c r="G2207" i="7"/>
  <c r="F426" i="7"/>
  <c r="F361" i="7"/>
  <c r="F41" i="7"/>
  <c r="F2602" i="7"/>
  <c r="G2706" i="7"/>
  <c r="G2811" i="7"/>
  <c r="G2732" i="7"/>
  <c r="G1756" i="7"/>
  <c r="G297" i="7"/>
  <c r="G496" i="7"/>
  <c r="F2628" i="7"/>
  <c r="H2627" i="7" a="1"/>
  <c r="G1126" i="7"/>
  <c r="B2760" i="7" l="1"/>
  <c r="B2656" i="7"/>
  <c r="B2734" i="7"/>
  <c r="B2708" i="7"/>
  <c r="B2812" i="7"/>
  <c r="B2786" i="7"/>
  <c r="B2682" i="7"/>
  <c r="H2757" i="7"/>
  <c r="H2627" i="7"/>
  <c r="H561" i="7"/>
  <c r="H104" i="7"/>
  <c r="H360" i="7"/>
  <c r="H425" i="7"/>
  <c r="H2731" i="7"/>
  <c r="H2575" i="7"/>
  <c r="H232" i="7"/>
  <c r="H2601" i="7"/>
  <c r="H39" i="7"/>
  <c r="H2653" i="7"/>
  <c r="H2705" i="7"/>
  <c r="H296" i="7"/>
  <c r="H168" i="7"/>
  <c r="H2679" i="7"/>
  <c r="H495" i="7"/>
  <c r="C1848" i="7"/>
  <c r="C2208" i="7"/>
  <c r="C235" i="7"/>
  <c r="B171" i="7"/>
  <c r="B107" i="7"/>
  <c r="C299" i="7"/>
  <c r="C1128" i="7"/>
  <c r="C2656" i="7"/>
  <c r="C2786" i="7"/>
  <c r="C427" i="7"/>
  <c r="C498" i="7"/>
  <c r="C588" i="7"/>
  <c r="C1308" i="7"/>
  <c r="C2708" i="7"/>
  <c r="C42" i="7"/>
  <c r="C1938" i="7"/>
  <c r="C2734" i="7"/>
  <c r="B563" i="7"/>
  <c r="B499" i="7"/>
  <c r="C1488" i="7"/>
  <c r="C858" i="7"/>
  <c r="C1218" i="7"/>
  <c r="C1578" i="7"/>
  <c r="B427" i="7"/>
  <c r="C2812" i="7"/>
  <c r="B363" i="7"/>
  <c r="C2760" i="7"/>
  <c r="C2028" i="7"/>
  <c r="B43" i="7"/>
  <c r="C948" i="7"/>
  <c r="C768" i="7"/>
  <c r="C1758" i="7"/>
  <c r="C2118" i="7"/>
  <c r="C678" i="7"/>
  <c r="C2682" i="7"/>
  <c r="C1398" i="7"/>
  <c r="C1038" i="7"/>
  <c r="C1668" i="7"/>
  <c r="B299" i="7"/>
  <c r="C363" i="7"/>
  <c r="C171" i="7"/>
  <c r="C107" i="7"/>
  <c r="B235" i="7"/>
  <c r="G362" i="7"/>
  <c r="G1667" i="7"/>
  <c r="F2733" i="7"/>
  <c r="F2785" i="7"/>
  <c r="G1307" i="7"/>
  <c r="F2629" i="7"/>
  <c r="F498" i="7"/>
  <c r="G1397" i="7"/>
  <c r="G427" i="7"/>
  <c r="G1577" i="7"/>
  <c r="G1847" i="7"/>
  <c r="F2655" i="7"/>
  <c r="H2758" i="7" a="1"/>
  <c r="G497" i="7"/>
  <c r="G41" i="7"/>
  <c r="G2655" i="7"/>
  <c r="G2785" i="7"/>
  <c r="G2117" i="7"/>
  <c r="F362" i="7"/>
  <c r="G2759" i="7"/>
  <c r="F2707" i="7"/>
  <c r="G767" i="7"/>
  <c r="F2681" i="7"/>
  <c r="G1757" i="7"/>
  <c r="F427" i="7"/>
  <c r="H169" i="7" a="1"/>
  <c r="H2784" i="7" a="1"/>
  <c r="G234" i="7"/>
  <c r="G1217" i="7"/>
  <c r="H2706" i="7" a="1"/>
  <c r="G947" i="7"/>
  <c r="G1487" i="7"/>
  <c r="H2628" i="7" a="1"/>
  <c r="H2654" i="7" a="1"/>
  <c r="G2629" i="7"/>
  <c r="F42" i="7"/>
  <c r="H2602" i="7" a="1"/>
  <c r="F2759" i="7"/>
  <c r="H233" i="7" a="1"/>
  <c r="G298" i="7"/>
  <c r="H562" i="7" a="1"/>
  <c r="G2812" i="7"/>
  <c r="H2732" i="7" a="1"/>
  <c r="H426" i="7" a="1"/>
  <c r="G2208" i="7"/>
  <c r="G1127" i="7"/>
  <c r="H40" i="7" a="1"/>
  <c r="H105" i="7" a="1"/>
  <c r="G2707" i="7"/>
  <c r="F2812" i="7"/>
  <c r="G2681" i="7"/>
  <c r="G2027" i="7"/>
  <c r="H2811" i="7" a="1"/>
  <c r="H297" i="7" a="1"/>
  <c r="G1037" i="7"/>
  <c r="H2680" i="7" a="1"/>
  <c r="G677" i="7"/>
  <c r="G170" i="7"/>
  <c r="G2733" i="7"/>
  <c r="G587" i="7"/>
  <c r="H361" i="7" a="1"/>
  <c r="G857" i="7"/>
  <c r="G106" i="7"/>
  <c r="G1937" i="7"/>
  <c r="H496" i="7" a="1"/>
  <c r="B2735" i="7" l="1"/>
  <c r="B2709" i="7"/>
  <c r="B2761" i="7"/>
  <c r="B2813" i="7"/>
  <c r="B2683" i="7"/>
  <c r="B2787" i="7"/>
  <c r="H2706" i="7"/>
  <c r="H2784" i="7"/>
  <c r="H2602" i="7"/>
  <c r="H105" i="7"/>
  <c r="H2811" i="7"/>
  <c r="H2654" i="7"/>
  <c r="H297" i="7"/>
  <c r="H496" i="7"/>
  <c r="H233" i="7"/>
  <c r="H169" i="7"/>
  <c r="H562" i="7"/>
  <c r="H2628" i="7"/>
  <c r="H2732" i="7"/>
  <c r="H2680" i="7"/>
  <c r="H426" i="7"/>
  <c r="H361" i="7"/>
  <c r="H40" i="7"/>
  <c r="H2758" i="7"/>
  <c r="B300" i="7"/>
  <c r="C1489" i="7"/>
  <c r="C499" i="7"/>
  <c r="C589" i="7"/>
  <c r="C2787" i="7"/>
  <c r="C364" i="7"/>
  <c r="C1939" i="7"/>
  <c r="C236" i="7"/>
  <c r="C1759" i="7"/>
  <c r="B428" i="7"/>
  <c r="C2735" i="7"/>
  <c r="B172" i="7"/>
  <c r="B108" i="7"/>
  <c r="C769" i="7"/>
  <c r="C1039" i="7"/>
  <c r="C1309" i="7"/>
  <c r="C2813" i="7"/>
  <c r="B236" i="7"/>
  <c r="C859" i="7"/>
  <c r="C1669" i="7"/>
  <c r="C172" i="7"/>
  <c r="C108" i="7"/>
  <c r="C2709" i="7"/>
  <c r="B44" i="7"/>
  <c r="C1399" i="7"/>
  <c r="C949" i="7"/>
  <c r="C2683" i="7"/>
  <c r="C300" i="7"/>
  <c r="C1219" i="7"/>
  <c r="C43" i="7"/>
  <c r="B364" i="7"/>
  <c r="B564" i="7"/>
  <c r="B500" i="7"/>
  <c r="C2761" i="7"/>
  <c r="C1129" i="7"/>
  <c r="C2209" i="7"/>
  <c r="C428" i="7"/>
  <c r="C2119" i="7"/>
  <c r="C1579" i="7"/>
  <c r="C2029" i="7"/>
  <c r="C679" i="7"/>
  <c r="C1849" i="7"/>
  <c r="H41" i="7" a="1"/>
  <c r="G1398" i="7"/>
  <c r="H2629" i="7" a="1"/>
  <c r="G428" i="7"/>
  <c r="F43" i="7"/>
  <c r="F2760" i="7"/>
  <c r="G948" i="7"/>
  <c r="G1758" i="7"/>
  <c r="G2656" i="7"/>
  <c r="H106" i="7" a="1"/>
  <c r="G1578" i="7"/>
  <c r="G2682" i="7"/>
  <c r="G299" i="7"/>
  <c r="H2707" i="7" a="1"/>
  <c r="F2656" i="7"/>
  <c r="H234" i="7" a="1"/>
  <c r="H2655" i="7" a="1"/>
  <c r="F2786" i="7"/>
  <c r="F499" i="7"/>
  <c r="G2708" i="7"/>
  <c r="G235" i="7"/>
  <c r="H298" i="7" a="1"/>
  <c r="H563" i="7" a="1"/>
  <c r="F2734" i="7"/>
  <c r="G107" i="7"/>
  <c r="H2733" i="7" a="1"/>
  <c r="H2681" i="7" a="1"/>
  <c r="H2785" i="7" a="1"/>
  <c r="G858" i="7"/>
  <c r="F2682" i="7"/>
  <c r="G1128" i="7"/>
  <c r="H2812" i="7" a="1"/>
  <c r="F363" i="7"/>
  <c r="G2786" i="7"/>
  <c r="G1668" i="7"/>
  <c r="H170" i="7" a="1"/>
  <c r="G1848" i="7"/>
  <c r="G1308" i="7"/>
  <c r="F2708" i="7"/>
  <c r="G42" i="7"/>
  <c r="G588" i="7"/>
  <c r="G1038" i="7"/>
  <c r="G2209" i="7"/>
  <c r="G1488" i="7"/>
  <c r="G1938" i="7"/>
  <c r="H362" i="7" a="1"/>
  <c r="G2118" i="7"/>
  <c r="H497" i="7" a="1"/>
  <c r="G1218" i="7"/>
  <c r="G498" i="7"/>
  <c r="F2813" i="7"/>
  <c r="G2813" i="7"/>
  <c r="G2760" i="7"/>
  <c r="G171" i="7"/>
  <c r="G678" i="7"/>
  <c r="H2759" i="7" a="1"/>
  <c r="F428" i="7"/>
  <c r="G2734" i="7"/>
  <c r="H427" i="7" a="1"/>
  <c r="G768" i="7"/>
  <c r="G2028" i="7"/>
  <c r="G363" i="7"/>
  <c r="B2788" i="7" l="1"/>
  <c r="B2736" i="7"/>
  <c r="B2814" i="7"/>
  <c r="B2762" i="7"/>
  <c r="B2710" i="7"/>
  <c r="H2785" i="7"/>
  <c r="H234" i="7"/>
  <c r="H2707" i="7"/>
  <c r="H170" i="7"/>
  <c r="H41" i="7"/>
  <c r="H2655" i="7"/>
  <c r="H2629" i="7"/>
  <c r="H106" i="7"/>
  <c r="H362" i="7"/>
  <c r="H2681" i="7"/>
  <c r="H2733" i="7"/>
  <c r="H2812" i="7"/>
  <c r="H298" i="7"/>
  <c r="H563" i="7"/>
  <c r="H497" i="7"/>
  <c r="H2759" i="7"/>
  <c r="H427" i="7"/>
  <c r="C2710" i="7"/>
  <c r="C1670" i="7"/>
  <c r="C1220" i="7"/>
  <c r="C109" i="7"/>
  <c r="C173" i="7"/>
  <c r="C860" i="7"/>
  <c r="C429" i="7"/>
  <c r="C2210" i="7"/>
  <c r="C2788" i="7"/>
  <c r="C44" i="7"/>
  <c r="C1040" i="7"/>
  <c r="C237" i="7"/>
  <c r="B173" i="7"/>
  <c r="B109" i="7"/>
  <c r="B365" i="7"/>
  <c r="B301" i="7"/>
  <c r="C2736" i="7"/>
  <c r="C1940" i="7"/>
  <c r="B237" i="7"/>
  <c r="C1310" i="7"/>
  <c r="C1490" i="7"/>
  <c r="C1850" i="7"/>
  <c r="C2814" i="7"/>
  <c r="B429" i="7"/>
  <c r="C1580" i="7"/>
  <c r="C770" i="7"/>
  <c r="B565" i="7"/>
  <c r="B501" i="7"/>
  <c r="C365" i="7"/>
  <c r="B45" i="7"/>
  <c r="C1760" i="7"/>
  <c r="C1400" i="7"/>
  <c r="C301" i="7"/>
  <c r="C2120" i="7"/>
  <c r="C1130" i="7"/>
  <c r="C2762" i="7"/>
  <c r="C680" i="7"/>
  <c r="C950" i="7"/>
  <c r="C2030" i="7"/>
  <c r="C500" i="7"/>
  <c r="C590" i="7"/>
  <c r="H363" i="7" a="1"/>
  <c r="G769" i="7"/>
  <c r="G949" i="7"/>
  <c r="G1219" i="7"/>
  <c r="F2683" i="7"/>
  <c r="G172" i="7"/>
  <c r="G2814" i="7"/>
  <c r="G589" i="7"/>
  <c r="G2787" i="7"/>
  <c r="H107" i="7" a="1"/>
  <c r="G429" i="7"/>
  <c r="G1309" i="7"/>
  <c r="F2787" i="7"/>
  <c r="G1849" i="7"/>
  <c r="G300" i="7"/>
  <c r="G108" i="7"/>
  <c r="F429" i="7"/>
  <c r="H299" i="7" a="1"/>
  <c r="H2682" i="7" a="1"/>
  <c r="G236" i="7"/>
  <c r="H2708" i="7" a="1"/>
  <c r="H2760" i="7" a="1"/>
  <c r="F500" i="7"/>
  <c r="F44" i="7"/>
  <c r="H428" i="7" a="1"/>
  <c r="G2210" i="7"/>
  <c r="G679" i="7"/>
  <c r="F364" i="7"/>
  <c r="H498" i="7" a="1"/>
  <c r="F2814" i="7"/>
  <c r="G1489" i="7"/>
  <c r="G2761" i="7"/>
  <c r="G2683" i="7"/>
  <c r="H171" i="7" a="1"/>
  <c r="G859" i="7"/>
  <c r="G43" i="7"/>
  <c r="G364" i="7"/>
  <c r="F2709" i="7"/>
  <c r="G499" i="7"/>
  <c r="G1669" i="7"/>
  <c r="G1399" i="7"/>
  <c r="H2813" i="7" a="1"/>
  <c r="H2786" i="7" a="1"/>
  <c r="H2656" i="7" a="1"/>
  <c r="G1759" i="7"/>
  <c r="G2119" i="7"/>
  <c r="G1129" i="7"/>
  <c r="G1579" i="7"/>
  <c r="F2735" i="7"/>
  <c r="G2709" i="7"/>
  <c r="H564" i="7" a="1"/>
  <c r="G1039" i="7"/>
  <c r="G1939" i="7"/>
  <c r="F2761" i="7"/>
  <c r="H42" i="7" a="1"/>
  <c r="G2735" i="7"/>
  <c r="H235" i="7" a="1"/>
  <c r="H2734" i="7" a="1"/>
  <c r="G2029" i="7"/>
  <c r="B2789" i="7" l="1"/>
  <c r="B2763" i="7"/>
  <c r="B2737" i="7"/>
  <c r="B2815" i="7"/>
  <c r="H235" i="7"/>
  <c r="H2734" i="7"/>
  <c r="H428" i="7"/>
  <c r="H107" i="7"/>
  <c r="H564" i="7"/>
  <c r="H2682" i="7"/>
  <c r="H2813" i="7"/>
  <c r="H2760" i="7"/>
  <c r="H299" i="7"/>
  <c r="H2656" i="7"/>
  <c r="H498" i="7"/>
  <c r="H2786" i="7"/>
  <c r="H171" i="7"/>
  <c r="H2708" i="7"/>
  <c r="H363" i="7"/>
  <c r="H42" i="7"/>
  <c r="C1581" i="7"/>
  <c r="C366" i="7"/>
  <c r="B366" i="7"/>
  <c r="C1311" i="7"/>
  <c r="C2121" i="7"/>
  <c r="C1221" i="7"/>
  <c r="C1491" i="7"/>
  <c r="C501" i="7"/>
  <c r="C591" i="7"/>
  <c r="C1401" i="7"/>
  <c r="B302" i="7"/>
  <c r="B430" i="7"/>
  <c r="C45" i="7"/>
  <c r="C1761" i="7"/>
  <c r="C1671" i="7"/>
  <c r="C2763" i="7"/>
  <c r="C1041" i="7"/>
  <c r="C1851" i="7"/>
  <c r="C951" i="7"/>
  <c r="C302" i="7"/>
  <c r="C2789" i="7"/>
  <c r="C430" i="7"/>
  <c r="B566" i="7"/>
  <c r="B502" i="7"/>
  <c r="C1131" i="7"/>
  <c r="C771" i="7"/>
  <c r="B46" i="7"/>
  <c r="C861" i="7"/>
  <c r="C1941" i="7"/>
  <c r="C2031" i="7"/>
  <c r="B174" i="7"/>
  <c r="B110" i="7"/>
  <c r="C2815" i="7"/>
  <c r="C238" i="7"/>
  <c r="C2737" i="7"/>
  <c r="C2211" i="7"/>
  <c r="B238" i="7"/>
  <c r="C174" i="7"/>
  <c r="C110" i="7"/>
  <c r="C681" i="7"/>
  <c r="H300" i="7" a="1"/>
  <c r="G2736" i="7"/>
  <c r="G500" i="7"/>
  <c r="G1490" i="7"/>
  <c r="F365" i="7"/>
  <c r="G1760" i="7"/>
  <c r="G1400" i="7"/>
  <c r="H2761" i="7" a="1"/>
  <c r="H2814" i="7" a="1"/>
  <c r="G430" i="7"/>
  <c r="G1670" i="7"/>
  <c r="H2787" i="7" a="1"/>
  <c r="G1580" i="7"/>
  <c r="G1040" i="7"/>
  <c r="H429" i="7" a="1"/>
  <c r="G365" i="7"/>
  <c r="H43" i="7" a="1"/>
  <c r="H2683" i="7" a="1"/>
  <c r="F2815" i="7"/>
  <c r="F45" i="7"/>
  <c r="G590" i="7"/>
  <c r="G680" i="7"/>
  <c r="F430" i="7"/>
  <c r="H2735" i="7" a="1"/>
  <c r="G109" i="7"/>
  <c r="G1850" i="7"/>
  <c r="G2120" i="7"/>
  <c r="G950" i="7"/>
  <c r="H172" i="7" a="1"/>
  <c r="G860" i="7"/>
  <c r="H2709" i="7" a="1"/>
  <c r="G1940" i="7"/>
  <c r="G2030" i="7"/>
  <c r="G237" i="7"/>
  <c r="F2762" i="7"/>
  <c r="G2710" i="7"/>
  <c r="F2788" i="7"/>
  <c r="H565" i="7" a="1"/>
  <c r="G1310" i="7"/>
  <c r="H236" i="7" a="1"/>
  <c r="G2762" i="7"/>
  <c r="G301" i="7"/>
  <c r="G173" i="7"/>
  <c r="G44" i="7"/>
  <c r="G2788" i="7"/>
  <c r="F2710" i="7"/>
  <c r="F501" i="7"/>
  <c r="G1130" i="7"/>
  <c r="H499" i="7" a="1"/>
  <c r="H108" i="7" a="1"/>
  <c r="G2211" i="7"/>
  <c r="G1220" i="7"/>
  <c r="G2815" i="7"/>
  <c r="F2736" i="7"/>
  <c r="G770" i="7"/>
  <c r="H364" i="7" a="1"/>
  <c r="B2764" i="7" l="1"/>
  <c r="B2790" i="7"/>
  <c r="B2816" i="7"/>
  <c r="H565" i="7"/>
  <c r="H499" i="7"/>
  <c r="H236" i="7"/>
  <c r="H2814" i="7"/>
  <c r="H2709" i="7"/>
  <c r="H2683" i="7"/>
  <c r="H108" i="7"/>
  <c r="H2761" i="7"/>
  <c r="H43" i="7"/>
  <c r="H2735" i="7"/>
  <c r="H172" i="7"/>
  <c r="H429" i="7"/>
  <c r="H300" i="7"/>
  <c r="H2787" i="7"/>
  <c r="H364" i="7"/>
  <c r="B303" i="7"/>
  <c r="B567" i="7"/>
  <c r="B503" i="7"/>
  <c r="C952" i="7"/>
  <c r="C1042" i="7"/>
  <c r="C1762" i="7"/>
  <c r="C1402" i="7"/>
  <c r="B47" i="7"/>
  <c r="B367" i="7"/>
  <c r="C2122" i="7"/>
  <c r="C1492" i="7"/>
  <c r="C367" i="7"/>
  <c r="C2790" i="7"/>
  <c r="B175" i="7"/>
  <c r="B111" i="7"/>
  <c r="C772" i="7"/>
  <c r="C2764" i="7"/>
  <c r="B239" i="7"/>
  <c r="C1942" i="7"/>
  <c r="C1852" i="7"/>
  <c r="C1582" i="7"/>
  <c r="B431" i="7"/>
  <c r="C175" i="7"/>
  <c r="C111" i="7"/>
  <c r="C862" i="7"/>
  <c r="C2816" i="7"/>
  <c r="C46" i="7"/>
  <c r="C1312" i="7"/>
  <c r="C431" i="7"/>
  <c r="C239" i="7"/>
  <c r="C303" i="7"/>
  <c r="C2032" i="7"/>
  <c r="C1132" i="7"/>
  <c r="C682" i="7"/>
  <c r="C1222" i="7"/>
  <c r="C502" i="7"/>
  <c r="C592" i="7"/>
  <c r="C2212" i="7"/>
  <c r="C1672" i="7"/>
  <c r="G1581" i="7"/>
  <c r="H365" i="7" a="1"/>
  <c r="H2788" i="7" a="1"/>
  <c r="F2763" i="7"/>
  <c r="F431" i="7"/>
  <c r="G1671" i="7"/>
  <c r="H500" i="7" a="1"/>
  <c r="H2710" i="7" a="1"/>
  <c r="H2815" i="7" a="1"/>
  <c r="G1131" i="7"/>
  <c r="F2737" i="7"/>
  <c r="F366" i="7"/>
  <c r="H430" i="7" a="1"/>
  <c r="H566" i="7" a="1"/>
  <c r="G110" i="7"/>
  <c r="G302" i="7"/>
  <c r="H173" i="7" a="1"/>
  <c r="G501" i="7"/>
  <c r="G1761" i="7"/>
  <c r="G681" i="7"/>
  <c r="H109" i="7" a="1"/>
  <c r="G591" i="7"/>
  <c r="G1221" i="7"/>
  <c r="G2737" i="7"/>
  <c r="G1311" i="7"/>
  <c r="G1941" i="7"/>
  <c r="F2816" i="7"/>
  <c r="H301" i="7" a="1"/>
  <c r="G1491" i="7"/>
  <c r="G2212" i="7"/>
  <c r="H2762" i="7" a="1"/>
  <c r="G2121" i="7"/>
  <c r="G1041" i="7"/>
  <c r="F46" i="7"/>
  <c r="G771" i="7"/>
  <c r="G45" i="7"/>
  <c r="G2816" i="7"/>
  <c r="F2789" i="7"/>
  <c r="G951" i="7"/>
  <c r="G2789" i="7"/>
  <c r="G238" i="7"/>
  <c r="H2736" i="7" a="1"/>
  <c r="G1851" i="7"/>
  <c r="G431" i="7"/>
  <c r="G174" i="7"/>
  <c r="G1401" i="7"/>
  <c r="H237" i="7" a="1"/>
  <c r="G861" i="7"/>
  <c r="G366" i="7"/>
  <c r="G2031" i="7"/>
  <c r="H44" i="7" a="1"/>
  <c r="G2763" i="7"/>
  <c r="F502" i="7"/>
  <c r="B2817" i="7" l="1"/>
  <c r="B2791" i="7"/>
  <c r="H566" i="7"/>
  <c r="H44" i="7"/>
  <c r="H500" i="7"/>
  <c r="H365" i="7"/>
  <c r="H2736" i="7"/>
  <c r="H2762" i="7"/>
  <c r="H430" i="7"/>
  <c r="H2788" i="7"/>
  <c r="H2710" i="7"/>
  <c r="H173" i="7"/>
  <c r="H2815" i="7"/>
  <c r="H237" i="7"/>
  <c r="H109" i="7"/>
  <c r="H301" i="7"/>
  <c r="C1853" i="7"/>
  <c r="C2817" i="7"/>
  <c r="C1133" i="7"/>
  <c r="C1673" i="7"/>
  <c r="B368" i="7"/>
  <c r="C683" i="7"/>
  <c r="C1223" i="7"/>
  <c r="C953" i="7"/>
  <c r="C432" i="7"/>
  <c r="B48" i="7"/>
  <c r="C2213" i="7"/>
  <c r="B432" i="7"/>
  <c r="C503" i="7"/>
  <c r="C593" i="7"/>
  <c r="C1943" i="7"/>
  <c r="C863" i="7"/>
  <c r="C1043" i="7"/>
  <c r="C304" i="7"/>
  <c r="C2123" i="7"/>
  <c r="C368" i="7"/>
  <c r="C773" i="7"/>
  <c r="C2791" i="7"/>
  <c r="C1403" i="7"/>
  <c r="C176" i="7"/>
  <c r="C112" i="7"/>
  <c r="C1583" i="7"/>
  <c r="C1493" i="7"/>
  <c r="C1313" i="7"/>
  <c r="C47" i="7"/>
  <c r="C240" i="7"/>
  <c r="C2033" i="7"/>
  <c r="B176" i="7"/>
  <c r="B112" i="7"/>
  <c r="B568" i="7"/>
  <c r="B504" i="7"/>
  <c r="B240" i="7"/>
  <c r="C1763" i="7"/>
  <c r="B304" i="7"/>
  <c r="G2122" i="7"/>
  <c r="G239" i="7"/>
  <c r="H366" i="7" a="1"/>
  <c r="F47" i="7"/>
  <c r="G432" i="7"/>
  <c r="G303" i="7"/>
  <c r="H174" i="7" a="1"/>
  <c r="G772" i="7"/>
  <c r="G1762" i="7"/>
  <c r="G862" i="7"/>
  <c r="G2032" i="7"/>
  <c r="F432" i="7"/>
  <c r="F2764" i="7"/>
  <c r="H2737" i="7" a="1"/>
  <c r="G2764" i="7"/>
  <c r="H2789" i="7" a="1"/>
  <c r="H302" i="7" a="1"/>
  <c r="F503" i="7"/>
  <c r="G592" i="7"/>
  <c r="F2790" i="7"/>
  <c r="F2817" i="7"/>
  <c r="G1492" i="7"/>
  <c r="H2816" i="7" a="1"/>
  <c r="H567" i="7" a="1"/>
  <c r="G367" i="7"/>
  <c r="G1222" i="7"/>
  <c r="H45" i="7" a="1"/>
  <c r="G2817" i="7"/>
  <c r="H431" i="7" a="1"/>
  <c r="G682" i="7"/>
  <c r="H2763" i="7" a="1"/>
  <c r="G952" i="7"/>
  <c r="G1042" i="7"/>
  <c r="G111" i="7"/>
  <c r="H238" i="7" a="1"/>
  <c r="G1132" i="7"/>
  <c r="G1582" i="7"/>
  <c r="G1312" i="7"/>
  <c r="F367" i="7"/>
  <c r="G1852" i="7"/>
  <c r="G175" i="7"/>
  <c r="G1942" i="7"/>
  <c r="G1402" i="7"/>
  <c r="G502" i="7"/>
  <c r="G46" i="7"/>
  <c r="H110" i="7" a="1"/>
  <c r="G2790" i="7"/>
  <c r="H501" i="7" a="1"/>
  <c r="G1672" i="7"/>
  <c r="G2213" i="7"/>
  <c r="B2818" i="7" l="1"/>
  <c r="H2789" i="7"/>
  <c r="H567" i="7"/>
  <c r="H174" i="7"/>
  <c r="H238" i="7"/>
  <c r="H2763" i="7"/>
  <c r="H2737" i="7"/>
  <c r="H501" i="7"/>
  <c r="H302" i="7"/>
  <c r="H366" i="7"/>
  <c r="H431" i="7"/>
  <c r="H45" i="7"/>
  <c r="H110" i="7"/>
  <c r="H2816" i="7"/>
  <c r="C1944" i="7"/>
  <c r="C1134" i="7"/>
  <c r="C2124" i="7"/>
  <c r="C1224" i="7"/>
  <c r="C2818" i="7"/>
  <c r="C305" i="7"/>
  <c r="C1674" i="7"/>
  <c r="C684" i="7"/>
  <c r="B49" i="7"/>
  <c r="C774" i="7"/>
  <c r="B177" i="7"/>
  <c r="B113" i="7"/>
  <c r="C433" i="7"/>
  <c r="B305" i="7"/>
  <c r="C369" i="7"/>
  <c r="C48" i="7"/>
  <c r="C864" i="7"/>
  <c r="C594" i="7"/>
  <c r="C504" i="7"/>
  <c r="C177" i="7"/>
  <c r="C113" i="7"/>
  <c r="B369" i="7"/>
  <c r="C1764" i="7"/>
  <c r="C1044" i="7"/>
  <c r="C1854" i="7"/>
  <c r="B241" i="7"/>
  <c r="C1404" i="7"/>
  <c r="C954" i="7"/>
  <c r="C1584" i="7"/>
  <c r="C1494" i="7"/>
  <c r="C2214" i="7"/>
  <c r="C1314" i="7"/>
  <c r="B433" i="7"/>
  <c r="C241" i="7"/>
  <c r="B569" i="7"/>
  <c r="B505" i="7"/>
  <c r="C2034" i="7"/>
  <c r="F48" i="7"/>
  <c r="G953" i="7"/>
  <c r="G1043" i="7"/>
  <c r="H2817" i="7" a="1"/>
  <c r="G683" i="7"/>
  <c r="H502" i="7" a="1"/>
  <c r="F2791" i="7"/>
  <c r="G2818" i="7"/>
  <c r="G1853" i="7"/>
  <c r="H2764" i="7" a="1"/>
  <c r="G1493" i="7"/>
  <c r="F433" i="7"/>
  <c r="G176" i="7"/>
  <c r="G1313" i="7"/>
  <c r="G240" i="7"/>
  <c r="H175" i="7" a="1"/>
  <c r="H432" i="7" a="1"/>
  <c r="H111" i="7" a="1"/>
  <c r="G1583" i="7"/>
  <c r="G773" i="7"/>
  <c r="H46" i="7" a="1"/>
  <c r="G1403" i="7"/>
  <c r="G2791" i="7"/>
  <c r="H239" i="7" a="1"/>
  <c r="G112" i="7"/>
  <c r="F368" i="7"/>
  <c r="H367" i="7" a="1"/>
  <c r="H303" i="7" a="1"/>
  <c r="G433" i="7"/>
  <c r="F2818" i="7"/>
  <c r="H2790" i="7" a="1"/>
  <c r="G1943" i="7"/>
  <c r="G304" i="7"/>
  <c r="G863" i="7"/>
  <c r="G2123" i="7"/>
  <c r="H568" i="7" a="1"/>
  <c r="G1133" i="7"/>
  <c r="G2214" i="7"/>
  <c r="F504" i="7"/>
  <c r="G368" i="7"/>
  <c r="G503" i="7"/>
  <c r="G1223" i="7"/>
  <c r="G47" i="7"/>
  <c r="G593" i="7"/>
  <c r="G2033" i="7"/>
  <c r="G1673" i="7"/>
  <c r="G1763" i="7"/>
  <c r="H111" i="7" l="1"/>
  <c r="H568" i="7"/>
  <c r="H303" i="7"/>
  <c r="H239" i="7"/>
  <c r="H175" i="7"/>
  <c r="H502" i="7"/>
  <c r="H2764" i="7"/>
  <c r="H46" i="7"/>
  <c r="H2790" i="7"/>
  <c r="H367" i="7"/>
  <c r="H2817" i="7"/>
  <c r="H432" i="7"/>
  <c r="C775" i="7"/>
  <c r="C434" i="7"/>
  <c r="C1135" i="7"/>
  <c r="C865" i="7"/>
  <c r="C1855" i="7"/>
  <c r="C685" i="7"/>
  <c r="B370" i="7"/>
  <c r="C2125" i="7"/>
  <c r="C1045" i="7"/>
  <c r="B570" i="7"/>
  <c r="B506" i="7"/>
  <c r="C2215" i="7"/>
  <c r="B306" i="7"/>
  <c r="C955" i="7"/>
  <c r="B50" i="7"/>
  <c r="C1225" i="7"/>
  <c r="B114" i="7"/>
  <c r="B178" i="7"/>
  <c r="C242" i="7"/>
  <c r="C1315" i="7"/>
  <c r="C1405" i="7"/>
  <c r="C595" i="7"/>
  <c r="C505" i="7"/>
  <c r="C1495" i="7"/>
  <c r="C370" i="7"/>
  <c r="C1585" i="7"/>
  <c r="C306" i="7"/>
  <c r="B434" i="7"/>
  <c r="C2035" i="7"/>
  <c r="C1675" i="7"/>
  <c r="C1945" i="7"/>
  <c r="C178" i="7"/>
  <c r="C114" i="7"/>
  <c r="C49" i="7"/>
  <c r="B242" i="7"/>
  <c r="C1765" i="7"/>
  <c r="G1944" i="7"/>
  <c r="H2818" i="7" a="1"/>
  <c r="G1854" i="7"/>
  <c r="G1224" i="7"/>
  <c r="G1584" i="7"/>
  <c r="G305" i="7"/>
  <c r="H304" i="7" a="1"/>
  <c r="G1494" i="7"/>
  <c r="F49" i="7"/>
  <c r="F369" i="7"/>
  <c r="G954" i="7"/>
  <c r="G369" i="7"/>
  <c r="F505" i="7"/>
  <c r="G48" i="7"/>
  <c r="G594" i="7"/>
  <c r="G113" i="7"/>
  <c r="H569" i="7" a="1"/>
  <c r="F434" i="7"/>
  <c r="G1404" i="7"/>
  <c r="G177" i="7"/>
  <c r="G504" i="7"/>
  <c r="G684" i="7"/>
  <c r="H433" i="7" a="1"/>
  <c r="G434" i="7"/>
  <c r="H2791" i="7" a="1"/>
  <c r="G1314" i="7"/>
  <c r="G2034" i="7"/>
  <c r="H503" i="7" a="1"/>
  <c r="H112" i="7" a="1"/>
  <c r="G774" i="7"/>
  <c r="G2124" i="7"/>
  <c r="G1764" i="7"/>
  <c r="G1044" i="7"/>
  <c r="G1134" i="7"/>
  <c r="H240" i="7" a="1"/>
  <c r="G1674" i="7"/>
  <c r="H368" i="7" a="1"/>
  <c r="G241" i="7"/>
  <c r="G2215" i="7"/>
  <c r="H176" i="7" a="1"/>
  <c r="G864" i="7"/>
  <c r="H47" i="7" a="1"/>
  <c r="H569" i="7" l="1"/>
  <c r="H2791" i="7"/>
  <c r="H112" i="7"/>
  <c r="H368" i="7"/>
  <c r="H433" i="7"/>
  <c r="H176" i="7"/>
  <c r="H503" i="7"/>
  <c r="H47" i="7"/>
  <c r="H240" i="7"/>
  <c r="H2818" i="7"/>
  <c r="H304" i="7"/>
  <c r="C1676" i="7"/>
  <c r="B179" i="7"/>
  <c r="B115" i="7"/>
  <c r="C1946" i="7"/>
  <c r="C1496" i="7"/>
  <c r="C2216" i="7"/>
  <c r="C179" i="7"/>
  <c r="C115" i="7"/>
  <c r="C2126" i="7"/>
  <c r="C435" i="7"/>
  <c r="C1316" i="7"/>
  <c r="B435" i="7"/>
  <c r="C243" i="7"/>
  <c r="C1406" i="7"/>
  <c r="C956" i="7"/>
  <c r="C2036" i="7"/>
  <c r="B307" i="7"/>
  <c r="B371" i="7"/>
  <c r="C866" i="7"/>
  <c r="C1586" i="7"/>
  <c r="C307" i="7"/>
  <c r="B51" i="7"/>
  <c r="B571" i="7"/>
  <c r="B507" i="7"/>
  <c r="C1226" i="7"/>
  <c r="C1856" i="7"/>
  <c r="C506" i="7"/>
  <c r="C596" i="7"/>
  <c r="C776" i="7"/>
  <c r="B243" i="7"/>
  <c r="C1766" i="7"/>
  <c r="C686" i="7"/>
  <c r="C1136" i="7"/>
  <c r="C50" i="7"/>
  <c r="C371" i="7"/>
  <c r="C1046" i="7"/>
  <c r="G1315" i="7"/>
  <c r="G178" i="7"/>
  <c r="F50" i="7"/>
  <c r="F435" i="7"/>
  <c r="G2035" i="7"/>
  <c r="G595" i="7"/>
  <c r="H434" i="7" a="1"/>
  <c r="G1945" i="7"/>
  <c r="H48" i="7" a="1"/>
  <c r="G370" i="7"/>
  <c r="G114" i="7"/>
  <c r="H504" i="7" a="1"/>
  <c r="H369" i="7" a="1"/>
  <c r="H305" i="7" a="1"/>
  <c r="H177" i="7" a="1"/>
  <c r="G49" i="7"/>
  <c r="G1225" i="7"/>
  <c r="G865" i="7"/>
  <c r="G685" i="7"/>
  <c r="G1405" i="7"/>
  <c r="G1675" i="7"/>
  <c r="H241" i="7" a="1"/>
  <c r="G505" i="7"/>
  <c r="G435" i="7"/>
  <c r="G1045" i="7"/>
  <c r="G1765" i="7"/>
  <c r="F506" i="7"/>
  <c r="G2125" i="7"/>
  <c r="F370" i="7"/>
  <c r="H570" i="7" a="1"/>
  <c r="G242" i="7"/>
  <c r="H113" i="7" a="1"/>
  <c r="G2216" i="7"/>
  <c r="G955" i="7"/>
  <c r="G1855" i="7"/>
  <c r="G1135" i="7"/>
  <c r="G306" i="7"/>
  <c r="G1585" i="7"/>
  <c r="G1495" i="7"/>
  <c r="G775" i="7"/>
  <c r="H570" i="7" l="1"/>
  <c r="H177" i="7"/>
  <c r="H241" i="7"/>
  <c r="H305" i="7"/>
  <c r="H369" i="7"/>
  <c r="H434" i="7"/>
  <c r="H48" i="7"/>
  <c r="H113" i="7"/>
  <c r="H504" i="7"/>
  <c r="C2127" i="7"/>
  <c r="C777" i="7"/>
  <c r="B244" i="7"/>
  <c r="C1857" i="7"/>
  <c r="C957" i="7"/>
  <c r="B308" i="7"/>
  <c r="C507" i="7"/>
  <c r="C597" i="7"/>
  <c r="B52" i="7"/>
  <c r="B436" i="7"/>
  <c r="C1137" i="7"/>
  <c r="C1677" i="7"/>
  <c r="C436" i="7"/>
  <c r="B572" i="7"/>
  <c r="B508" i="7"/>
  <c r="C51" i="7"/>
  <c r="C1947" i="7"/>
  <c r="C1497" i="7"/>
  <c r="C1767" i="7"/>
  <c r="C867" i="7"/>
  <c r="C372" i="7"/>
  <c r="B372" i="7"/>
  <c r="C308" i="7"/>
  <c r="C1587" i="7"/>
  <c r="C1227" i="7"/>
  <c r="C2217" i="7"/>
  <c r="C2037" i="7"/>
  <c r="C180" i="7"/>
  <c r="C116" i="7"/>
  <c r="C244" i="7"/>
  <c r="B180" i="7"/>
  <c r="B116" i="7"/>
  <c r="C1317" i="7"/>
  <c r="C687" i="7"/>
  <c r="C1047" i="7"/>
  <c r="C1407" i="7"/>
  <c r="H114" i="7" a="1"/>
  <c r="F51" i="7"/>
  <c r="G2036" i="7"/>
  <c r="G686" i="7"/>
  <c r="H242" i="7" a="1"/>
  <c r="H49" i="7" a="1"/>
  <c r="H306" i="7" a="1"/>
  <c r="G1496" i="7"/>
  <c r="G1406" i="7"/>
  <c r="G2126" i="7"/>
  <c r="G506" i="7"/>
  <c r="H435" i="7" a="1"/>
  <c r="F436" i="7"/>
  <c r="H505" i="7" a="1"/>
  <c r="H178" i="7" a="1"/>
  <c r="G179" i="7"/>
  <c r="G436" i="7"/>
  <c r="G243" i="7"/>
  <c r="F507" i="7"/>
  <c r="G1946" i="7"/>
  <c r="G1586" i="7"/>
  <c r="G596" i="7"/>
  <c r="H370" i="7" a="1"/>
  <c r="G956" i="7"/>
  <c r="G1046" i="7"/>
  <c r="G866" i="7"/>
  <c r="G1226" i="7"/>
  <c r="G115" i="7"/>
  <c r="G1136" i="7"/>
  <c r="G1856" i="7"/>
  <c r="G307" i="7"/>
  <c r="G371" i="7"/>
  <c r="H571" i="7" a="1"/>
  <c r="G1766" i="7"/>
  <c r="G1316" i="7"/>
  <c r="G50" i="7"/>
  <c r="G1676" i="7"/>
  <c r="F371" i="7"/>
  <c r="G2217" i="7"/>
  <c r="G776" i="7"/>
  <c r="H242" i="7" l="1"/>
  <c r="H435" i="7"/>
  <c r="H49" i="7"/>
  <c r="H370" i="7"/>
  <c r="H306" i="7"/>
  <c r="H178" i="7"/>
  <c r="H114" i="7"/>
  <c r="H505" i="7"/>
  <c r="H571" i="7"/>
  <c r="B181" i="7"/>
  <c r="B117" i="7"/>
  <c r="C1768" i="7"/>
  <c r="C688" i="7"/>
  <c r="C1498" i="7"/>
  <c r="B245" i="7"/>
  <c r="C2128" i="7"/>
  <c r="C52" i="7"/>
  <c r="C508" i="7"/>
  <c r="C598" i="7"/>
  <c r="C1138" i="7"/>
  <c r="C1228" i="7"/>
  <c r="B373" i="7"/>
  <c r="C868" i="7"/>
  <c r="B573" i="7"/>
  <c r="B509" i="7"/>
  <c r="C437" i="7"/>
  <c r="C1408" i="7"/>
  <c r="C1678" i="7"/>
  <c r="C309" i="7"/>
  <c r="B437" i="7"/>
  <c r="C1858" i="7"/>
  <c r="C778" i="7"/>
  <c r="C181" i="7"/>
  <c r="C117" i="7"/>
  <c r="C1318" i="7"/>
  <c r="C1588" i="7"/>
  <c r="B53" i="7"/>
  <c r="C1048" i="7"/>
  <c r="C2218" i="7"/>
  <c r="C245" i="7"/>
  <c r="C2038" i="7"/>
  <c r="C958" i="7"/>
  <c r="C1948" i="7"/>
  <c r="C373" i="7"/>
  <c r="B309" i="7"/>
  <c r="G1767" i="7"/>
  <c r="H50" i="7" a="1"/>
  <c r="G1677" i="7"/>
  <c r="H572" i="7" a="1"/>
  <c r="G116" i="7"/>
  <c r="G437" i="7"/>
  <c r="G1227" i="7"/>
  <c r="G1497" i="7"/>
  <c r="F52" i="7"/>
  <c r="H436" i="7" a="1"/>
  <c r="H506" i="7" a="1"/>
  <c r="G957" i="7"/>
  <c r="G507" i="7"/>
  <c r="F437" i="7"/>
  <c r="G1857" i="7"/>
  <c r="G1137" i="7"/>
  <c r="H243" i="7" a="1"/>
  <c r="G244" i="7"/>
  <c r="G1317" i="7"/>
  <c r="H179" i="7" a="1"/>
  <c r="G1947" i="7"/>
  <c r="G2037" i="7"/>
  <c r="F372" i="7"/>
  <c r="G180" i="7"/>
  <c r="G867" i="7"/>
  <c r="G1407" i="7"/>
  <c r="G2218" i="7"/>
  <c r="H307" i="7" a="1"/>
  <c r="G777" i="7"/>
  <c r="G1047" i="7"/>
  <c r="G597" i="7"/>
  <c r="H371" i="7" a="1"/>
  <c r="G1587" i="7"/>
  <c r="G2127" i="7"/>
  <c r="F508" i="7"/>
  <c r="G687" i="7"/>
  <c r="G372" i="7"/>
  <c r="H115" i="7" a="1"/>
  <c r="G308" i="7"/>
  <c r="G51" i="7"/>
  <c r="H572" i="7" l="1"/>
  <c r="H179" i="7"/>
  <c r="H436" i="7"/>
  <c r="H243" i="7"/>
  <c r="H115" i="7"/>
  <c r="H307" i="7"/>
  <c r="H50" i="7"/>
  <c r="H371" i="7"/>
  <c r="H506" i="7"/>
  <c r="C2129" i="7"/>
  <c r="C1679" i="7"/>
  <c r="C2219" i="7"/>
  <c r="C438" i="7"/>
  <c r="C1949" i="7"/>
  <c r="C1229" i="7"/>
  <c r="C374" i="7"/>
  <c r="C310" i="7"/>
  <c r="C869" i="7"/>
  <c r="C1769" i="7"/>
  <c r="C1859" i="7"/>
  <c r="C1499" i="7"/>
  <c r="B310" i="7"/>
  <c r="B182" i="7"/>
  <c r="B118" i="7"/>
  <c r="C1409" i="7"/>
  <c r="C959" i="7"/>
  <c r="C689" i="7"/>
  <c r="B246" i="7"/>
  <c r="B54" i="7"/>
  <c r="C2039" i="7"/>
  <c r="C182" i="7"/>
  <c r="C118" i="7"/>
  <c r="C509" i="7"/>
  <c r="C599" i="7"/>
  <c r="C1589" i="7"/>
  <c r="C1049" i="7"/>
  <c r="C1139" i="7"/>
  <c r="C246" i="7"/>
  <c r="B574" i="7"/>
  <c r="B510" i="7"/>
  <c r="B438" i="7"/>
  <c r="C53" i="7"/>
  <c r="C779" i="7"/>
  <c r="B374" i="7"/>
  <c r="C1319" i="7"/>
  <c r="H437" i="7" a="1"/>
  <c r="G373" i="7"/>
  <c r="G117" i="7"/>
  <c r="H51" i="7" a="1"/>
  <c r="G1228" i="7"/>
  <c r="G1048" i="7"/>
  <c r="G1408" i="7"/>
  <c r="H116" i="7" a="1"/>
  <c r="H308" i="7" a="1"/>
  <c r="H372" i="7" a="1"/>
  <c r="H180" i="7" a="1"/>
  <c r="G2038" i="7"/>
  <c r="G598" i="7"/>
  <c r="G2128" i="7"/>
  <c r="G1138" i="7"/>
  <c r="G1678" i="7"/>
  <c r="G508" i="7"/>
  <c r="G309" i="7"/>
  <c r="G1948" i="7"/>
  <c r="F53" i="7"/>
  <c r="G2219" i="7"/>
  <c r="F509" i="7"/>
  <c r="G1498" i="7"/>
  <c r="G181" i="7"/>
  <c r="G1318" i="7"/>
  <c r="G245" i="7"/>
  <c r="G688" i="7"/>
  <c r="F373" i="7"/>
  <c r="H573" i="7" a="1"/>
  <c r="G52" i="7"/>
  <c r="G958" i="7"/>
  <c r="G1588" i="7"/>
  <c r="G1858" i="7"/>
  <c r="G438" i="7"/>
  <c r="G778" i="7"/>
  <c r="H507" i="7" a="1"/>
  <c r="H244" i="7" a="1"/>
  <c r="G1768" i="7"/>
  <c r="F438" i="7"/>
  <c r="G868" i="7"/>
  <c r="H308" i="7" l="1"/>
  <c r="H507" i="7"/>
  <c r="H573" i="7"/>
  <c r="H244" i="7"/>
  <c r="H180" i="7"/>
  <c r="H116" i="7"/>
  <c r="H372" i="7"/>
  <c r="H437" i="7"/>
  <c r="H51" i="7"/>
  <c r="C311" i="7"/>
  <c r="C1500" i="7"/>
  <c r="C1770" i="7"/>
  <c r="B439" i="7"/>
  <c r="C183" i="7"/>
  <c r="C119" i="7"/>
  <c r="C780" i="7"/>
  <c r="B247" i="7"/>
  <c r="C1860" i="7"/>
  <c r="C1320" i="7"/>
  <c r="C54" i="7"/>
  <c r="C1950" i="7"/>
  <c r="B183" i="7"/>
  <c r="B119" i="7"/>
  <c r="C247" i="7"/>
  <c r="C1230" i="7"/>
  <c r="B575" i="7"/>
  <c r="B511" i="7"/>
  <c r="C1050" i="7"/>
  <c r="B375" i="7"/>
  <c r="C960" i="7"/>
  <c r="C2040" i="7"/>
  <c r="C2220" i="7"/>
  <c r="C690" i="7"/>
  <c r="C439" i="7"/>
  <c r="B311" i="7"/>
  <c r="C1140" i="7"/>
  <c r="C1680" i="7"/>
  <c r="C2130" i="7"/>
  <c r="C375" i="7"/>
  <c r="C1410" i="7"/>
  <c r="C510" i="7"/>
  <c r="C600" i="7"/>
  <c r="C870" i="7"/>
  <c r="B55" i="7"/>
  <c r="C1590" i="7"/>
  <c r="H52" i="7" a="1"/>
  <c r="G2220" i="7"/>
  <c r="G53" i="7"/>
  <c r="F374" i="7"/>
  <c r="G1409" i="7"/>
  <c r="G599" i="7"/>
  <c r="G2039" i="7"/>
  <c r="G1229" i="7"/>
  <c r="G1679" i="7"/>
  <c r="G374" i="7"/>
  <c r="G2129" i="7"/>
  <c r="H508" i="7" a="1"/>
  <c r="G959" i="7"/>
  <c r="H117" i="7" a="1"/>
  <c r="H181" i="7" a="1"/>
  <c r="F510" i="7"/>
  <c r="G689" i="7"/>
  <c r="G1859" i="7"/>
  <c r="F54" i="7"/>
  <c r="G509" i="7"/>
  <c r="G1499" i="7"/>
  <c r="G439" i="7"/>
  <c r="H574" i="7" a="1"/>
  <c r="G310" i="7"/>
  <c r="G1769" i="7"/>
  <c r="H373" i="7" a="1"/>
  <c r="G1319" i="7"/>
  <c r="G869" i="7"/>
  <c r="H245" i="7" a="1"/>
  <c r="F439" i="7"/>
  <c r="G1139" i="7"/>
  <c r="H438" i="7" a="1"/>
  <c r="H309" i="7" a="1"/>
  <c r="G1049" i="7"/>
  <c r="G1589" i="7"/>
  <c r="G182" i="7"/>
  <c r="G1949" i="7"/>
  <c r="G246" i="7"/>
  <c r="G779" i="7"/>
  <c r="G118" i="7"/>
  <c r="H245" i="7" l="1"/>
  <c r="H508" i="7"/>
  <c r="H52" i="7"/>
  <c r="H309" i="7"/>
  <c r="H117" i="7"/>
  <c r="H181" i="7"/>
  <c r="H574" i="7"/>
  <c r="H373" i="7"/>
  <c r="H438" i="7"/>
  <c r="C781" i="7"/>
  <c r="B440" i="7"/>
  <c r="C1321" i="7"/>
  <c r="C2041" i="7"/>
  <c r="B312" i="7"/>
  <c r="C55" i="7"/>
  <c r="C1861" i="7"/>
  <c r="C1501" i="7"/>
  <c r="C1231" i="7"/>
  <c r="C1141" i="7"/>
  <c r="C871" i="7"/>
  <c r="C1591" i="7"/>
  <c r="C511" i="7"/>
  <c r="C601" i="7"/>
  <c r="C312" i="7"/>
  <c r="B56" i="7"/>
  <c r="C440" i="7"/>
  <c r="B376" i="7"/>
  <c r="C2131" i="7"/>
  <c r="C1411" i="7"/>
  <c r="C184" i="7"/>
  <c r="C120" i="7"/>
  <c r="C961" i="7"/>
  <c r="B576" i="7"/>
  <c r="B512" i="7"/>
  <c r="B184" i="7"/>
  <c r="B120" i="7"/>
  <c r="C248" i="7"/>
  <c r="C376" i="7"/>
  <c r="C691" i="7"/>
  <c r="C2221" i="7"/>
  <c r="C1051" i="7"/>
  <c r="B248" i="7"/>
  <c r="C1951" i="7"/>
  <c r="C1771" i="7"/>
  <c r="C1681" i="7"/>
  <c r="G1770" i="7"/>
  <c r="H53" i="7" a="1"/>
  <c r="G1230" i="7"/>
  <c r="G375" i="7"/>
  <c r="G1680" i="7"/>
  <c r="G2130" i="7"/>
  <c r="G600" i="7"/>
  <c r="H575" i="7" a="1"/>
  <c r="G870" i="7"/>
  <c r="G183" i="7"/>
  <c r="F375" i="7"/>
  <c r="G1410" i="7"/>
  <c r="G119" i="7"/>
  <c r="H439" i="7" a="1"/>
  <c r="G440" i="7"/>
  <c r="G1860" i="7"/>
  <c r="G1050" i="7"/>
  <c r="H310" i="7" a="1"/>
  <c r="G780" i="7"/>
  <c r="F511" i="7"/>
  <c r="G1950" i="7"/>
  <c r="G54" i="7"/>
  <c r="G247" i="7"/>
  <c r="H374" i="7" a="1"/>
  <c r="H182" i="7" a="1"/>
  <c r="H246" i="7" a="1"/>
  <c r="G510" i="7"/>
  <c r="F440" i="7"/>
  <c r="G1140" i="7"/>
  <c r="G1500" i="7"/>
  <c r="H118" i="7" a="1"/>
  <c r="G690" i="7"/>
  <c r="G2221" i="7"/>
  <c r="G1320" i="7"/>
  <c r="H509" i="7" a="1"/>
  <c r="F55" i="7"/>
  <c r="G960" i="7"/>
  <c r="G1590" i="7"/>
  <c r="G311" i="7"/>
  <c r="G2040" i="7"/>
  <c r="H509" i="7" l="1"/>
  <c r="H118" i="7"/>
  <c r="H439" i="7"/>
  <c r="H246" i="7"/>
  <c r="H374" i="7"/>
  <c r="H53" i="7"/>
  <c r="H575" i="7"/>
  <c r="H310" i="7"/>
  <c r="H182" i="7"/>
  <c r="B577" i="7"/>
  <c r="B513" i="7"/>
  <c r="C1952" i="7"/>
  <c r="C2132" i="7"/>
  <c r="C962" i="7"/>
  <c r="C2222" i="7"/>
  <c r="C377" i="7"/>
  <c r="C56" i="7"/>
  <c r="C1862" i="7"/>
  <c r="C1142" i="7"/>
  <c r="C313" i="7"/>
  <c r="C1052" i="7"/>
  <c r="B441" i="7"/>
  <c r="C692" i="7"/>
  <c r="C1232" i="7"/>
  <c r="B313" i="7"/>
  <c r="B641" i="7"/>
  <c r="B57" i="7"/>
  <c r="C441" i="7"/>
  <c r="C602" i="7"/>
  <c r="C512" i="7"/>
  <c r="C1322" i="7"/>
  <c r="C2042" i="7"/>
  <c r="C185" i="7"/>
  <c r="C121" i="7"/>
  <c r="C872" i="7"/>
  <c r="C782" i="7"/>
  <c r="C1502" i="7"/>
  <c r="C1772" i="7"/>
  <c r="C1412" i="7"/>
  <c r="B185" i="7"/>
  <c r="B121" i="7"/>
  <c r="B377" i="7"/>
  <c r="B249" i="7"/>
  <c r="C249" i="7"/>
  <c r="C1682" i="7"/>
  <c r="C1592" i="7"/>
  <c r="G184" i="7"/>
  <c r="G511" i="7"/>
  <c r="G1321" i="7"/>
  <c r="G1051" i="7"/>
  <c r="G961" i="7"/>
  <c r="G1591" i="7"/>
  <c r="G55" i="7"/>
  <c r="G691" i="7"/>
  <c r="H375" i="7" a="1"/>
  <c r="G2041" i="7"/>
  <c r="G1411" i="7"/>
  <c r="G871" i="7"/>
  <c r="F441" i="7"/>
  <c r="F56" i="7"/>
  <c r="H183" i="7" a="1"/>
  <c r="H311" i="7" a="1"/>
  <c r="G376" i="7"/>
  <c r="G1861" i="7"/>
  <c r="G1231" i="7"/>
  <c r="F376" i="7"/>
  <c r="G1141" i="7"/>
  <c r="F512" i="7"/>
  <c r="G312" i="7"/>
  <c r="G1681" i="7"/>
  <c r="G1771" i="7"/>
  <c r="G441" i="7"/>
  <c r="H54" i="7" a="1"/>
  <c r="G601" i="7"/>
  <c r="G1951" i="7"/>
  <c r="H119" i="7" a="1"/>
  <c r="G1501" i="7"/>
  <c r="H576" i="7" a="1"/>
  <c r="H510" i="7" a="1"/>
  <c r="H247" i="7" a="1"/>
  <c r="G248" i="7"/>
  <c r="G2222" i="7"/>
  <c r="G781" i="7"/>
  <c r="G2131" i="7"/>
  <c r="H440" i="7" a="1"/>
  <c r="G120" i="7"/>
  <c r="H247" i="7" l="1"/>
  <c r="H183" i="7"/>
  <c r="H440" i="7"/>
  <c r="H576" i="7"/>
  <c r="H375" i="7"/>
  <c r="H54" i="7"/>
  <c r="H510" i="7"/>
  <c r="H119" i="7"/>
  <c r="H311" i="7"/>
  <c r="C1863" i="7"/>
  <c r="C186" i="7"/>
  <c r="C122" i="7"/>
  <c r="C693" i="7"/>
  <c r="C250" i="7"/>
  <c r="B378" i="7"/>
  <c r="C1143" i="7"/>
  <c r="C57" i="7"/>
  <c r="C2223" i="7"/>
  <c r="C1773" i="7"/>
  <c r="B186" i="7"/>
  <c r="B122" i="7"/>
  <c r="C1593" i="7"/>
  <c r="C2133" i="7"/>
  <c r="C442" i="7"/>
  <c r="B250" i="7"/>
  <c r="C1323" i="7"/>
  <c r="C378" i="7"/>
  <c r="C2043" i="7"/>
  <c r="C1503" i="7"/>
  <c r="C963" i="7"/>
  <c r="C873" i="7"/>
  <c r="C1413" i="7"/>
  <c r="B58" i="7"/>
  <c r="C314" i="7"/>
  <c r="C783" i="7"/>
  <c r="C1233" i="7"/>
  <c r="B578" i="7"/>
  <c r="B514" i="7"/>
  <c r="B314" i="7"/>
  <c r="C603" i="7"/>
  <c r="C513" i="7"/>
  <c r="C1053" i="7"/>
  <c r="B642" i="7"/>
  <c r="C1953" i="7"/>
  <c r="C1683" i="7"/>
  <c r="B442" i="7"/>
  <c r="G1322" i="7"/>
  <c r="H184" i="7" a="1"/>
  <c r="G782" i="7"/>
  <c r="G1412" i="7"/>
  <c r="G1592" i="7"/>
  <c r="G1952" i="7"/>
  <c r="H120" i="7" a="1"/>
  <c r="G1682" i="7"/>
  <c r="F377" i="7"/>
  <c r="G377" i="7"/>
  <c r="G121" i="7"/>
  <c r="G512" i="7"/>
  <c r="G1232" i="7"/>
  <c r="G2132" i="7"/>
  <c r="G185" i="7"/>
  <c r="G962" i="7"/>
  <c r="F513" i="7"/>
  <c r="G872" i="7"/>
  <c r="F442" i="7"/>
  <c r="G1862" i="7"/>
  <c r="H248" i="7" a="1"/>
  <c r="H376" i="7" a="1"/>
  <c r="G1052" i="7"/>
  <c r="G249" i="7"/>
  <c r="H577" i="7" a="1"/>
  <c r="F57" i="7"/>
  <c r="G1502" i="7"/>
  <c r="H55" i="7" a="1"/>
  <c r="G1772" i="7"/>
  <c r="G2042" i="7"/>
  <c r="G313" i="7"/>
  <c r="H441" i="7" a="1"/>
  <c r="G442" i="7"/>
  <c r="G2223" i="7"/>
  <c r="H511" i="7" a="1"/>
  <c r="G56" i="7"/>
  <c r="H312" i="7" a="1"/>
  <c r="G1142" i="7"/>
  <c r="G602" i="7"/>
  <c r="H641" i="7" a="1"/>
  <c r="G692" i="7"/>
  <c r="H248" i="7" l="1"/>
  <c r="H55" i="7"/>
  <c r="H577" i="7"/>
  <c r="H511" i="7"/>
  <c r="H312" i="7"/>
  <c r="H120" i="7"/>
  <c r="H376" i="7"/>
  <c r="H441" i="7"/>
  <c r="H641" i="7"/>
  <c r="H184" i="7"/>
  <c r="B643" i="7"/>
  <c r="B59" i="7"/>
  <c r="C1594" i="7"/>
  <c r="B251" i="7"/>
  <c r="C123" i="7"/>
  <c r="C187" i="7"/>
  <c r="C514" i="7"/>
  <c r="C604" i="7"/>
  <c r="C251" i="7"/>
  <c r="C1234" i="7"/>
  <c r="C2044" i="7"/>
  <c r="C1324" i="7"/>
  <c r="C1504" i="7"/>
  <c r="C2134" i="7"/>
  <c r="B443" i="7"/>
  <c r="C1864" i="7"/>
  <c r="B379" i="7"/>
  <c r="C874" i="7"/>
  <c r="C964" i="7"/>
  <c r="C443" i="7"/>
  <c r="C2224" i="7"/>
  <c r="C315" i="7"/>
  <c r="C1954" i="7"/>
  <c r="C1144" i="7"/>
  <c r="C1684" i="7"/>
  <c r="C379" i="7"/>
  <c r="C1054" i="7"/>
  <c r="C1414" i="7"/>
  <c r="C694" i="7"/>
  <c r="C1774" i="7"/>
  <c r="B579" i="7"/>
  <c r="B515" i="7"/>
  <c r="B315" i="7"/>
  <c r="B187" i="7"/>
  <c r="B123" i="7"/>
  <c r="C58" i="7"/>
  <c r="C784" i="7"/>
  <c r="G57" i="7"/>
  <c r="H642" i="7" a="1"/>
  <c r="H578" i="7" a="1"/>
  <c r="G1143" i="7"/>
  <c r="H121" i="7" a="1"/>
  <c r="F58" i="7"/>
  <c r="G378" i="7"/>
  <c r="G693" i="7"/>
  <c r="G2043" i="7"/>
  <c r="G1593" i="7"/>
  <c r="G1863" i="7"/>
  <c r="H56" i="7" a="1"/>
  <c r="G1953" i="7"/>
  <c r="H512" i="7" a="1"/>
  <c r="G250" i="7"/>
  <c r="G1233" i="7"/>
  <c r="G2133" i="7"/>
  <c r="G443" i="7"/>
  <c r="G186" i="7"/>
  <c r="G122" i="7"/>
  <c r="H313" i="7" a="1"/>
  <c r="G1683" i="7"/>
  <c r="G1503" i="7"/>
  <c r="H185" i="7" a="1"/>
  <c r="G963" i="7"/>
  <c r="G1323" i="7"/>
  <c r="F514" i="7"/>
  <c r="F378" i="7"/>
  <c r="H249" i="7" a="1"/>
  <c r="G1053" i="7"/>
  <c r="G783" i="7"/>
  <c r="F443" i="7"/>
  <c r="G314" i="7"/>
  <c r="G1413" i="7"/>
  <c r="G603" i="7"/>
  <c r="H377" i="7" a="1"/>
  <c r="G1773" i="7"/>
  <c r="H442" i="7" a="1"/>
  <c r="G873" i="7"/>
  <c r="G513" i="7"/>
  <c r="G2224" i="7"/>
  <c r="H512" i="7" l="1"/>
  <c r="H185" i="7"/>
  <c r="H578" i="7"/>
  <c r="H642" i="7"/>
  <c r="H313" i="7"/>
  <c r="H56" i="7"/>
  <c r="H249" i="7"/>
  <c r="H121" i="7"/>
  <c r="H377" i="7"/>
  <c r="H442" i="7"/>
  <c r="C1145" i="7"/>
  <c r="C1415" i="7"/>
  <c r="B124" i="7"/>
  <c r="B188" i="7"/>
  <c r="C515" i="7"/>
  <c r="C605" i="7"/>
  <c r="C965" i="7"/>
  <c r="C2135" i="7"/>
  <c r="B444" i="7"/>
  <c r="C188" i="7"/>
  <c r="C124" i="7"/>
  <c r="C1055" i="7"/>
  <c r="C2225" i="7"/>
  <c r="C1685" i="7"/>
  <c r="C2045" i="7"/>
  <c r="C695" i="7"/>
  <c r="B252" i="7"/>
  <c r="C875" i="7"/>
  <c r="C1595" i="7"/>
  <c r="C316" i="7"/>
  <c r="B316" i="7"/>
  <c r="B580" i="7"/>
  <c r="B516" i="7"/>
  <c r="C59" i="7"/>
  <c r="C1955" i="7"/>
  <c r="C380" i="7"/>
  <c r="B60" i="7"/>
  <c r="C1865" i="7"/>
  <c r="B380" i="7"/>
  <c r="C785" i="7"/>
  <c r="C1775" i="7"/>
  <c r="C1325" i="7"/>
  <c r="C1505" i="7"/>
  <c r="C1235" i="7"/>
  <c r="B644" i="7"/>
  <c r="C444" i="7"/>
  <c r="C252" i="7"/>
  <c r="F59" i="7"/>
  <c r="G444" i="7"/>
  <c r="G2134" i="7"/>
  <c r="H643" i="7" a="1"/>
  <c r="H443" i="7" a="1"/>
  <c r="F379" i="7"/>
  <c r="G874" i="7"/>
  <c r="G964" i="7"/>
  <c r="G379" i="7"/>
  <c r="G784" i="7"/>
  <c r="G1054" i="7"/>
  <c r="G604" i="7"/>
  <c r="G1504" i="7"/>
  <c r="G1414" i="7"/>
  <c r="H122" i="7" a="1"/>
  <c r="H186" i="7" a="1"/>
  <c r="F444" i="7"/>
  <c r="G123" i="7"/>
  <c r="G1684" i="7"/>
  <c r="F515" i="7"/>
  <c r="G514" i="7"/>
  <c r="H513" i="7" a="1"/>
  <c r="G1144" i="7"/>
  <c r="G1234" i="7"/>
  <c r="H579" i="7" a="1"/>
  <c r="G1954" i="7"/>
  <c r="G1774" i="7"/>
  <c r="G2225" i="7"/>
  <c r="H378" i="7" a="1"/>
  <c r="G1864" i="7"/>
  <c r="G315" i="7"/>
  <c r="G2044" i="7"/>
  <c r="G1324" i="7"/>
  <c r="H314" i="7" a="1"/>
  <c r="H57" i="7" a="1"/>
  <c r="G58" i="7"/>
  <c r="G1594" i="7"/>
  <c r="H250" i="7" a="1"/>
  <c r="G251" i="7"/>
  <c r="G694" i="7"/>
  <c r="G187" i="7"/>
  <c r="H378" i="7" l="1"/>
  <c r="H513" i="7"/>
  <c r="H57" i="7"/>
  <c r="H122" i="7"/>
  <c r="H579" i="7"/>
  <c r="H443" i="7"/>
  <c r="H643" i="7"/>
  <c r="H314" i="7"/>
  <c r="H186" i="7"/>
  <c r="H250" i="7"/>
  <c r="B189" i="7"/>
  <c r="B125" i="7"/>
  <c r="C1956" i="7"/>
  <c r="B61" i="7"/>
  <c r="C381" i="7"/>
  <c r="C786" i="7"/>
  <c r="C1146" i="7"/>
  <c r="C1866" i="7"/>
  <c r="B581" i="7"/>
  <c r="B517" i="7"/>
  <c r="C189" i="7"/>
  <c r="C125" i="7"/>
  <c r="C1056" i="7"/>
  <c r="C1506" i="7"/>
  <c r="C445" i="7"/>
  <c r="B645" i="7"/>
  <c r="C1686" i="7"/>
  <c r="C2136" i="7"/>
  <c r="C253" i="7"/>
  <c r="C1416" i="7"/>
  <c r="C1326" i="7"/>
  <c r="B381" i="7"/>
  <c r="C2226" i="7"/>
  <c r="C60" i="7"/>
  <c r="C317" i="7"/>
  <c r="C876" i="7"/>
  <c r="C696" i="7"/>
  <c r="C1236" i="7"/>
  <c r="C966" i="7"/>
  <c r="C1776" i="7"/>
  <c r="C516" i="7"/>
  <c r="C606" i="7"/>
  <c r="C1596" i="7"/>
  <c r="B445" i="7"/>
  <c r="C2046" i="7"/>
  <c r="B317" i="7"/>
  <c r="B253" i="7"/>
  <c r="F60" i="7"/>
  <c r="G1865" i="7"/>
  <c r="H514" i="7" a="1"/>
  <c r="G695" i="7"/>
  <c r="G965" i="7"/>
  <c r="G2135" i="7"/>
  <c r="H123" i="7" a="1"/>
  <c r="F516" i="7"/>
  <c r="G316" i="7"/>
  <c r="G785" i="7"/>
  <c r="G445" i="7"/>
  <c r="G1235" i="7"/>
  <c r="G59" i="7"/>
  <c r="G1325" i="7"/>
  <c r="G1415" i="7"/>
  <c r="G2226" i="7"/>
  <c r="H251" i="7" a="1"/>
  <c r="G515" i="7"/>
  <c r="G1775" i="7"/>
  <c r="H379" i="7" a="1"/>
  <c r="H580" i="7" a="1"/>
  <c r="G380" i="7"/>
  <c r="F380" i="7"/>
  <c r="F445" i="7"/>
  <c r="H187" i="7" a="1"/>
  <c r="G1685" i="7"/>
  <c r="G1055" i="7"/>
  <c r="H444" i="7" a="1"/>
  <c r="G875" i="7"/>
  <c r="G1955" i="7"/>
  <c r="G188" i="7"/>
  <c r="G1505" i="7"/>
  <c r="G2045" i="7"/>
  <c r="G252" i="7"/>
  <c r="G1595" i="7"/>
  <c r="H58" i="7" a="1"/>
  <c r="G1145" i="7"/>
  <c r="H315" i="7" a="1"/>
  <c r="G605" i="7"/>
  <c r="G124" i="7"/>
  <c r="H644" i="7" a="1"/>
  <c r="H444" i="7" l="1"/>
  <c r="H251" i="7"/>
  <c r="H379" i="7"/>
  <c r="H58" i="7"/>
  <c r="H514" i="7"/>
  <c r="H580" i="7"/>
  <c r="H187" i="7"/>
  <c r="H644" i="7"/>
  <c r="H123" i="7"/>
  <c r="H315" i="7"/>
  <c r="C697" i="7"/>
  <c r="C787" i="7"/>
  <c r="C1237" i="7"/>
  <c r="C1867" i="7"/>
  <c r="C967" i="7"/>
  <c r="B446" i="7"/>
  <c r="C2227" i="7"/>
  <c r="B646" i="7"/>
  <c r="C382" i="7"/>
  <c r="C1597" i="7"/>
  <c r="C877" i="7"/>
  <c r="B190" i="7"/>
  <c r="B126" i="7"/>
  <c r="C1417" i="7"/>
  <c r="B254" i="7"/>
  <c r="C1057" i="7"/>
  <c r="C1147" i="7"/>
  <c r="C1777" i="7"/>
  <c r="C1957" i="7"/>
  <c r="B318" i="7"/>
  <c r="C1687" i="7"/>
  <c r="C61" i="7"/>
  <c r="C446" i="7"/>
  <c r="B382" i="7"/>
  <c r="C1327" i="7"/>
  <c r="C1507" i="7"/>
  <c r="C190" i="7"/>
  <c r="C126" i="7"/>
  <c r="B62" i="7"/>
  <c r="C318" i="7"/>
  <c r="C254" i="7"/>
  <c r="C2137" i="7"/>
  <c r="C517" i="7"/>
  <c r="C607" i="7"/>
  <c r="B582" i="7"/>
  <c r="B518" i="7"/>
  <c r="C2047" i="7"/>
  <c r="G60" i="7"/>
  <c r="H581" i="7" a="1"/>
  <c r="G1686" i="7"/>
  <c r="F61" i="7"/>
  <c r="H252" i="7" a="1"/>
  <c r="F517" i="7"/>
  <c r="G1866" i="7"/>
  <c r="F446" i="7"/>
  <c r="G1776" i="7"/>
  <c r="G1596" i="7"/>
  <c r="G1506" i="7"/>
  <c r="H59" i="7" a="1"/>
  <c r="G2046" i="7"/>
  <c r="H645" i="7" a="1"/>
  <c r="H515" i="7" a="1"/>
  <c r="G1146" i="7"/>
  <c r="G253" i="7"/>
  <c r="G876" i="7"/>
  <c r="G125" i="7"/>
  <c r="G1956" i="7"/>
  <c r="G2136" i="7"/>
  <c r="G696" i="7"/>
  <c r="G1236" i="7"/>
  <c r="G381" i="7"/>
  <c r="G189" i="7"/>
  <c r="H445" i="7" a="1"/>
  <c r="H380" i="7" a="1"/>
  <c r="G2227" i="7"/>
  <c r="F381" i="7"/>
  <c r="H124" i="7" a="1"/>
  <c r="G446" i="7"/>
  <c r="G516" i="7"/>
  <c r="G966" i="7"/>
  <c r="G786" i="7"/>
  <c r="G1416" i="7"/>
  <c r="G317" i="7"/>
  <c r="H188" i="7" a="1"/>
  <c r="G606" i="7"/>
  <c r="G1056" i="7"/>
  <c r="H316" i="7" a="1"/>
  <c r="G1326" i="7"/>
  <c r="H59" i="7" l="1"/>
  <c r="H515" i="7"/>
  <c r="H581" i="7"/>
  <c r="H316" i="7"/>
  <c r="H252" i="7"/>
  <c r="H445" i="7"/>
  <c r="H124" i="7"/>
  <c r="H645" i="7"/>
  <c r="H380" i="7"/>
  <c r="H188" i="7"/>
  <c r="B647" i="7"/>
  <c r="C319" i="7"/>
  <c r="C2048" i="7"/>
  <c r="B319" i="7"/>
  <c r="C1328" i="7"/>
  <c r="C62" i="7"/>
  <c r="C1868" i="7"/>
  <c r="C1688" i="7"/>
  <c r="C698" i="7"/>
  <c r="B63" i="7"/>
  <c r="C1598" i="7"/>
  <c r="C1508" i="7"/>
  <c r="C878" i="7"/>
  <c r="C447" i="7"/>
  <c r="C1058" i="7"/>
  <c r="C788" i="7"/>
  <c r="C1778" i="7"/>
  <c r="C1418" i="7"/>
  <c r="C2138" i="7"/>
  <c r="C191" i="7"/>
  <c r="C127" i="7"/>
  <c r="C518" i="7"/>
  <c r="C608" i="7"/>
  <c r="C1238" i="7"/>
  <c r="B191" i="7"/>
  <c r="B127" i="7"/>
  <c r="C2228" i="7"/>
  <c r="B255" i="7"/>
  <c r="B583" i="7"/>
  <c r="B519" i="7"/>
  <c r="C255" i="7"/>
  <c r="B447" i="7"/>
  <c r="B383" i="7"/>
  <c r="C1148" i="7"/>
  <c r="C1958" i="7"/>
  <c r="C968" i="7"/>
  <c r="C383" i="7"/>
  <c r="G382" i="7"/>
  <c r="G254" i="7"/>
  <c r="G190" i="7"/>
  <c r="G1417" i="7"/>
  <c r="F382" i="7"/>
  <c r="H381" i="7" a="1"/>
  <c r="H317" i="7" a="1"/>
  <c r="G607" i="7"/>
  <c r="G1147" i="7"/>
  <c r="H125" i="7" a="1"/>
  <c r="G517" i="7"/>
  <c r="H646" i="7" a="1"/>
  <c r="G318" i="7"/>
  <c r="G787" i="7"/>
  <c r="G2047" i="7"/>
  <c r="G1327" i="7"/>
  <c r="G877" i="7"/>
  <c r="H60" i="7" a="1"/>
  <c r="H516" i="7" a="1"/>
  <c r="G1237" i="7"/>
  <c r="G2137" i="7"/>
  <c r="G1507" i="7"/>
  <c r="G1867" i="7"/>
  <c r="G1957" i="7"/>
  <c r="G126" i="7"/>
  <c r="H189" i="7" a="1"/>
  <c r="G1687" i="7"/>
  <c r="H446" i="7" a="1"/>
  <c r="H582" i="7" a="1"/>
  <c r="G967" i="7"/>
  <c r="G1057" i="7"/>
  <c r="G1777" i="7"/>
  <c r="F518" i="7"/>
  <c r="H253" i="7" a="1"/>
  <c r="G697" i="7"/>
  <c r="F447" i="7"/>
  <c r="G61" i="7"/>
  <c r="G2228" i="7"/>
  <c r="G1597" i="7"/>
  <c r="G447" i="7"/>
  <c r="F62" i="7"/>
  <c r="H646" i="7" l="1"/>
  <c r="H582" i="7"/>
  <c r="H253" i="7"/>
  <c r="H317" i="7"/>
  <c r="H189" i="7"/>
  <c r="H60" i="7"/>
  <c r="H381" i="7"/>
  <c r="H125" i="7"/>
  <c r="H516" i="7"/>
  <c r="H446" i="7"/>
  <c r="B320" i="7"/>
  <c r="C63" i="7"/>
  <c r="C2049" i="7"/>
  <c r="C384" i="7"/>
  <c r="C320" i="7"/>
  <c r="C1869" i="7"/>
  <c r="C969" i="7"/>
  <c r="C789" i="7"/>
  <c r="C1419" i="7"/>
  <c r="B448" i="7"/>
  <c r="B584" i="7"/>
  <c r="B520" i="7"/>
  <c r="B192" i="7"/>
  <c r="B128" i="7"/>
  <c r="C192" i="7"/>
  <c r="C128" i="7"/>
  <c r="C1239" i="7"/>
  <c r="C879" i="7"/>
  <c r="C1779" i="7"/>
  <c r="C448" i="7"/>
  <c r="B648" i="7"/>
  <c r="B256" i="7"/>
  <c r="C256" i="7"/>
  <c r="C1599" i="7"/>
  <c r="B384" i="7"/>
  <c r="C1059" i="7"/>
  <c r="C1329" i="7"/>
  <c r="C1959" i="7"/>
  <c r="C2229" i="7"/>
  <c r="C1149" i="7"/>
  <c r="C1689" i="7"/>
  <c r="C2139" i="7"/>
  <c r="C699" i="7"/>
  <c r="C519" i="7"/>
  <c r="C609" i="7"/>
  <c r="C1509" i="7"/>
  <c r="B64" i="7"/>
  <c r="H126" i="7" a="1"/>
  <c r="H61" i="7" a="1"/>
  <c r="G319" i="7"/>
  <c r="H254" i="7" a="1"/>
  <c r="G698" i="7"/>
  <c r="F519" i="7"/>
  <c r="G255" i="7"/>
  <c r="F383" i="7"/>
  <c r="G2229" i="7"/>
  <c r="G127" i="7"/>
  <c r="G2138" i="7"/>
  <c r="F63" i="7"/>
  <c r="G1328" i="7"/>
  <c r="H647" i="7" a="1"/>
  <c r="G878" i="7"/>
  <c r="G62" i="7"/>
  <c r="G1958" i="7"/>
  <c r="H190" i="7" a="1"/>
  <c r="G968" i="7"/>
  <c r="G383" i="7"/>
  <c r="G608" i="7"/>
  <c r="H517" i="7" a="1"/>
  <c r="G1058" i="7"/>
  <c r="G1508" i="7"/>
  <c r="G518" i="7"/>
  <c r="G1688" i="7"/>
  <c r="G1778" i="7"/>
  <c r="H318" i="7" a="1"/>
  <c r="G1418" i="7"/>
  <c r="G1868" i="7"/>
  <c r="H382" i="7" a="1"/>
  <c r="H447" i="7" a="1"/>
  <c r="F448" i="7"/>
  <c r="G1598" i="7"/>
  <c r="G1238" i="7"/>
  <c r="G788" i="7"/>
  <c r="G191" i="7"/>
  <c r="H583" i="7" a="1"/>
  <c r="G448" i="7"/>
  <c r="G1148" i="7"/>
  <c r="G2048" i="7"/>
  <c r="H254" i="7" l="1"/>
  <c r="H126" i="7"/>
  <c r="H517" i="7"/>
  <c r="H318" i="7"/>
  <c r="H583" i="7"/>
  <c r="H190" i="7"/>
  <c r="H61" i="7"/>
  <c r="H447" i="7"/>
  <c r="H647" i="7"/>
  <c r="H382" i="7"/>
  <c r="C193" i="7"/>
  <c r="C129" i="7"/>
  <c r="C1060" i="7"/>
  <c r="C1780" i="7"/>
  <c r="C1420" i="7"/>
  <c r="C321" i="7"/>
  <c r="C1240" i="7"/>
  <c r="C1150" i="7"/>
  <c r="B321" i="7"/>
  <c r="C970" i="7"/>
  <c r="B193" i="7"/>
  <c r="B129" i="7"/>
  <c r="C1960" i="7"/>
  <c r="B449" i="7"/>
  <c r="C790" i="7"/>
  <c r="C1330" i="7"/>
  <c r="C1510" i="7"/>
  <c r="B385" i="7"/>
  <c r="B649" i="7"/>
  <c r="B257" i="7"/>
  <c r="B585" i="7"/>
  <c r="B521" i="7"/>
  <c r="C385" i="7"/>
  <c r="B65" i="7"/>
  <c r="C2230" i="7"/>
  <c r="C1600" i="7"/>
  <c r="C2050" i="7"/>
  <c r="C1690" i="7"/>
  <c r="C880" i="7"/>
  <c r="C449" i="7"/>
  <c r="C700" i="7"/>
  <c r="C257" i="7"/>
  <c r="C2140" i="7"/>
  <c r="C610" i="7"/>
  <c r="C520" i="7"/>
  <c r="C1870" i="7"/>
  <c r="C64" i="7"/>
  <c r="G1599" i="7"/>
  <c r="G879" i="7"/>
  <c r="G1329" i="7"/>
  <c r="G1869" i="7"/>
  <c r="G1779" i="7"/>
  <c r="G969" i="7"/>
  <c r="G2230" i="7"/>
  <c r="G63" i="7"/>
  <c r="G699" i="7"/>
  <c r="H319" i="7" a="1"/>
  <c r="G1149" i="7"/>
  <c r="G384" i="7"/>
  <c r="G1239" i="7"/>
  <c r="F384" i="7"/>
  <c r="G320" i="7"/>
  <c r="G128" i="7"/>
  <c r="H383" i="7" a="1"/>
  <c r="H62" i="7" a="1"/>
  <c r="G2139" i="7"/>
  <c r="H518" i="7" a="1"/>
  <c r="G1959" i="7"/>
  <c r="G1689" i="7"/>
  <c r="H255" i="7" a="1"/>
  <c r="F64" i="7"/>
  <c r="G1419" i="7"/>
  <c r="H448" i="7" a="1"/>
  <c r="G609" i="7"/>
  <c r="H584" i="7" a="1"/>
  <c r="F449" i="7"/>
  <c r="H127" i="7" a="1"/>
  <c r="H191" i="7" a="1"/>
  <c r="G789" i="7"/>
  <c r="F520" i="7"/>
  <c r="G1509" i="7"/>
  <c r="G519" i="7"/>
  <c r="G256" i="7"/>
  <c r="G449" i="7"/>
  <c r="G192" i="7"/>
  <c r="G2049" i="7"/>
  <c r="G1059" i="7"/>
  <c r="H648" i="7" a="1"/>
  <c r="H191" i="7" l="1"/>
  <c r="H62" i="7"/>
  <c r="H648" i="7"/>
  <c r="H255" i="7"/>
  <c r="H518" i="7"/>
  <c r="H584" i="7"/>
  <c r="H127" i="7"/>
  <c r="H319" i="7"/>
  <c r="H448" i="7"/>
  <c r="H383" i="7"/>
  <c r="B130" i="7"/>
  <c r="B194" i="7"/>
  <c r="C1151" i="7"/>
  <c r="C1691" i="7"/>
  <c r="C881" i="7"/>
  <c r="C2231" i="7"/>
  <c r="C971" i="7"/>
  <c r="B650" i="7"/>
  <c r="C1061" i="7"/>
  <c r="C386" i="7"/>
  <c r="C194" i="7"/>
  <c r="C130" i="7"/>
  <c r="C1961" i="7"/>
  <c r="C1241" i="7"/>
  <c r="B586" i="7"/>
  <c r="B522" i="7"/>
  <c r="C1511" i="7"/>
  <c r="C258" i="7"/>
  <c r="C1871" i="7"/>
  <c r="C1331" i="7"/>
  <c r="B450" i="7"/>
  <c r="C65" i="7"/>
  <c r="C1781" i="7"/>
  <c r="C1601" i="7"/>
  <c r="B386" i="7"/>
  <c r="C1421" i="7"/>
  <c r="C701" i="7"/>
  <c r="C322" i="7"/>
  <c r="B66" i="7"/>
  <c r="B322" i="7"/>
  <c r="C2051" i="7"/>
  <c r="C2141" i="7"/>
  <c r="C611" i="7"/>
  <c r="C521" i="7"/>
  <c r="C791" i="7"/>
  <c r="C450" i="7"/>
  <c r="B258" i="7"/>
  <c r="G64" i="7"/>
  <c r="H449" i="7" a="1"/>
  <c r="G1330" i="7"/>
  <c r="F65" i="7"/>
  <c r="H320" i="7" a="1"/>
  <c r="H128" i="7" a="1"/>
  <c r="G1780" i="7"/>
  <c r="G450" i="7"/>
  <c r="G1060" i="7"/>
  <c r="G2050" i="7"/>
  <c r="G610" i="7"/>
  <c r="G700" i="7"/>
  <c r="F521" i="7"/>
  <c r="H63" i="7" a="1"/>
  <c r="G1960" i="7"/>
  <c r="G880" i="7"/>
  <c r="G385" i="7"/>
  <c r="H384" i="7" a="1"/>
  <c r="G1690" i="7"/>
  <c r="G970" i="7"/>
  <c r="F385" i="7"/>
  <c r="G1510" i="7"/>
  <c r="H585" i="7" a="1"/>
  <c r="G1240" i="7"/>
  <c r="H649" i="7" a="1"/>
  <c r="G1870" i="7"/>
  <c r="G2140" i="7"/>
  <c r="G1150" i="7"/>
  <c r="G129" i="7"/>
  <c r="H256" i="7" a="1"/>
  <c r="G790" i="7"/>
  <c r="H192" i="7" a="1"/>
  <c r="G1420" i="7"/>
  <c r="F450" i="7"/>
  <c r="G2231" i="7"/>
  <c r="H519" i="7" a="1"/>
  <c r="G257" i="7"/>
  <c r="G1600" i="7"/>
  <c r="G193" i="7"/>
  <c r="G520" i="7"/>
  <c r="G321" i="7"/>
  <c r="H320" i="7" l="1"/>
  <c r="H192" i="7"/>
  <c r="H384" i="7"/>
  <c r="H63" i="7"/>
  <c r="H519" i="7"/>
  <c r="H585" i="7"/>
  <c r="H128" i="7"/>
  <c r="H256" i="7"/>
  <c r="H649" i="7"/>
  <c r="H449" i="7"/>
  <c r="C882" i="7"/>
  <c r="C522" i="7"/>
  <c r="C612" i="7"/>
  <c r="C792" i="7"/>
  <c r="C1872" i="7"/>
  <c r="C1962" i="7"/>
  <c r="C451" i="7"/>
  <c r="B259" i="7"/>
  <c r="C323" i="7"/>
  <c r="C1332" i="7"/>
  <c r="B195" i="7"/>
  <c r="B131" i="7"/>
  <c r="B651" i="7"/>
  <c r="C1062" i="7"/>
  <c r="C702" i="7"/>
  <c r="B67" i="7"/>
  <c r="C1512" i="7"/>
  <c r="C66" i="7"/>
  <c r="C1152" i="7"/>
  <c r="C972" i="7"/>
  <c r="B387" i="7"/>
  <c r="B323" i="7"/>
  <c r="B451" i="7"/>
  <c r="C2052" i="7"/>
  <c r="C2232" i="7"/>
  <c r="C387" i="7"/>
  <c r="C1602" i="7"/>
  <c r="C131" i="7"/>
  <c r="C195" i="7"/>
  <c r="C1692" i="7"/>
  <c r="C259" i="7"/>
  <c r="C1782" i="7"/>
  <c r="C2142" i="7"/>
  <c r="C1422" i="7"/>
  <c r="B587" i="7"/>
  <c r="B523" i="7"/>
  <c r="C1242" i="7"/>
  <c r="H385" i="7" a="1"/>
  <c r="G1601" i="7"/>
  <c r="G386" i="7"/>
  <c r="G611" i="7"/>
  <c r="G194" i="7"/>
  <c r="F66" i="7"/>
  <c r="G1421" i="7"/>
  <c r="G1871" i="7"/>
  <c r="G1511" i="7"/>
  <c r="H257" i="7" a="1"/>
  <c r="G451" i="7"/>
  <c r="G1781" i="7"/>
  <c r="G1961" i="7"/>
  <c r="G971" i="7"/>
  <c r="G1331" i="7"/>
  <c r="F386" i="7"/>
  <c r="H520" i="7" a="1"/>
  <c r="G1241" i="7"/>
  <c r="G65" i="7"/>
  <c r="H129" i="7" a="1"/>
  <c r="H586" i="7" a="1"/>
  <c r="G1151" i="7"/>
  <c r="G2141" i="7"/>
  <c r="G1061" i="7"/>
  <c r="G2051" i="7"/>
  <c r="G258" i="7"/>
  <c r="F451" i="7"/>
  <c r="G701" i="7"/>
  <c r="G1691" i="7"/>
  <c r="G130" i="7"/>
  <c r="G881" i="7"/>
  <c r="F522" i="7"/>
  <c r="H193" i="7" a="1"/>
  <c r="G791" i="7"/>
  <c r="G322" i="7"/>
  <c r="H450" i="7" a="1"/>
  <c r="H64" i="7" a="1"/>
  <c r="H650" i="7" a="1"/>
  <c r="G521" i="7"/>
  <c r="H321" i="7" a="1"/>
  <c r="G2232" i="7"/>
  <c r="H64" i="7" l="1"/>
  <c r="H450" i="7"/>
  <c r="H520" i="7"/>
  <c r="H257" i="7"/>
  <c r="H650" i="7"/>
  <c r="H586" i="7"/>
  <c r="H385" i="7"/>
  <c r="H193" i="7"/>
  <c r="H129" i="7"/>
  <c r="H321" i="7"/>
  <c r="B132" i="7"/>
  <c r="B196" i="7"/>
  <c r="B652" i="7"/>
  <c r="C324" i="7"/>
  <c r="C1693" i="7"/>
  <c r="C1243" i="7"/>
  <c r="C703" i="7"/>
  <c r="C1513" i="7"/>
  <c r="C452" i="7"/>
  <c r="C1423" i="7"/>
  <c r="C523" i="7"/>
  <c r="C613" i="7"/>
  <c r="C1153" i="7"/>
  <c r="C2233" i="7"/>
  <c r="B388" i="7"/>
  <c r="C67" i="7"/>
  <c r="C2053" i="7"/>
  <c r="C1783" i="7"/>
  <c r="B452" i="7"/>
  <c r="C388" i="7"/>
  <c r="C1963" i="7"/>
  <c r="C973" i="7"/>
  <c r="C1333" i="7"/>
  <c r="C260" i="7"/>
  <c r="C1603" i="7"/>
  <c r="C1873" i="7"/>
  <c r="C196" i="7"/>
  <c r="C132" i="7"/>
  <c r="C2143" i="7"/>
  <c r="C1063" i="7"/>
  <c r="B68" i="7"/>
  <c r="B324" i="7"/>
  <c r="C883" i="7"/>
  <c r="B588" i="7"/>
  <c r="B524" i="7"/>
  <c r="B260" i="7"/>
  <c r="C793" i="7"/>
  <c r="G1332" i="7"/>
  <c r="F523" i="7"/>
  <c r="H651" i="7" a="1"/>
  <c r="H258" i="7" a="1"/>
  <c r="G792" i="7"/>
  <c r="G1152" i="7"/>
  <c r="G702" i="7"/>
  <c r="G2052" i="7"/>
  <c r="H521" i="7" a="1"/>
  <c r="H322" i="7" a="1"/>
  <c r="G66" i="7"/>
  <c r="G1692" i="7"/>
  <c r="F68" i="7"/>
  <c r="H587" i="7" a="1"/>
  <c r="H451" i="7" a="1"/>
  <c r="G1872" i="7"/>
  <c r="F67" i="7"/>
  <c r="H130" i="7" a="1"/>
  <c r="G1962" i="7"/>
  <c r="F452" i="7"/>
  <c r="G1062" i="7"/>
  <c r="G1512" i="7"/>
  <c r="H65" i="7" a="1"/>
  <c r="G387" i="7"/>
  <c r="F387" i="7"/>
  <c r="G452" i="7"/>
  <c r="G972" i="7"/>
  <c r="G522" i="7"/>
  <c r="G882" i="7"/>
  <c r="G259" i="7"/>
  <c r="G2233" i="7"/>
  <c r="G612" i="7"/>
  <c r="G1422" i="7"/>
  <c r="H386" i="7" a="1"/>
  <c r="G2142" i="7"/>
  <c r="G131" i="7"/>
  <c r="G323" i="7"/>
  <c r="G1782" i="7"/>
  <c r="G1242" i="7"/>
  <c r="G195" i="7"/>
  <c r="H194" i="7" a="1"/>
  <c r="G1602" i="7"/>
  <c r="H521" i="7" l="1"/>
  <c r="H322" i="7"/>
  <c r="H65" i="7"/>
  <c r="H130" i="7"/>
  <c r="H194" i="7"/>
  <c r="H587" i="7"/>
  <c r="H651" i="7"/>
  <c r="H386" i="7"/>
  <c r="H258" i="7"/>
  <c r="H451" i="7"/>
  <c r="C261" i="7"/>
  <c r="B589" i="7"/>
  <c r="B525" i="7"/>
  <c r="B453" i="7"/>
  <c r="B653" i="7"/>
  <c r="C1514" i="7"/>
  <c r="C1334" i="7"/>
  <c r="B261" i="7"/>
  <c r="B197" i="7"/>
  <c r="B133" i="7"/>
  <c r="C1964" i="7"/>
  <c r="C68" i="7"/>
  <c r="C1154" i="7"/>
  <c r="C1064" i="7"/>
  <c r="C1874" i="7"/>
  <c r="C974" i="7"/>
  <c r="C1784" i="7"/>
  <c r="C884" i="7"/>
  <c r="C1694" i="7"/>
  <c r="C2054" i="7"/>
  <c r="C2144" i="7"/>
  <c r="C1244" i="7"/>
  <c r="B325" i="7"/>
  <c r="B389" i="7"/>
  <c r="C2234" i="7"/>
  <c r="C325" i="7"/>
  <c r="C453" i="7"/>
  <c r="C1604" i="7"/>
  <c r="C389" i="7"/>
  <c r="C794" i="7"/>
  <c r="C197" i="7"/>
  <c r="C133" i="7"/>
  <c r="C704" i="7"/>
  <c r="C524" i="7"/>
  <c r="C614" i="7"/>
  <c r="C1424" i="7"/>
  <c r="H131" i="7" a="1"/>
  <c r="G67" i="7"/>
  <c r="G1693" i="7"/>
  <c r="H387" i="7" a="1"/>
  <c r="G324" i="7"/>
  <c r="G1153" i="7"/>
  <c r="H588" i="7" a="1"/>
  <c r="G1243" i="7"/>
  <c r="G260" i="7"/>
  <c r="H652" i="7" a="1"/>
  <c r="G793" i="7"/>
  <c r="G453" i="7"/>
  <c r="H195" i="7" a="1"/>
  <c r="G1873" i="7"/>
  <c r="F388" i="7"/>
  <c r="G1333" i="7"/>
  <c r="G196" i="7"/>
  <c r="H259" i="7" a="1"/>
  <c r="H452" i="7" a="1"/>
  <c r="G1423" i="7"/>
  <c r="H323" i="7" a="1"/>
  <c r="G703" i="7"/>
  <c r="G1603" i="7"/>
  <c r="F524" i="7"/>
  <c r="H522" i="7" a="1"/>
  <c r="G883" i="7"/>
  <c r="G523" i="7"/>
  <c r="G1063" i="7"/>
  <c r="G2143" i="7"/>
  <c r="G2053" i="7"/>
  <c r="G613" i="7"/>
  <c r="G973" i="7"/>
  <c r="G68" i="7"/>
  <c r="G388" i="7"/>
  <c r="H66" i="7" a="1"/>
  <c r="G2234" i="7"/>
  <c r="G1783" i="7"/>
  <c r="G1963" i="7"/>
  <c r="G132" i="7"/>
  <c r="F453" i="7"/>
  <c r="G1513" i="7"/>
  <c r="H323" i="7" l="1"/>
  <c r="H66" i="7"/>
  <c r="H259" i="7"/>
  <c r="H588" i="7"/>
  <c r="H652" i="7"/>
  <c r="H195" i="7"/>
  <c r="H387" i="7"/>
  <c r="H452" i="7"/>
  <c r="H131" i="7"/>
  <c r="H522" i="7"/>
  <c r="C1785" i="7"/>
  <c r="C1965" i="7"/>
  <c r="C390" i="7"/>
  <c r="C705" i="7"/>
  <c r="C885" i="7"/>
  <c r="C1335" i="7"/>
  <c r="B198" i="7"/>
  <c r="B654" i="7"/>
  <c r="C525" i="7"/>
  <c r="C615" i="7"/>
  <c r="B262" i="7"/>
  <c r="C795" i="7"/>
  <c r="C454" i="7"/>
  <c r="C2235" i="7"/>
  <c r="C1875" i="7"/>
  <c r="C1245" i="7"/>
  <c r="C326" i="7"/>
  <c r="B590" i="7"/>
  <c r="B526" i="7"/>
  <c r="B326" i="7"/>
  <c r="C975" i="7"/>
  <c r="C1605" i="7"/>
  <c r="C1155" i="7"/>
  <c r="C198" i="7"/>
  <c r="C1695" i="7"/>
  <c r="B454" i="7"/>
  <c r="C2145" i="7"/>
  <c r="C1065" i="7"/>
  <c r="C262" i="7"/>
  <c r="B390" i="7"/>
  <c r="C2055" i="7"/>
  <c r="C1425" i="7"/>
  <c r="C1515" i="7"/>
  <c r="F389" i="7"/>
  <c r="H324" i="7" a="1"/>
  <c r="G1064" i="7"/>
  <c r="H589" i="7" a="1"/>
  <c r="G2235" i="7"/>
  <c r="G389" i="7"/>
  <c r="G794" i="7"/>
  <c r="G614" i="7"/>
  <c r="G524" i="7"/>
  <c r="H653" i="7" a="1"/>
  <c r="F454" i="7"/>
  <c r="G1784" i="7"/>
  <c r="G1244" i="7"/>
  <c r="H132" i="7" a="1"/>
  <c r="G1424" i="7"/>
  <c r="G1514" i="7"/>
  <c r="G1964" i="7"/>
  <c r="G2054" i="7"/>
  <c r="H523" i="7" a="1"/>
  <c r="G197" i="7"/>
  <c r="H67" i="7" a="1"/>
  <c r="G1154" i="7"/>
  <c r="G1334" i="7"/>
  <c r="H196" i="7" a="1"/>
  <c r="G261" i="7"/>
  <c r="G133" i="7"/>
  <c r="G325" i="7"/>
  <c r="G1874" i="7"/>
  <c r="H260" i="7" a="1"/>
  <c r="G704" i="7"/>
  <c r="G2144" i="7"/>
  <c r="H453" i="7" a="1"/>
  <c r="F525" i="7"/>
  <c r="G454" i="7"/>
  <c r="G884" i="7"/>
  <c r="H388" i="7" a="1"/>
  <c r="G1694" i="7"/>
  <c r="G974" i="7"/>
  <c r="G1604" i="7"/>
  <c r="H68" i="7" a="1"/>
  <c r="H196" i="7" l="1"/>
  <c r="H260" i="7"/>
  <c r="H589" i="7"/>
  <c r="H67" i="7"/>
  <c r="H453" i="7"/>
  <c r="H653" i="7"/>
  <c r="H388" i="7"/>
  <c r="H523" i="7"/>
  <c r="H324" i="7"/>
  <c r="H68" i="7"/>
  <c r="H132" i="7"/>
  <c r="C1336" i="7"/>
  <c r="C886" i="7"/>
  <c r="C976" i="7"/>
  <c r="B263" i="7"/>
  <c r="C327" i="7"/>
  <c r="C1156" i="7"/>
  <c r="B391" i="7"/>
  <c r="C796" i="7"/>
  <c r="C2056" i="7"/>
  <c r="C1516" i="7"/>
  <c r="B591" i="7"/>
  <c r="B527" i="7"/>
  <c r="C1966" i="7"/>
  <c r="C1696" i="7"/>
  <c r="C1606" i="7"/>
  <c r="C1786" i="7"/>
  <c r="C526" i="7"/>
  <c r="C616" i="7"/>
  <c r="C1876" i="7"/>
  <c r="C263" i="7"/>
  <c r="C2146" i="7"/>
  <c r="C2236" i="7"/>
  <c r="C1246" i="7"/>
  <c r="B655" i="7"/>
  <c r="B327" i="7"/>
  <c r="C455" i="7"/>
  <c r="B455" i="7"/>
  <c r="C1066" i="7"/>
  <c r="C391" i="7"/>
  <c r="C706" i="7"/>
  <c r="C1426" i="7"/>
  <c r="H197" i="7" a="1"/>
  <c r="G975" i="7"/>
  <c r="F526" i="7"/>
  <c r="G326" i="7"/>
  <c r="G885" i="7"/>
  <c r="G1425" i="7"/>
  <c r="G262" i="7"/>
  <c r="G1965" i="7"/>
  <c r="H325" i="7" a="1"/>
  <c r="G1605" i="7"/>
  <c r="G525" i="7"/>
  <c r="H133" i="7" a="1"/>
  <c r="H454" i="7" a="1"/>
  <c r="G2055" i="7"/>
  <c r="G198" i="7"/>
  <c r="G1155" i="7"/>
  <c r="G2236" i="7"/>
  <c r="G795" i="7"/>
  <c r="G1515" i="7"/>
  <c r="H590" i="7" a="1"/>
  <c r="H654" i="7" a="1"/>
  <c r="G1785" i="7"/>
  <c r="F390" i="7"/>
  <c r="G1245" i="7"/>
  <c r="G1065" i="7"/>
  <c r="H389" i="7" a="1"/>
  <c r="G390" i="7"/>
  <c r="G1335" i="7"/>
  <c r="H524" i="7" a="1"/>
  <c r="G455" i="7"/>
  <c r="G1875" i="7"/>
  <c r="G1695" i="7"/>
  <c r="F455" i="7"/>
  <c r="G615" i="7"/>
  <c r="G705" i="7"/>
  <c r="H261" i="7" a="1"/>
  <c r="G2145" i="7"/>
  <c r="H133" i="7" l="1"/>
  <c r="H524" i="7"/>
  <c r="H590" i="7"/>
  <c r="H654" i="7"/>
  <c r="H197" i="7"/>
  <c r="H261" i="7"/>
  <c r="H325" i="7"/>
  <c r="H389" i="7"/>
  <c r="H454" i="7"/>
  <c r="C1697" i="7"/>
  <c r="C527" i="7"/>
  <c r="C617" i="7"/>
  <c r="C456" i="7"/>
  <c r="B392" i="7"/>
  <c r="C1517" i="7"/>
  <c r="C1337" i="7"/>
  <c r="B656" i="7"/>
  <c r="C797" i="7"/>
  <c r="C707" i="7"/>
  <c r="C977" i="7"/>
  <c r="C2237" i="7"/>
  <c r="C2147" i="7"/>
  <c r="C392" i="7"/>
  <c r="C1427" i="7"/>
  <c r="C1967" i="7"/>
  <c r="C1787" i="7"/>
  <c r="C1247" i="7"/>
  <c r="C1157" i="7"/>
  <c r="C1877" i="7"/>
  <c r="C2057" i="7"/>
  <c r="C328" i="7"/>
  <c r="B592" i="7"/>
  <c r="B528" i="7"/>
  <c r="C887" i="7"/>
  <c r="B328" i="7"/>
  <c r="C1067" i="7"/>
  <c r="B456" i="7"/>
  <c r="C1607" i="7"/>
  <c r="G2146" i="7"/>
  <c r="G886" i="7"/>
  <c r="H591" i="7" a="1"/>
  <c r="G391" i="7"/>
  <c r="G1516" i="7"/>
  <c r="G1156" i="7"/>
  <c r="G1966" i="7"/>
  <c r="G796" i="7"/>
  <c r="G1606" i="7"/>
  <c r="F456" i="7"/>
  <c r="G1336" i="7"/>
  <c r="G1876" i="7"/>
  <c r="G526" i="7"/>
  <c r="G2237" i="7"/>
  <c r="G1246" i="7"/>
  <c r="H390" i="7" a="1"/>
  <c r="G327" i="7"/>
  <c r="G1696" i="7"/>
  <c r="G2056" i="7"/>
  <c r="G1066" i="7"/>
  <c r="F527" i="7"/>
  <c r="H455" i="7" a="1"/>
  <c r="H198" i="7" a="1"/>
  <c r="G1426" i="7"/>
  <c r="H262" i="7" a="1"/>
  <c r="F391" i="7"/>
  <c r="G976" i="7"/>
  <c r="H326" i="7" a="1"/>
  <c r="G456" i="7"/>
  <c r="G706" i="7"/>
  <c r="H525" i="7" a="1"/>
  <c r="H655" i="7" a="1"/>
  <c r="G1786" i="7"/>
  <c r="G263" i="7"/>
  <c r="G616" i="7"/>
  <c r="H591" i="7" l="1"/>
  <c r="H262" i="7"/>
  <c r="H198" i="7"/>
  <c r="H525" i="7"/>
  <c r="H655" i="7"/>
  <c r="H326" i="7"/>
  <c r="H455" i="7"/>
  <c r="H390" i="7"/>
  <c r="B593" i="7"/>
  <c r="B529" i="7"/>
  <c r="C2238" i="7"/>
  <c r="B657" i="7"/>
  <c r="C1968" i="7"/>
  <c r="C2058" i="7"/>
  <c r="C1158" i="7"/>
  <c r="C1068" i="7"/>
  <c r="C888" i="7"/>
  <c r="C2148" i="7"/>
  <c r="C1878" i="7"/>
  <c r="C1788" i="7"/>
  <c r="C393" i="7"/>
  <c r="C1518" i="7"/>
  <c r="C708" i="7"/>
  <c r="C1248" i="7"/>
  <c r="B393" i="7"/>
  <c r="C1338" i="7"/>
  <c r="C1428" i="7"/>
  <c r="C618" i="7"/>
  <c r="C528" i="7"/>
  <c r="C1698" i="7"/>
  <c r="C978" i="7"/>
  <c r="C457" i="7"/>
  <c r="C798" i="7"/>
  <c r="C1608" i="7"/>
  <c r="B457" i="7"/>
  <c r="H391" i="7" a="1"/>
  <c r="G2057" i="7"/>
  <c r="G392" i="7"/>
  <c r="G1787" i="7"/>
  <c r="G977" i="7"/>
  <c r="H656" i="7" a="1"/>
  <c r="G1697" i="7"/>
  <c r="G1157" i="7"/>
  <c r="G1877" i="7"/>
  <c r="G457" i="7"/>
  <c r="F392" i="7"/>
  <c r="G887" i="7"/>
  <c r="G1427" i="7"/>
  <c r="F457" i="7"/>
  <c r="G1337" i="7"/>
  <c r="G797" i="7"/>
  <c r="G1247" i="7"/>
  <c r="G527" i="7"/>
  <c r="G1967" i="7"/>
  <c r="G1607" i="7"/>
  <c r="G2147" i="7"/>
  <c r="H592" i="7" a="1"/>
  <c r="G617" i="7"/>
  <c r="G2238" i="7"/>
  <c r="H327" i="7" a="1"/>
  <c r="H263" i="7" a="1"/>
  <c r="G707" i="7"/>
  <c r="H526" i="7" a="1"/>
  <c r="F528" i="7"/>
  <c r="G328" i="7"/>
  <c r="G1517" i="7"/>
  <c r="H456" i="7" a="1"/>
  <c r="G1067" i="7"/>
  <c r="H327" i="7" l="1"/>
  <c r="H263" i="7"/>
  <c r="H656" i="7"/>
  <c r="H592" i="7"/>
  <c r="H391" i="7"/>
  <c r="H526" i="7"/>
  <c r="H456" i="7"/>
  <c r="B458" i="7"/>
  <c r="C889" i="7"/>
  <c r="B594" i="7"/>
  <c r="B530" i="7"/>
  <c r="C709" i="7"/>
  <c r="C1339" i="7"/>
  <c r="C1879" i="7"/>
  <c r="C1159" i="7"/>
  <c r="C2059" i="7"/>
  <c r="B658" i="7"/>
  <c r="C1519" i="7"/>
  <c r="C1969" i="7"/>
  <c r="C619" i="7"/>
  <c r="C529" i="7"/>
  <c r="C1069" i="7"/>
  <c r="C1789" i="7"/>
  <c r="C1249" i="7"/>
  <c r="C799" i="7"/>
  <c r="C2239" i="7"/>
  <c r="C1429" i="7"/>
  <c r="C1609" i="7"/>
  <c r="C1699" i="7"/>
  <c r="C979" i="7"/>
  <c r="C2149" i="7"/>
  <c r="C458" i="7"/>
  <c r="H527" i="7" a="1"/>
  <c r="G618" i="7"/>
  <c r="G888" i="7"/>
  <c r="F529" i="7"/>
  <c r="F458" i="7"/>
  <c r="F393" i="7"/>
  <c r="G1878" i="7"/>
  <c r="H593" i="7" a="1"/>
  <c r="G1428" i="7"/>
  <c r="G1788" i="7"/>
  <c r="G1338" i="7"/>
  <c r="G1248" i="7"/>
  <c r="G2239" i="7"/>
  <c r="G393" i="7"/>
  <c r="G798" i="7"/>
  <c r="G458" i="7"/>
  <c r="G1608" i="7"/>
  <c r="G1968" i="7"/>
  <c r="G978" i="7"/>
  <c r="G1068" i="7"/>
  <c r="G2058" i="7"/>
  <c r="G1518" i="7"/>
  <c r="G1158" i="7"/>
  <c r="H328" i="7" a="1"/>
  <c r="G2148" i="7"/>
  <c r="G1698" i="7"/>
  <c r="H657" i="7" a="1"/>
  <c r="H392" i="7" a="1"/>
  <c r="G708" i="7"/>
  <c r="G528" i="7"/>
  <c r="H457" i="7" a="1"/>
  <c r="H328" i="7" l="1"/>
  <c r="H593" i="7"/>
  <c r="H527" i="7"/>
  <c r="H392" i="7"/>
  <c r="H457" i="7"/>
  <c r="H657" i="7"/>
  <c r="C530" i="7"/>
  <c r="C620" i="7"/>
  <c r="C1610" i="7"/>
  <c r="B659" i="7"/>
  <c r="C1790" i="7"/>
  <c r="C890" i="7"/>
  <c r="C1970" i="7"/>
  <c r="C1700" i="7"/>
  <c r="C710" i="7"/>
  <c r="C980" i="7"/>
  <c r="C1340" i="7"/>
  <c r="C1430" i="7"/>
  <c r="C2060" i="7"/>
  <c r="C2240" i="7"/>
  <c r="C1520" i="7"/>
  <c r="C1880" i="7"/>
  <c r="C2150" i="7"/>
  <c r="C800" i="7"/>
  <c r="C1160" i="7"/>
  <c r="C1250" i="7"/>
  <c r="C1070" i="7"/>
  <c r="B595" i="7"/>
  <c r="B531" i="7"/>
  <c r="G2059" i="7"/>
  <c r="H528" i="7" a="1"/>
  <c r="G1339" i="7"/>
  <c r="G1519" i="7"/>
  <c r="H594" i="7" a="1"/>
  <c r="G709" i="7"/>
  <c r="G979" i="7"/>
  <c r="G889" i="7"/>
  <c r="G2240" i="7"/>
  <c r="G1789" i="7"/>
  <c r="G1429" i="7"/>
  <c r="G1879" i="7"/>
  <c r="G1969" i="7"/>
  <c r="F530" i="7"/>
  <c r="G1159" i="7"/>
  <c r="G1699" i="7"/>
  <c r="G1249" i="7"/>
  <c r="H393" i="7" a="1"/>
  <c r="G1609" i="7"/>
  <c r="G619" i="7"/>
  <c r="G2149" i="7"/>
  <c r="G799" i="7"/>
  <c r="G529" i="7"/>
  <c r="G1069" i="7"/>
  <c r="H458" i="7" a="1"/>
  <c r="H658" i="7" a="1"/>
  <c r="H458" i="7" l="1"/>
  <c r="H658" i="7"/>
  <c r="H594" i="7"/>
  <c r="H393" i="7"/>
  <c r="H528" i="7"/>
  <c r="C1251" i="7"/>
  <c r="C1791" i="7"/>
  <c r="B596" i="7"/>
  <c r="B532" i="7"/>
  <c r="B660" i="7"/>
  <c r="C1431" i="7"/>
  <c r="C2061" i="7"/>
  <c r="C1701" i="7"/>
  <c r="C891" i="7"/>
  <c r="C1161" i="7"/>
  <c r="C2241" i="7"/>
  <c r="C2151" i="7"/>
  <c r="C1071" i="7"/>
  <c r="C981" i="7"/>
  <c r="C1971" i="7"/>
  <c r="C711" i="7"/>
  <c r="C1341" i="7"/>
  <c r="C1521" i="7"/>
  <c r="C801" i="7"/>
  <c r="C1881" i="7"/>
  <c r="C531" i="7"/>
  <c r="C621" i="7"/>
  <c r="C1611" i="7"/>
  <c r="G1160" i="7"/>
  <c r="G1340" i="7"/>
  <c r="G1430" i="7"/>
  <c r="G890" i="7"/>
  <c r="G530" i="7"/>
  <c r="G980" i="7"/>
  <c r="G1790" i="7"/>
  <c r="H659" i="7" a="1"/>
  <c r="G1520" i="7"/>
  <c r="G1970" i="7"/>
  <c r="G2241" i="7"/>
  <c r="G620" i="7"/>
  <c r="G1700" i="7"/>
  <c r="H595" i="7" a="1"/>
  <c r="G710" i="7"/>
  <c r="G1610" i="7"/>
  <c r="H529" i="7" a="1"/>
  <c r="G2150" i="7"/>
  <c r="G800" i="7"/>
  <c r="G1250" i="7"/>
  <c r="G1070" i="7"/>
  <c r="G2060" i="7"/>
  <c r="F531" i="7"/>
  <c r="G1880" i="7"/>
  <c r="H659" i="7" l="1"/>
  <c r="H529" i="7"/>
  <c r="H595" i="7"/>
  <c r="C1972" i="7"/>
  <c r="C802" i="7"/>
  <c r="C2242" i="7"/>
  <c r="C1792" i="7"/>
  <c r="C1342" i="7"/>
  <c r="C2152" i="7"/>
  <c r="C892" i="7"/>
  <c r="C2062" i="7"/>
  <c r="C1702" i="7"/>
  <c r="B597" i="7"/>
  <c r="B533" i="7"/>
  <c r="C1612" i="7"/>
  <c r="C1072" i="7"/>
  <c r="C1252" i="7"/>
  <c r="C1522" i="7"/>
  <c r="B661" i="7"/>
  <c r="C712" i="7"/>
  <c r="C532" i="7"/>
  <c r="C622" i="7"/>
  <c r="C1432" i="7"/>
  <c r="C1162" i="7"/>
  <c r="C982" i="7"/>
  <c r="C1882" i="7"/>
  <c r="F532" i="7"/>
  <c r="G1611" i="7"/>
  <c r="G2061" i="7"/>
  <c r="G1071" i="7"/>
  <c r="G1971" i="7"/>
  <c r="G1341" i="7"/>
  <c r="G2151" i="7"/>
  <c r="G1881" i="7"/>
  <c r="G711" i="7"/>
  <c r="G1161" i="7"/>
  <c r="G1251" i="7"/>
  <c r="G1521" i="7"/>
  <c r="G1431" i="7"/>
  <c r="G621" i="7"/>
  <c r="H660" i="7" a="1"/>
  <c r="G891" i="7"/>
  <c r="G1791" i="7"/>
  <c r="G531" i="7"/>
  <c r="G801" i="7"/>
  <c r="G1701" i="7"/>
  <c r="G981" i="7"/>
  <c r="G2242" i="7"/>
  <c r="H596" i="7" a="1"/>
  <c r="H530" i="7" a="1"/>
  <c r="H530" i="7" l="1"/>
  <c r="H660" i="7"/>
  <c r="H596" i="7"/>
  <c r="C1973" i="7"/>
  <c r="C713" i="7"/>
  <c r="C1613" i="7"/>
  <c r="B662" i="7"/>
  <c r="C533" i="7"/>
  <c r="C623" i="7"/>
  <c r="C2243" i="7"/>
  <c r="C893" i="7"/>
  <c r="C1073" i="7"/>
  <c r="C803" i="7"/>
  <c r="C1343" i="7"/>
  <c r="C1793" i="7"/>
  <c r="C1433" i="7"/>
  <c r="C2063" i="7"/>
  <c r="C1163" i="7"/>
  <c r="C2153" i="7"/>
  <c r="C1883" i="7"/>
  <c r="C1523" i="7"/>
  <c r="C1703" i="7"/>
  <c r="B598" i="7"/>
  <c r="B534" i="7"/>
  <c r="C983" i="7"/>
  <c r="C1253" i="7"/>
  <c r="G1972" i="7"/>
  <c r="G1522" i="7"/>
  <c r="G982" i="7"/>
  <c r="G622" i="7"/>
  <c r="G532" i="7"/>
  <c r="G1432" i="7"/>
  <c r="G1252" i="7"/>
  <c r="H597" i="7" a="1"/>
  <c r="G712" i="7"/>
  <c r="G1612" i="7"/>
  <c r="G1162" i="7"/>
  <c r="G2243" i="7"/>
  <c r="G2062" i="7"/>
  <c r="G892" i="7"/>
  <c r="H661" i="7" a="1"/>
  <c r="G802" i="7"/>
  <c r="G1882" i="7"/>
  <c r="G1792" i="7"/>
  <c r="F533" i="7"/>
  <c r="H531" i="7" a="1"/>
  <c r="G1072" i="7"/>
  <c r="G1702" i="7"/>
  <c r="G1342" i="7"/>
  <c r="G2152" i="7"/>
  <c r="H597" i="7" l="1"/>
  <c r="H661" i="7"/>
  <c r="H531" i="7"/>
  <c r="C2244" i="7"/>
  <c r="C1524" i="7"/>
  <c r="C1164" i="7"/>
  <c r="C2064" i="7"/>
  <c r="C1344" i="7"/>
  <c r="C1794" i="7"/>
  <c r="C1884" i="7"/>
  <c r="C984" i="7"/>
  <c r="C1074" i="7"/>
  <c r="C1614" i="7"/>
  <c r="C1254" i="7"/>
  <c r="C1434" i="7"/>
  <c r="C1704" i="7"/>
  <c r="C1974" i="7"/>
  <c r="B599" i="7"/>
  <c r="B535" i="7"/>
  <c r="C2154" i="7"/>
  <c r="C894" i="7"/>
  <c r="C714" i="7"/>
  <c r="C804" i="7"/>
  <c r="B663" i="7"/>
  <c r="C534" i="7"/>
  <c r="C624" i="7"/>
  <c r="G1343" i="7"/>
  <c r="H532" i="7" a="1"/>
  <c r="G623" i="7"/>
  <c r="G803" i="7"/>
  <c r="G1613" i="7"/>
  <c r="G2063" i="7"/>
  <c r="G1703" i="7"/>
  <c r="G1163" i="7"/>
  <c r="G533" i="7"/>
  <c r="G1883" i="7"/>
  <c r="H662" i="7" a="1"/>
  <c r="F534" i="7"/>
  <c r="G713" i="7"/>
  <c r="G1973" i="7"/>
  <c r="G1433" i="7"/>
  <c r="G983" i="7"/>
  <c r="G2244" i="7"/>
  <c r="G1073" i="7"/>
  <c r="G893" i="7"/>
  <c r="H598" i="7" a="1"/>
  <c r="G1793" i="7"/>
  <c r="G1523" i="7"/>
  <c r="G1253" i="7"/>
  <c r="G2153" i="7"/>
  <c r="H662" i="7" l="1"/>
  <c r="H532" i="7"/>
  <c r="H598" i="7"/>
  <c r="C2245" i="7"/>
  <c r="C1795" i="7"/>
  <c r="C1165" i="7"/>
  <c r="C1615" i="7"/>
  <c r="B600" i="7"/>
  <c r="B536" i="7"/>
  <c r="C1525" i="7"/>
  <c r="C1435" i="7"/>
  <c r="B664" i="7"/>
  <c r="C715" i="7"/>
  <c r="C2155" i="7"/>
  <c r="C895" i="7"/>
  <c r="C1345" i="7"/>
  <c r="C1075" i="7"/>
  <c r="C535" i="7"/>
  <c r="C625" i="7"/>
  <c r="C805" i="7"/>
  <c r="C1975" i="7"/>
  <c r="C2065" i="7"/>
  <c r="C1705" i="7"/>
  <c r="C1255" i="7"/>
  <c r="C985" i="7"/>
  <c r="C1885" i="7"/>
  <c r="G1164" i="7"/>
  <c r="G1884" i="7"/>
  <c r="G624" i="7"/>
  <c r="G2154" i="7"/>
  <c r="G2064" i="7"/>
  <c r="G1344" i="7"/>
  <c r="G984" i="7"/>
  <c r="G1974" i="7"/>
  <c r="G1074" i="7"/>
  <c r="G894" i="7"/>
  <c r="G804" i="7"/>
  <c r="H663" i="7" a="1"/>
  <c r="G1524" i="7"/>
  <c r="F535" i="7"/>
  <c r="G1614" i="7"/>
  <c r="G1794" i="7"/>
  <c r="G1254" i="7"/>
  <c r="G2245" i="7"/>
  <c r="G714" i="7"/>
  <c r="G1434" i="7"/>
  <c r="H533" i="7" a="1"/>
  <c r="G534" i="7"/>
  <c r="G1704" i="7"/>
  <c r="H599" i="7" a="1"/>
  <c r="H663" i="7" l="1"/>
  <c r="H599" i="7"/>
  <c r="H533" i="7"/>
  <c r="C986" i="7"/>
  <c r="C716" i="7"/>
  <c r="C1706" i="7"/>
  <c r="C1796" i="7"/>
  <c r="C626" i="7"/>
  <c r="C536" i="7"/>
  <c r="C1526" i="7"/>
  <c r="C1076" i="7"/>
  <c r="C806" i="7"/>
  <c r="C1346" i="7"/>
  <c r="C1436" i="7"/>
  <c r="C896" i="7"/>
  <c r="C1166" i="7"/>
  <c r="B601" i="7"/>
  <c r="B537" i="7"/>
  <c r="C2246" i="7"/>
  <c r="C1616" i="7"/>
  <c r="C1256" i="7"/>
  <c r="C1976" i="7"/>
  <c r="C2156" i="7"/>
  <c r="C1886" i="7"/>
  <c r="C2066" i="7"/>
  <c r="B665" i="7"/>
  <c r="G1885" i="7"/>
  <c r="G2065" i="7"/>
  <c r="G1975" i="7"/>
  <c r="G1615" i="7"/>
  <c r="G1345" i="7"/>
  <c r="G1165" i="7"/>
  <c r="G895" i="7"/>
  <c r="G1075" i="7"/>
  <c r="G1705" i="7"/>
  <c r="G2246" i="7"/>
  <c r="G985" i="7"/>
  <c r="G535" i="7"/>
  <c r="H600" i="7" a="1"/>
  <c r="G805" i="7"/>
  <c r="G1525" i="7"/>
  <c r="G2155" i="7"/>
  <c r="H664" i="7" a="1"/>
  <c r="G1795" i="7"/>
  <c r="G625" i="7"/>
  <c r="F536" i="7"/>
  <c r="G715" i="7"/>
  <c r="G1255" i="7"/>
  <c r="G1435" i="7"/>
  <c r="H534" i="7" a="1"/>
  <c r="H664" i="7" l="1"/>
  <c r="H534" i="7"/>
  <c r="H600" i="7"/>
  <c r="C2067" i="7"/>
  <c r="B602" i="7"/>
  <c r="B538" i="7"/>
  <c r="C627" i="7"/>
  <c r="C537" i="7"/>
  <c r="C807" i="7"/>
  <c r="B666" i="7"/>
  <c r="C1437" i="7"/>
  <c r="C2157" i="7"/>
  <c r="C1347" i="7"/>
  <c r="C717" i="7"/>
  <c r="C1077" i="7"/>
  <c r="C1527" i="7"/>
  <c r="C1257" i="7"/>
  <c r="C897" i="7"/>
  <c r="C1887" i="7"/>
  <c r="C1977" i="7"/>
  <c r="C1707" i="7"/>
  <c r="C987" i="7"/>
  <c r="C2247" i="7"/>
  <c r="C1167" i="7"/>
  <c r="C1797" i="7"/>
  <c r="C1617" i="7"/>
  <c r="G896" i="7"/>
  <c r="G806" i="7"/>
  <c r="G1436" i="7"/>
  <c r="G1076" i="7"/>
  <c r="G1526" i="7"/>
  <c r="G1256" i="7"/>
  <c r="G626" i="7"/>
  <c r="H665" i="7" a="1"/>
  <c r="G1616" i="7"/>
  <c r="G986" i="7"/>
  <c r="G1796" i="7"/>
  <c r="H535" i="7" a="1"/>
  <c r="G1706" i="7"/>
  <c r="G1976" i="7"/>
  <c r="G716" i="7"/>
  <c r="H601" i="7" a="1"/>
  <c r="G2066" i="7"/>
  <c r="G1346" i="7"/>
  <c r="G536" i="7"/>
  <c r="G1886" i="7"/>
  <c r="F537" i="7"/>
  <c r="G2156" i="7"/>
  <c r="G2247" i="7"/>
  <c r="G1166" i="7"/>
  <c r="H665" i="7" l="1"/>
  <c r="H535" i="7"/>
  <c r="H601" i="7"/>
  <c r="C1798" i="7"/>
  <c r="C1438" i="7"/>
  <c r="C898" i="7"/>
  <c r="C2158" i="7"/>
  <c r="C2068" i="7"/>
  <c r="C1618" i="7"/>
  <c r="C2248" i="7"/>
  <c r="C538" i="7"/>
  <c r="C628" i="7"/>
  <c r="C1348" i="7"/>
  <c r="C1528" i="7"/>
  <c r="C1708" i="7"/>
  <c r="C1888" i="7"/>
  <c r="C1978" i="7"/>
  <c r="C718" i="7"/>
  <c r="C1168" i="7"/>
  <c r="C1078" i="7"/>
  <c r="C988" i="7"/>
  <c r="C808" i="7"/>
  <c r="B603" i="7"/>
  <c r="B539" i="7"/>
  <c r="B667" i="7"/>
  <c r="C1258" i="7"/>
  <c r="G1347" i="7"/>
  <c r="G1527" i="7"/>
  <c r="G717" i="7"/>
  <c r="G807" i="7"/>
  <c r="G2067" i="7"/>
  <c r="G1707" i="7"/>
  <c r="G2157" i="7"/>
  <c r="G1797" i="7"/>
  <c r="G537" i="7"/>
  <c r="G1617" i="7"/>
  <c r="H602" i="7" a="1"/>
  <c r="G1257" i="7"/>
  <c r="G1887" i="7"/>
  <c r="H666" i="7" a="1"/>
  <c r="G1977" i="7"/>
  <c r="H536" i="7" a="1"/>
  <c r="G2248" i="7"/>
  <c r="G897" i="7"/>
  <c r="G1077" i="7"/>
  <c r="G627" i="7"/>
  <c r="G1437" i="7"/>
  <c r="G987" i="7"/>
  <c r="F538" i="7"/>
  <c r="G1167" i="7"/>
  <c r="H666" i="7" l="1"/>
  <c r="H602" i="7"/>
  <c r="H536" i="7"/>
  <c r="C809" i="7"/>
  <c r="C1619" i="7"/>
  <c r="B732" i="7"/>
  <c r="C1079" i="7"/>
  <c r="C1709" i="7"/>
  <c r="C1529" i="7"/>
  <c r="C2069" i="7"/>
  <c r="C1439" i="7"/>
  <c r="C2159" i="7"/>
  <c r="C1889" i="7"/>
  <c r="C1169" i="7"/>
  <c r="C1979" i="7"/>
  <c r="C719" i="7"/>
  <c r="B604" i="7"/>
  <c r="B540" i="7"/>
  <c r="C539" i="7"/>
  <c r="C629" i="7"/>
  <c r="C2249" i="7"/>
  <c r="C1349" i="7"/>
  <c r="B668" i="7"/>
  <c r="C1259" i="7"/>
  <c r="C1799" i="7"/>
  <c r="C899" i="7"/>
  <c r="C989" i="7"/>
  <c r="F539" i="7"/>
  <c r="G2249" i="7"/>
  <c r="G1168" i="7"/>
  <c r="H537" i="7" a="1"/>
  <c r="G1348" i="7"/>
  <c r="G988" i="7"/>
  <c r="G2068" i="7"/>
  <c r="G1888" i="7"/>
  <c r="G898" i="7"/>
  <c r="G628" i="7"/>
  <c r="H603" i="7" a="1"/>
  <c r="G718" i="7"/>
  <c r="G2158" i="7"/>
  <c r="G1438" i="7"/>
  <c r="G1978" i="7"/>
  <c r="G1708" i="7"/>
  <c r="G538" i="7"/>
  <c r="G808" i="7"/>
  <c r="G1078" i="7"/>
  <c r="G1528" i="7"/>
  <c r="G1258" i="7"/>
  <c r="G1798" i="7"/>
  <c r="H667" i="7" a="1"/>
  <c r="G1618" i="7"/>
  <c r="H537" i="7" l="1"/>
  <c r="H603" i="7"/>
  <c r="H667" i="7"/>
  <c r="C1440" i="7"/>
  <c r="C1890" i="7"/>
  <c r="C1710" i="7"/>
  <c r="C810" i="7"/>
  <c r="C2250" i="7"/>
  <c r="C1800" i="7"/>
  <c r="C1350" i="7"/>
  <c r="C720" i="7"/>
  <c r="C900" i="7"/>
  <c r="C1530" i="7"/>
  <c r="C1080" i="7"/>
  <c r="C1170" i="7"/>
  <c r="C2070" i="7"/>
  <c r="C630" i="7"/>
  <c r="C540" i="7"/>
  <c r="B733" i="7"/>
  <c r="C1260" i="7"/>
  <c r="C2160" i="7"/>
  <c r="C990" i="7"/>
  <c r="B605" i="7"/>
  <c r="B541" i="7"/>
  <c r="B669" i="7"/>
  <c r="C1620" i="7"/>
  <c r="C1980" i="7"/>
  <c r="H668" i="7" a="1"/>
  <c r="G1709" i="7"/>
  <c r="F540" i="7"/>
  <c r="G719" i="7"/>
  <c r="G1979" i="7"/>
  <c r="G1259" i="7"/>
  <c r="G809" i="7"/>
  <c r="G1349" i="7"/>
  <c r="G989" i="7"/>
  <c r="H732" i="7" a="1"/>
  <c r="G2250" i="7"/>
  <c r="G1619" i="7"/>
  <c r="G1529" i="7"/>
  <c r="G1799" i="7"/>
  <c r="G2159" i="7"/>
  <c r="H538" i="7" a="1"/>
  <c r="G1079" i="7"/>
  <c r="G1439" i="7"/>
  <c r="H604" i="7" a="1"/>
  <c r="G1169" i="7"/>
  <c r="G539" i="7"/>
  <c r="G899" i="7"/>
  <c r="G1889" i="7"/>
  <c r="G629" i="7"/>
  <c r="G2069" i="7"/>
  <c r="H538" i="7" l="1"/>
  <c r="H668" i="7"/>
  <c r="H604" i="7"/>
  <c r="H732" i="7"/>
  <c r="C631" i="7"/>
  <c r="C541" i="7"/>
  <c r="C2071" i="7"/>
  <c r="B606" i="7"/>
  <c r="B542" i="7"/>
  <c r="C1351" i="7"/>
  <c r="C2161" i="7"/>
  <c r="C991" i="7"/>
  <c r="C1531" i="7"/>
  <c r="C1261" i="7"/>
  <c r="C811" i="7"/>
  <c r="C901" i="7"/>
  <c r="C1711" i="7"/>
  <c r="B670" i="7"/>
  <c r="B734" i="7"/>
  <c r="C1081" i="7"/>
  <c r="C1171" i="7"/>
  <c r="C1441" i="7"/>
  <c r="C1801" i="7"/>
  <c r="C2251" i="7"/>
  <c r="C721" i="7"/>
  <c r="C1621" i="7"/>
  <c r="C1891" i="7"/>
  <c r="C1981" i="7"/>
  <c r="H733" i="7" a="1"/>
  <c r="G1980" i="7"/>
  <c r="G2251" i="7"/>
  <c r="G1440" i="7"/>
  <c r="G540" i="7"/>
  <c r="H539" i="7" a="1"/>
  <c r="G1890" i="7"/>
  <c r="G2070" i="7"/>
  <c r="G990" i="7"/>
  <c r="G2160" i="7"/>
  <c r="G1080" i="7"/>
  <c r="H605" i="7" a="1"/>
  <c r="G900" i="7"/>
  <c r="G630" i="7"/>
  <c r="G1260" i="7"/>
  <c r="G1530" i="7"/>
  <c r="G810" i="7"/>
  <c r="G1170" i="7"/>
  <c r="G1350" i="7"/>
  <c r="G1620" i="7"/>
  <c r="G1710" i="7"/>
  <c r="G720" i="7"/>
  <c r="G1800" i="7"/>
  <c r="H669" i="7" a="1"/>
  <c r="F541" i="7"/>
  <c r="H669" i="7" l="1"/>
  <c r="H605" i="7"/>
  <c r="H733" i="7"/>
  <c r="H539" i="7"/>
  <c r="C1262" i="7"/>
  <c r="B735" i="7"/>
  <c r="C1352" i="7"/>
  <c r="C2252" i="7"/>
  <c r="C1172" i="7"/>
  <c r="C1802" i="7"/>
  <c r="C1442" i="7"/>
  <c r="C722" i="7"/>
  <c r="B607" i="7"/>
  <c r="B543" i="7"/>
  <c r="B671" i="7"/>
  <c r="C1892" i="7"/>
  <c r="C1082" i="7"/>
  <c r="C1712" i="7"/>
  <c r="C1532" i="7"/>
  <c r="C902" i="7"/>
  <c r="C1982" i="7"/>
  <c r="C992" i="7"/>
  <c r="C1622" i="7"/>
  <c r="C812" i="7"/>
  <c r="C2162" i="7"/>
  <c r="C2072" i="7"/>
  <c r="C542" i="7"/>
  <c r="C632" i="7"/>
  <c r="G2161" i="7"/>
  <c r="H734" i="7" a="1"/>
  <c r="G541" i="7"/>
  <c r="G2071" i="7"/>
  <c r="G901" i="7"/>
  <c r="G631" i="7"/>
  <c r="G1891" i="7"/>
  <c r="H670" i="7" a="1"/>
  <c r="G2252" i="7"/>
  <c r="G721" i="7"/>
  <c r="G1711" i="7"/>
  <c r="G1261" i="7"/>
  <c r="G1351" i="7"/>
  <c r="G1081" i="7"/>
  <c r="G1981" i="7"/>
  <c r="G1531" i="7"/>
  <c r="H540" i="7" a="1"/>
  <c r="H606" i="7" a="1"/>
  <c r="G1801" i="7"/>
  <c r="F542" i="7"/>
  <c r="G991" i="7"/>
  <c r="G1171" i="7"/>
  <c r="G811" i="7"/>
  <c r="G1621" i="7"/>
  <c r="G1441" i="7"/>
  <c r="H606" i="7" l="1"/>
  <c r="H734" i="7"/>
  <c r="H670" i="7"/>
  <c r="H540" i="7"/>
  <c r="C723" i="7"/>
  <c r="C903" i="7"/>
  <c r="C2073" i="7"/>
  <c r="C1173" i="7"/>
  <c r="C1263" i="7"/>
  <c r="C1353" i="7"/>
  <c r="C633" i="7"/>
  <c r="C543" i="7"/>
  <c r="C1983" i="7"/>
  <c r="C1713" i="7"/>
  <c r="C993" i="7"/>
  <c r="C813" i="7"/>
  <c r="C1083" i="7"/>
  <c r="C1623" i="7"/>
  <c r="C2163" i="7"/>
  <c r="C1533" i="7"/>
  <c r="C1443" i="7"/>
  <c r="B736" i="7"/>
  <c r="C1893" i="7"/>
  <c r="C2253" i="7"/>
  <c r="C1803" i="7"/>
  <c r="B608" i="7"/>
  <c r="B544" i="7"/>
  <c r="B672" i="7"/>
  <c r="G722" i="7"/>
  <c r="G812" i="7"/>
  <c r="G1892" i="7"/>
  <c r="G2253" i="7"/>
  <c r="G1352" i="7"/>
  <c r="G1262" i="7"/>
  <c r="G1172" i="7"/>
  <c r="G2162" i="7"/>
  <c r="G1802" i="7"/>
  <c r="H671" i="7" a="1"/>
  <c r="G1712" i="7"/>
  <c r="H735" i="7" a="1"/>
  <c r="G632" i="7"/>
  <c r="G992" i="7"/>
  <c r="G1622" i="7"/>
  <c r="G542" i="7"/>
  <c r="G1082" i="7"/>
  <c r="G1532" i="7"/>
  <c r="G1982" i="7"/>
  <c r="F543" i="7"/>
  <c r="G2072" i="7"/>
  <c r="G902" i="7"/>
  <c r="G1442" i="7"/>
  <c r="H607" i="7" a="1"/>
  <c r="H735" i="7" l="1"/>
  <c r="H671" i="7"/>
  <c r="H607" i="7"/>
  <c r="C1444" i="7"/>
  <c r="C1894" i="7"/>
  <c r="C1354" i="7"/>
  <c r="C814" i="7"/>
  <c r="B737" i="7"/>
  <c r="C1534" i="7"/>
  <c r="C1174" i="7"/>
  <c r="C2074" i="7"/>
  <c r="C634" i="7"/>
  <c r="C544" i="7"/>
  <c r="C1984" i="7"/>
  <c r="C1624" i="7"/>
  <c r="C904" i="7"/>
  <c r="C2164" i="7"/>
  <c r="C1714" i="7"/>
  <c r="C1264" i="7"/>
  <c r="B609" i="7"/>
  <c r="B545" i="7"/>
  <c r="C1084" i="7"/>
  <c r="C724" i="7"/>
  <c r="B673" i="7"/>
  <c r="C2254" i="7"/>
  <c r="C994" i="7"/>
  <c r="C1804" i="7"/>
  <c r="G1713" i="7"/>
  <c r="G633" i="7"/>
  <c r="G1983" i="7"/>
  <c r="G1893" i="7"/>
  <c r="H736" i="7" a="1"/>
  <c r="G993" i="7"/>
  <c r="G1353" i="7"/>
  <c r="G723" i="7"/>
  <c r="G543" i="7"/>
  <c r="G1263" i="7"/>
  <c r="H608" i="7" a="1"/>
  <c r="G903" i="7"/>
  <c r="H672" i="7" a="1"/>
  <c r="G2073" i="7"/>
  <c r="G2163" i="7"/>
  <c r="G2254" i="7"/>
  <c r="H542" i="7" a="1"/>
  <c r="G1803" i="7"/>
  <c r="G1533" i="7"/>
  <c r="G1173" i="7"/>
  <c r="F544" i="7"/>
  <c r="G813" i="7"/>
  <c r="G1083" i="7"/>
  <c r="G1443" i="7"/>
  <c r="G1623" i="7"/>
  <c r="H542" i="7" l="1"/>
  <c r="H608" i="7"/>
  <c r="H736" i="7"/>
  <c r="H672" i="7"/>
  <c r="B674" i="7"/>
  <c r="C725" i="7"/>
  <c r="B738" i="7"/>
  <c r="C995" i="7"/>
  <c r="C1895" i="7"/>
  <c r="C1355" i="7"/>
  <c r="C2165" i="7"/>
  <c r="C1085" i="7"/>
  <c r="C815" i="7"/>
  <c r="C1715" i="7"/>
  <c r="C1265" i="7"/>
  <c r="C1445" i="7"/>
  <c r="C1805" i="7"/>
  <c r="C905" i="7"/>
  <c r="C1175" i="7"/>
  <c r="C2255" i="7"/>
  <c r="C2075" i="7"/>
  <c r="C1625" i="7"/>
  <c r="B610" i="7"/>
  <c r="B546" i="7"/>
  <c r="C635" i="7"/>
  <c r="C545" i="7"/>
  <c r="C1985" i="7"/>
  <c r="C1535" i="7"/>
  <c r="G1984" i="7"/>
  <c r="G634" i="7"/>
  <c r="G1894" i="7"/>
  <c r="G1354" i="7"/>
  <c r="G724" i="7"/>
  <c r="F545" i="7"/>
  <c r="G1084" i="7"/>
  <c r="G814" i="7"/>
  <c r="G1624" i="7"/>
  <c r="G904" i="7"/>
  <c r="G1804" i="7"/>
  <c r="G2255" i="7"/>
  <c r="G1264" i="7"/>
  <c r="G994" i="7"/>
  <c r="G1534" i="7"/>
  <c r="G1174" i="7"/>
  <c r="G1714" i="7"/>
  <c r="G2074" i="7"/>
  <c r="G1444" i="7"/>
  <c r="G544" i="7"/>
  <c r="H737" i="7" a="1"/>
  <c r="H673" i="7" a="1"/>
  <c r="H543" i="7" a="1"/>
  <c r="H609" i="7" a="1"/>
  <c r="G2164" i="7"/>
  <c r="H673" i="7" l="1"/>
  <c r="H543" i="7"/>
  <c r="H737" i="7"/>
  <c r="H609" i="7"/>
  <c r="C726" i="7"/>
  <c r="C1716" i="7"/>
  <c r="C2256" i="7"/>
  <c r="C636" i="7"/>
  <c r="C546" i="7"/>
  <c r="C2166" i="7"/>
  <c r="C1896" i="7"/>
  <c r="C906" i="7"/>
  <c r="C1446" i="7"/>
  <c r="C996" i="7"/>
  <c r="C1176" i="7"/>
  <c r="C816" i="7"/>
  <c r="C1806" i="7"/>
  <c r="C1536" i="7"/>
  <c r="C1986" i="7"/>
  <c r="C1266" i="7"/>
  <c r="C1356" i="7"/>
  <c r="C2076" i="7"/>
  <c r="B611" i="7"/>
  <c r="B547" i="7"/>
  <c r="C1626" i="7"/>
  <c r="B675" i="7"/>
  <c r="C1086" i="7"/>
  <c r="B739" i="7"/>
  <c r="G2165" i="7"/>
  <c r="G815" i="7"/>
  <c r="G995" i="7"/>
  <c r="G2256" i="7"/>
  <c r="G1625" i="7"/>
  <c r="G635" i="7"/>
  <c r="H674" i="7" a="1"/>
  <c r="H738" i="7" a="1"/>
  <c r="G545" i="7"/>
  <c r="G1445" i="7"/>
  <c r="H544" i="7" a="1"/>
  <c r="G725" i="7"/>
  <c r="G1085" i="7"/>
  <c r="G1355" i="7"/>
  <c r="G1175" i="7"/>
  <c r="G1715" i="7"/>
  <c r="G1805" i="7"/>
  <c r="G1985" i="7"/>
  <c r="G2075" i="7"/>
  <c r="G1535" i="7"/>
  <c r="F546" i="7"/>
  <c r="H610" i="7" a="1"/>
  <c r="G905" i="7"/>
  <c r="G1895" i="7"/>
  <c r="G1265" i="7"/>
  <c r="H610" i="7" l="1"/>
  <c r="H544" i="7"/>
  <c r="H674" i="7"/>
  <c r="H738" i="7"/>
  <c r="B612" i="7"/>
  <c r="B548" i="7"/>
  <c r="C1357" i="7"/>
  <c r="C997" i="7"/>
  <c r="C547" i="7"/>
  <c r="C637" i="7"/>
  <c r="C727" i="7"/>
  <c r="C1177" i="7"/>
  <c r="B676" i="7"/>
  <c r="C2077" i="7"/>
  <c r="C1267" i="7"/>
  <c r="C1987" i="7"/>
  <c r="C2167" i="7"/>
  <c r="C1627" i="7"/>
  <c r="C1087" i="7"/>
  <c r="C2257" i="7"/>
  <c r="C1807" i="7"/>
  <c r="C1447" i="7"/>
  <c r="C1897" i="7"/>
  <c r="C1537" i="7"/>
  <c r="C817" i="7"/>
  <c r="B740" i="7"/>
  <c r="C1717" i="7"/>
  <c r="C907" i="7"/>
  <c r="G2257" i="7"/>
  <c r="H675" i="7" a="1"/>
  <c r="H611" i="7" a="1"/>
  <c r="G636" i="7"/>
  <c r="G1716" i="7"/>
  <c r="H739" i="7" a="1"/>
  <c r="G1896" i="7"/>
  <c r="G2166" i="7"/>
  <c r="G1086" i="7"/>
  <c r="G726" i="7"/>
  <c r="G2076" i="7"/>
  <c r="G1176" i="7"/>
  <c r="G1626" i="7"/>
  <c r="G546" i="7"/>
  <c r="G1446" i="7"/>
  <c r="F547" i="7"/>
  <c r="G996" i="7"/>
  <c r="G1806" i="7"/>
  <c r="G906" i="7"/>
  <c r="G1356" i="7"/>
  <c r="G1986" i="7"/>
  <c r="G1266" i="7"/>
  <c r="G816" i="7"/>
  <c r="H545" i="7" a="1"/>
  <c r="G1536" i="7"/>
  <c r="H545" i="7" l="1"/>
  <c r="H675" i="7"/>
  <c r="H739" i="7"/>
  <c r="H611" i="7"/>
  <c r="C1628" i="7"/>
  <c r="C2078" i="7"/>
  <c r="C1088" i="7"/>
  <c r="C1808" i="7"/>
  <c r="C1268" i="7"/>
  <c r="C1988" i="7"/>
  <c r="C1178" i="7"/>
  <c r="C1358" i="7"/>
  <c r="C1448" i="7"/>
  <c r="C818" i="7"/>
  <c r="C1538" i="7"/>
  <c r="C1718" i="7"/>
  <c r="C2168" i="7"/>
  <c r="C728" i="7"/>
  <c r="C908" i="7"/>
  <c r="C1898" i="7"/>
  <c r="C2258" i="7"/>
  <c r="C548" i="7"/>
  <c r="C638" i="7"/>
  <c r="B613" i="7"/>
  <c r="B549" i="7"/>
  <c r="C998" i="7"/>
  <c r="B741" i="7"/>
  <c r="B677" i="7"/>
  <c r="G1717" i="7"/>
  <c r="G817" i="7"/>
  <c r="G1087" i="7"/>
  <c r="G2167" i="7"/>
  <c r="G1537" i="7"/>
  <c r="G907" i="7"/>
  <c r="G1987" i="7"/>
  <c r="G1897" i="7"/>
  <c r="F548" i="7"/>
  <c r="H740" i="7" a="1"/>
  <c r="G1357" i="7"/>
  <c r="G1447" i="7"/>
  <c r="G1267" i="7"/>
  <c r="H676" i="7" a="1"/>
  <c r="H546" i="7" a="1"/>
  <c r="G1627" i="7"/>
  <c r="G1807" i="7"/>
  <c r="G547" i="7"/>
  <c r="G997" i="7"/>
  <c r="G727" i="7"/>
  <c r="G2077" i="7"/>
  <c r="G1177" i="7"/>
  <c r="G637" i="7"/>
  <c r="H612" i="7" a="1"/>
  <c r="G2258" i="7"/>
  <c r="H546" i="7" l="1"/>
  <c r="H676" i="7"/>
  <c r="H740" i="7"/>
  <c r="H612" i="7"/>
  <c r="C1629" i="7"/>
  <c r="C999" i="7"/>
  <c r="C1899" i="7"/>
  <c r="C729" i="7"/>
  <c r="C1449" i="7"/>
  <c r="C639" i="7"/>
  <c r="C549" i="7"/>
  <c r="C819" i="7"/>
  <c r="C1269" i="7"/>
  <c r="C1179" i="7"/>
  <c r="C2169" i="7"/>
  <c r="C1089" i="7"/>
  <c r="C909" i="7"/>
  <c r="C2259" i="7"/>
  <c r="C2079" i="7"/>
  <c r="B614" i="7"/>
  <c r="C1989" i="7"/>
  <c r="B742" i="7"/>
  <c r="B678" i="7"/>
  <c r="C1809" i="7"/>
  <c r="C1539" i="7"/>
  <c r="C1359" i="7"/>
  <c r="C1719" i="7"/>
  <c r="G1898" i="7"/>
  <c r="G638" i="7"/>
  <c r="G1988" i="7"/>
  <c r="F549" i="7"/>
  <c r="G998" i="7"/>
  <c r="G1718" i="7"/>
  <c r="G908" i="7"/>
  <c r="G818" i="7"/>
  <c r="G728" i="7"/>
  <c r="G1088" i="7"/>
  <c r="G1808" i="7"/>
  <c r="G1268" i="7"/>
  <c r="H741" i="7" a="1"/>
  <c r="G548" i="7"/>
  <c r="G1538" i="7"/>
  <c r="H677" i="7" a="1"/>
  <c r="G1178" i="7"/>
  <c r="H613" i="7" a="1"/>
  <c r="G2078" i="7"/>
  <c r="H547" i="7" a="1"/>
  <c r="G1358" i="7"/>
  <c r="G2168" i="7"/>
  <c r="G2259" i="7"/>
  <c r="G1628" i="7"/>
  <c r="G1448" i="7"/>
  <c r="H677" i="7" l="1"/>
  <c r="H741" i="7"/>
  <c r="H547" i="7"/>
  <c r="H613" i="7"/>
  <c r="C1630" i="7"/>
  <c r="C1810" i="7"/>
  <c r="C1180" i="7"/>
  <c r="C910" i="7"/>
  <c r="C820" i="7"/>
  <c r="C1450" i="7"/>
  <c r="C2170" i="7"/>
  <c r="C2260" i="7"/>
  <c r="C640" i="7"/>
  <c r="B743" i="7"/>
  <c r="C730" i="7"/>
  <c r="C1990" i="7"/>
  <c r="C1270" i="7"/>
  <c r="C1090" i="7"/>
  <c r="C1900" i="7"/>
  <c r="C1000" i="7"/>
  <c r="C1360" i="7"/>
  <c r="C2080" i="7"/>
  <c r="B615" i="7"/>
  <c r="B679" i="7"/>
  <c r="C1540" i="7"/>
  <c r="C1720" i="7"/>
  <c r="G2079" i="7"/>
  <c r="G2169" i="7"/>
  <c r="G1899" i="7"/>
  <c r="G1449" i="7"/>
  <c r="G909" i="7"/>
  <c r="G639" i="7"/>
  <c r="G1809" i="7"/>
  <c r="G729" i="7"/>
  <c r="H678" i="7" a="1"/>
  <c r="G1989" i="7"/>
  <c r="G1359" i="7"/>
  <c r="G1089" i="7"/>
  <c r="G1179" i="7"/>
  <c r="H548" i="7" a="1"/>
  <c r="G999" i="7"/>
  <c r="G1539" i="7"/>
  <c r="G549" i="7"/>
  <c r="G1719" i="7"/>
  <c r="G1269" i="7"/>
  <c r="G819" i="7"/>
  <c r="G1629" i="7"/>
  <c r="G2260" i="7"/>
  <c r="H742" i="7" a="1"/>
  <c r="H614" i="7" a="1"/>
  <c r="H548" i="7" l="1"/>
  <c r="H742" i="7"/>
  <c r="H678" i="7"/>
  <c r="H614" i="7"/>
  <c r="C821" i="7"/>
  <c r="C1001" i="7"/>
  <c r="C2171" i="7"/>
  <c r="C1811" i="7"/>
  <c r="C1181" i="7"/>
  <c r="C1631" i="7"/>
  <c r="C1361" i="7"/>
  <c r="C2261" i="7"/>
  <c r="C1271" i="7"/>
  <c r="C1451" i="7"/>
  <c r="C1541" i="7"/>
  <c r="C1901" i="7"/>
  <c r="B744" i="7"/>
  <c r="C1091" i="7"/>
  <c r="C2081" i="7"/>
  <c r="C731" i="7"/>
  <c r="B680" i="7"/>
  <c r="B616" i="7"/>
  <c r="C1991" i="7"/>
  <c r="C911" i="7"/>
  <c r="C1721" i="7"/>
  <c r="G730" i="7"/>
  <c r="G1180" i="7"/>
  <c r="G1450" i="7"/>
  <c r="G2261" i="7"/>
  <c r="G640" i="7"/>
  <c r="G1270" i="7"/>
  <c r="G2080" i="7"/>
  <c r="G1360" i="7"/>
  <c r="G1090" i="7"/>
  <c r="G820" i="7"/>
  <c r="G2170" i="7"/>
  <c r="G910" i="7"/>
  <c r="G1540" i="7"/>
  <c r="H549" i="7" a="1"/>
  <c r="G1630" i="7"/>
  <c r="H679" i="7" a="1"/>
  <c r="G1900" i="7"/>
  <c r="G1000" i="7"/>
  <c r="G1990" i="7"/>
  <c r="G1720" i="7"/>
  <c r="H743" i="7" a="1"/>
  <c r="H615" i="7" a="1"/>
  <c r="G1810" i="7"/>
  <c r="H549" i="7" l="1"/>
  <c r="H743" i="7"/>
  <c r="H679" i="7"/>
  <c r="H615" i="7"/>
  <c r="C2082" i="7"/>
  <c r="C2172" i="7"/>
  <c r="C1902" i="7"/>
  <c r="C1632" i="7"/>
  <c r="C1182" i="7"/>
  <c r="B745" i="7"/>
  <c r="C1452" i="7"/>
  <c r="C2262" i="7"/>
  <c r="C1812" i="7"/>
  <c r="C1722" i="7"/>
  <c r="C1092" i="7"/>
  <c r="B681" i="7"/>
  <c r="B617" i="7"/>
  <c r="C1002" i="7"/>
  <c r="C1542" i="7"/>
  <c r="C822" i="7"/>
  <c r="C1362" i="7"/>
  <c r="C1992" i="7"/>
  <c r="C1272" i="7"/>
  <c r="C912" i="7"/>
  <c r="G731" i="7"/>
  <c r="G1811" i="7"/>
  <c r="H616" i="7" a="1"/>
  <c r="G1271" i="7"/>
  <c r="G1991" i="7"/>
  <c r="G821" i="7"/>
  <c r="G1091" i="7"/>
  <c r="G1451" i="7"/>
  <c r="G911" i="7"/>
  <c r="G1001" i="7"/>
  <c r="G1361" i="7"/>
  <c r="G2081" i="7"/>
  <c r="G2171" i="7"/>
  <c r="G1181" i="7"/>
  <c r="G1631" i="7"/>
  <c r="G2262" i="7"/>
  <c r="G1721" i="7"/>
  <c r="H744" i="7" a="1"/>
  <c r="H680" i="7" a="1"/>
  <c r="G1901" i="7"/>
  <c r="G1541" i="7"/>
  <c r="H616" i="7" l="1"/>
  <c r="H680" i="7"/>
  <c r="H744" i="7"/>
  <c r="C1633" i="7"/>
  <c r="C2173" i="7"/>
  <c r="C1183" i="7"/>
  <c r="C1543" i="7"/>
  <c r="C1723" i="7"/>
  <c r="C1093" i="7"/>
  <c r="C1813" i="7"/>
  <c r="C1993" i="7"/>
  <c r="C1363" i="7"/>
  <c r="C2263" i="7"/>
  <c r="C1003" i="7"/>
  <c r="B682" i="7"/>
  <c r="B618" i="7"/>
  <c r="C1903" i="7"/>
  <c r="C2083" i="7"/>
  <c r="C1453" i="7"/>
  <c r="C913" i="7"/>
  <c r="B746" i="7"/>
  <c r="C1273" i="7"/>
  <c r="G1362" i="7"/>
  <c r="G2263" i="7"/>
  <c r="H681" i="7" a="1"/>
  <c r="G2082" i="7"/>
  <c r="G2172" i="7"/>
  <c r="G1452" i="7"/>
  <c r="G1722" i="7"/>
  <c r="G822" i="7"/>
  <c r="G1992" i="7"/>
  <c r="G1812" i="7"/>
  <c r="H745" i="7" a="1"/>
  <c r="G1632" i="7"/>
  <c r="G1542" i="7"/>
  <c r="H617" i="7" a="1"/>
  <c r="G912" i="7"/>
  <c r="G1272" i="7"/>
  <c r="G1182" i="7"/>
  <c r="G1092" i="7"/>
  <c r="G1902" i="7"/>
  <c r="G1002" i="7"/>
  <c r="H617" i="7" l="1"/>
  <c r="H681" i="7"/>
  <c r="H745" i="7"/>
  <c r="C1004" i="7"/>
  <c r="C1994" i="7"/>
  <c r="C1184" i="7"/>
  <c r="C1724" i="7"/>
  <c r="C1544" i="7"/>
  <c r="C1454" i="7"/>
  <c r="C1814" i="7"/>
  <c r="C1364" i="7"/>
  <c r="B683" i="7"/>
  <c r="B619" i="7"/>
  <c r="C2174" i="7"/>
  <c r="B747" i="7"/>
  <c r="C2084" i="7"/>
  <c r="C1634" i="7"/>
  <c r="C1274" i="7"/>
  <c r="C1094" i="7"/>
  <c r="C1904" i="7"/>
  <c r="C2264" i="7"/>
  <c r="G1543" i="7"/>
  <c r="G1813" i="7"/>
  <c r="G1453" i="7"/>
  <c r="G1003" i="7"/>
  <c r="G2173" i="7"/>
  <c r="G913" i="7"/>
  <c r="G1903" i="7"/>
  <c r="G2264" i="7"/>
  <c r="G2083" i="7"/>
  <c r="G1633" i="7"/>
  <c r="H746" i="7" a="1"/>
  <c r="G1093" i="7"/>
  <c r="G1363" i="7"/>
  <c r="G1993" i="7"/>
  <c r="H618" i="7" a="1"/>
  <c r="G1273" i="7"/>
  <c r="G1723" i="7"/>
  <c r="G1183" i="7"/>
  <c r="H682" i="7" a="1"/>
  <c r="H618" i="7" l="1"/>
  <c r="H746" i="7"/>
  <c r="H682" i="7"/>
  <c r="C2175" i="7"/>
  <c r="C1545" i="7"/>
  <c r="C2085" i="7"/>
  <c r="B684" i="7"/>
  <c r="B620" i="7"/>
  <c r="C1725" i="7"/>
  <c r="C1185" i="7"/>
  <c r="B748" i="7"/>
  <c r="C1635" i="7"/>
  <c r="C1095" i="7"/>
  <c r="C1455" i="7"/>
  <c r="C1815" i="7"/>
  <c r="C1995" i="7"/>
  <c r="C1365" i="7"/>
  <c r="C2265" i="7"/>
  <c r="C1905" i="7"/>
  <c r="C1275" i="7"/>
  <c r="G1544" i="7"/>
  <c r="G1634" i="7"/>
  <c r="G1094" i="7"/>
  <c r="H683" i="7" a="1"/>
  <c r="G1904" i="7"/>
  <c r="G2265" i="7"/>
  <c r="G1274" i="7"/>
  <c r="G1724" i="7"/>
  <c r="G1004" i="7"/>
  <c r="G1994" i="7"/>
  <c r="G1184" i="7"/>
  <c r="G1454" i="7"/>
  <c r="H619" i="7" a="1"/>
  <c r="G2084" i="7"/>
  <c r="H747" i="7" a="1"/>
  <c r="G1814" i="7"/>
  <c r="G2174" i="7"/>
  <c r="G1364" i="7"/>
  <c r="H619" i="7" l="1"/>
  <c r="H683" i="7"/>
  <c r="H747" i="7"/>
  <c r="C1996" i="7"/>
  <c r="C1186" i="7"/>
  <c r="C1276" i="7"/>
  <c r="C2176" i="7"/>
  <c r="C1816" i="7"/>
  <c r="C1636" i="7"/>
  <c r="C2086" i="7"/>
  <c r="C1906" i="7"/>
  <c r="C1726" i="7"/>
  <c r="C2266" i="7"/>
  <c r="B685" i="7"/>
  <c r="B621" i="7"/>
  <c r="B749" i="7"/>
  <c r="C1366" i="7"/>
  <c r="C1456" i="7"/>
  <c r="C1546" i="7"/>
  <c r="G1185" i="7"/>
  <c r="G1545" i="7"/>
  <c r="H748" i="7" a="1"/>
  <c r="H620" i="7" a="1"/>
  <c r="G1095" i="7"/>
  <c r="G1995" i="7"/>
  <c r="G1815" i="7"/>
  <c r="G1725" i="7"/>
  <c r="H684" i="7" a="1"/>
  <c r="G2175" i="7"/>
  <c r="G2085" i="7"/>
  <c r="G1635" i="7"/>
  <c r="G1275" i="7"/>
  <c r="G1365" i="7"/>
  <c r="G1905" i="7"/>
  <c r="G1455" i="7"/>
  <c r="G2266" i="7"/>
  <c r="H748" i="7" l="1"/>
  <c r="H620" i="7"/>
  <c r="H684" i="7"/>
  <c r="C1457" i="7"/>
  <c r="B750" i="7"/>
  <c r="C2177" i="7"/>
  <c r="C1367" i="7"/>
  <c r="C1727" i="7"/>
  <c r="C1277" i="7"/>
  <c r="C2087" i="7"/>
  <c r="C1637" i="7"/>
  <c r="C1817" i="7"/>
  <c r="C1907" i="7"/>
  <c r="C2267" i="7"/>
  <c r="C1547" i="7"/>
  <c r="B686" i="7"/>
  <c r="B622" i="7"/>
  <c r="C1997" i="7"/>
  <c r="G2267" i="7"/>
  <c r="G1726" i="7"/>
  <c r="G1636" i="7"/>
  <c r="H621" i="7" a="1"/>
  <c r="H685" i="7" a="1"/>
  <c r="G2176" i="7"/>
  <c r="G1186" i="7"/>
  <c r="G1816" i="7"/>
  <c r="G1906" i="7"/>
  <c r="G1366" i="7"/>
  <c r="G1276" i="7"/>
  <c r="G2086" i="7"/>
  <c r="G1546" i="7"/>
  <c r="G1996" i="7"/>
  <c r="G1456" i="7"/>
  <c r="H749" i="7" a="1"/>
  <c r="H621" i="7" l="1"/>
  <c r="H685" i="7"/>
  <c r="H749" i="7"/>
  <c r="B687" i="7"/>
  <c r="B623" i="7"/>
  <c r="C2178" i="7"/>
  <c r="C2268" i="7"/>
  <c r="B751" i="7"/>
  <c r="C1998" i="7"/>
  <c r="C1368" i="7"/>
  <c r="C1638" i="7"/>
  <c r="C1908" i="7"/>
  <c r="C1818" i="7"/>
  <c r="C1548" i="7"/>
  <c r="C2088" i="7"/>
  <c r="C1728" i="7"/>
  <c r="C1458" i="7"/>
  <c r="G1997" i="7"/>
  <c r="G2268" i="7"/>
  <c r="G1277" i="7"/>
  <c r="H622" i="7" a="1"/>
  <c r="G1547" i="7"/>
  <c r="G2177" i="7"/>
  <c r="G1817" i="7"/>
  <c r="H686" i="7" a="1"/>
  <c r="H750" i="7" a="1"/>
  <c r="G1637" i="7"/>
  <c r="G1907" i="7"/>
  <c r="G2087" i="7"/>
  <c r="G1727" i="7"/>
  <c r="G1457" i="7"/>
  <c r="G1367" i="7"/>
  <c r="H622" i="7" l="1"/>
  <c r="H686" i="7"/>
  <c r="H750" i="7"/>
  <c r="C1459" i="7"/>
  <c r="C1999" i="7"/>
  <c r="C2269" i="7"/>
  <c r="C1639" i="7"/>
  <c r="C1549" i="7"/>
  <c r="C1819" i="7"/>
  <c r="C2089" i="7"/>
  <c r="C1909" i="7"/>
  <c r="B688" i="7"/>
  <c r="B624" i="7"/>
  <c r="C2179" i="7"/>
  <c r="C1729" i="7"/>
  <c r="B752" i="7"/>
  <c r="G1548" i="7"/>
  <c r="G1728" i="7"/>
  <c r="G2269" i="7"/>
  <c r="G2178" i="7"/>
  <c r="G1638" i="7"/>
  <c r="G2088" i="7"/>
  <c r="G1458" i="7"/>
  <c r="H751" i="7" a="1"/>
  <c r="G1908" i="7"/>
  <c r="G1818" i="7"/>
  <c r="H687" i="7" a="1"/>
  <c r="H623" i="7" a="1"/>
  <c r="G1998" i="7"/>
  <c r="G1368" i="7"/>
  <c r="H623" i="7" l="1"/>
  <c r="H687" i="7"/>
  <c r="H751" i="7"/>
  <c r="B753" i="7"/>
  <c r="C1820" i="7"/>
  <c r="C1730" i="7"/>
  <c r="C2000" i="7"/>
  <c r="C2090" i="7"/>
  <c r="C2180" i="7"/>
  <c r="B689" i="7"/>
  <c r="B625" i="7"/>
  <c r="C1910" i="7"/>
  <c r="C2270" i="7"/>
  <c r="C1640" i="7"/>
  <c r="C1550" i="7"/>
  <c r="G2089" i="7"/>
  <c r="G1999" i="7"/>
  <c r="G1819" i="7"/>
  <c r="H688" i="7" a="1"/>
  <c r="G1639" i="7"/>
  <c r="G1909" i="7"/>
  <c r="G1459" i="7"/>
  <c r="G1729" i="7"/>
  <c r="G2270" i="7"/>
  <c r="G2179" i="7"/>
  <c r="G1549" i="7"/>
  <c r="H752" i="7" a="1"/>
  <c r="H624" i="7" a="1"/>
  <c r="H752" i="7" l="1"/>
  <c r="H624" i="7"/>
  <c r="H688" i="7"/>
  <c r="B690" i="7"/>
  <c r="B626" i="7"/>
  <c r="C1641" i="7"/>
  <c r="C1731" i="7"/>
  <c r="B754" i="7"/>
  <c r="C2091" i="7"/>
  <c r="C1821" i="7"/>
  <c r="C2271" i="7"/>
  <c r="C2001" i="7"/>
  <c r="C1911" i="7"/>
  <c r="C2181" i="7"/>
  <c r="H753" i="7" a="1"/>
  <c r="G1550" i="7"/>
  <c r="G2000" i="7"/>
  <c r="G2180" i="7"/>
  <c r="H625" i="7" a="1"/>
  <c r="H689" i="7" a="1"/>
  <c r="G1820" i="7"/>
  <c r="G1730" i="7"/>
  <c r="G1640" i="7"/>
  <c r="G2090" i="7"/>
  <c r="G1910" i="7"/>
  <c r="G2271" i="7"/>
  <c r="H753" i="7" l="1"/>
  <c r="H689" i="7"/>
  <c r="H625" i="7"/>
  <c r="B691" i="7"/>
  <c r="B627" i="7"/>
  <c r="C1822" i="7"/>
  <c r="B755" i="7"/>
  <c r="C2272" i="7"/>
  <c r="C1912" i="7"/>
  <c r="C1732" i="7"/>
  <c r="C2002" i="7"/>
  <c r="C2182" i="7"/>
  <c r="C2092" i="7"/>
  <c r="H754" i="7" a="1"/>
  <c r="G1911" i="7"/>
  <c r="G2001" i="7"/>
  <c r="H690" i="7" a="1"/>
  <c r="G1731" i="7"/>
  <c r="H626" i="7" a="1"/>
  <c r="G1821" i="7"/>
  <c r="G1641" i="7"/>
  <c r="G2272" i="7"/>
  <c r="G2181" i="7"/>
  <c r="G2091" i="7"/>
  <c r="H690" i="7" l="1"/>
  <c r="H754" i="7"/>
  <c r="H626" i="7"/>
  <c r="C2003" i="7"/>
  <c r="C2273" i="7"/>
  <c r="B692" i="7"/>
  <c r="B628" i="7"/>
  <c r="B756" i="7"/>
  <c r="C2093" i="7"/>
  <c r="C1823" i="7"/>
  <c r="C2183" i="7"/>
  <c r="C1913" i="7"/>
  <c r="G1732" i="7"/>
  <c r="G2182" i="7"/>
  <c r="H627" i="7" a="1"/>
  <c r="G2002" i="7"/>
  <c r="G1912" i="7"/>
  <c r="H691" i="7" a="1"/>
  <c r="G2273" i="7"/>
  <c r="H755" i="7" a="1"/>
  <c r="G2092" i="7"/>
  <c r="G1822" i="7"/>
  <c r="H755" i="7" l="1"/>
  <c r="H691" i="7"/>
  <c r="H627" i="7"/>
  <c r="B757" i="7"/>
  <c r="C2274" i="7"/>
  <c r="C2094" i="7"/>
  <c r="C1914" i="7"/>
  <c r="C2004" i="7"/>
  <c r="B693" i="7"/>
  <c r="B629" i="7"/>
  <c r="C2184" i="7"/>
  <c r="H692" i="7" a="1"/>
  <c r="G1823" i="7"/>
  <c r="H756" i="7" a="1"/>
  <c r="G1913" i="7"/>
  <c r="H628" i="7" a="1"/>
  <c r="G2183" i="7"/>
  <c r="G2003" i="7"/>
  <c r="G2093" i="7"/>
  <c r="G2274" i="7"/>
  <c r="H692" i="7" l="1"/>
  <c r="H628" i="7"/>
  <c r="H756" i="7"/>
  <c r="C2095" i="7"/>
  <c r="B758" i="7"/>
  <c r="C2005" i="7"/>
  <c r="C2275" i="7"/>
  <c r="B694" i="7"/>
  <c r="B630" i="7"/>
  <c r="C2185" i="7"/>
  <c r="G2004" i="7"/>
  <c r="G2275" i="7"/>
  <c r="H629" i="7" a="1"/>
  <c r="G1914" i="7"/>
  <c r="G2094" i="7"/>
  <c r="G2184" i="7"/>
  <c r="H757" i="7" a="1"/>
  <c r="H693" i="7" a="1"/>
  <c r="H629" i="7" l="1"/>
  <c r="H693" i="7"/>
  <c r="H757" i="7"/>
  <c r="B695" i="7"/>
  <c r="B631" i="7"/>
  <c r="C2096" i="7"/>
  <c r="B823" i="7"/>
  <c r="C2186" i="7"/>
  <c r="B759" i="7"/>
  <c r="C2276" i="7"/>
  <c r="G2185" i="7"/>
  <c r="G2005" i="7"/>
  <c r="G2095" i="7"/>
  <c r="H694" i="7" a="1"/>
  <c r="H758" i="7" a="1"/>
  <c r="G2276" i="7"/>
  <c r="H630" i="7" a="1"/>
  <c r="H630" i="7" l="1"/>
  <c r="H694" i="7"/>
  <c r="H758" i="7"/>
  <c r="C2187" i="7"/>
  <c r="B824" i="7"/>
  <c r="C2277" i="7"/>
  <c r="B696" i="7"/>
  <c r="B632" i="7"/>
  <c r="B760" i="7"/>
  <c r="H759" i="7" a="1"/>
  <c r="H631" i="7" a="1"/>
  <c r="G2186" i="7"/>
  <c r="G2096" i="7"/>
  <c r="H695" i="7" a="1"/>
  <c r="G2277" i="7"/>
  <c r="H823" i="7" a="1"/>
  <c r="H695" i="7" l="1"/>
  <c r="H759" i="7"/>
  <c r="H631" i="7"/>
  <c r="H823" i="7"/>
  <c r="B825" i="7"/>
  <c r="B697" i="7"/>
  <c r="B633" i="7"/>
  <c r="C2278" i="7"/>
  <c r="B761" i="7"/>
  <c r="H760" i="7" a="1"/>
  <c r="G2278" i="7"/>
  <c r="G2187" i="7"/>
  <c r="H824" i="7" a="1"/>
  <c r="H696" i="7" a="1"/>
  <c r="H824" i="7" l="1"/>
  <c r="H696" i="7"/>
  <c r="H760" i="7"/>
  <c r="B698" i="7"/>
  <c r="B634" i="7"/>
  <c r="B762" i="7"/>
  <c r="B826" i="7"/>
  <c r="H761" i="7" a="1"/>
  <c r="H633" i="7" a="1"/>
  <c r="H825" i="7" a="1"/>
  <c r="H697" i="7" a="1"/>
  <c r="H697" i="7" l="1"/>
  <c r="H633" i="7"/>
  <c r="H825" i="7"/>
  <c r="H761" i="7"/>
  <c r="B827" i="7"/>
  <c r="B699" i="7"/>
  <c r="B635" i="7"/>
  <c r="B763" i="7"/>
  <c r="H762" i="7" a="1"/>
  <c r="H698" i="7" a="1"/>
  <c r="H826" i="7" a="1"/>
  <c r="H634" i="7" a="1"/>
  <c r="H698" i="7" l="1"/>
  <c r="H826" i="7"/>
  <c r="H634" i="7"/>
  <c r="H762" i="7"/>
  <c r="B700" i="7"/>
  <c r="B636" i="7"/>
  <c r="B828" i="7"/>
  <c r="B764" i="7"/>
  <c r="H699" i="7" a="1"/>
  <c r="H827" i="7" a="1"/>
  <c r="H763" i="7" a="1"/>
  <c r="H635" i="7" a="1"/>
  <c r="H699" i="7" l="1"/>
  <c r="H827" i="7"/>
  <c r="H763" i="7"/>
  <c r="H635" i="7"/>
  <c r="B701" i="7"/>
  <c r="B637" i="7"/>
  <c r="B765" i="7"/>
  <c r="B829" i="7"/>
  <c r="H700" i="7" a="1"/>
  <c r="H764" i="7" a="1"/>
  <c r="H636" i="7" a="1"/>
  <c r="H828" i="7" a="1"/>
  <c r="H636" i="7" l="1"/>
  <c r="H700" i="7"/>
  <c r="H828" i="7"/>
  <c r="H764" i="7"/>
  <c r="B702" i="7"/>
  <c r="B638" i="7"/>
  <c r="B766" i="7"/>
  <c r="B830" i="7"/>
  <c r="H701" i="7" a="1"/>
  <c r="H765" i="7" a="1"/>
  <c r="H829" i="7" a="1"/>
  <c r="H637" i="7" a="1"/>
  <c r="H637" i="7" l="1"/>
  <c r="H701" i="7"/>
  <c r="H829" i="7"/>
  <c r="H765" i="7"/>
  <c r="B831" i="7"/>
  <c r="B639" i="7"/>
  <c r="B703" i="7"/>
  <c r="B767" i="7"/>
  <c r="H638" i="7" a="1"/>
  <c r="H702" i="7" a="1"/>
  <c r="H830" i="7" a="1"/>
  <c r="H766" i="7" a="1"/>
  <c r="H638" i="7" l="1"/>
  <c r="H702" i="7"/>
  <c r="H766" i="7"/>
  <c r="H830" i="7"/>
  <c r="B832" i="7"/>
  <c r="B768" i="7"/>
  <c r="B640" i="7"/>
  <c r="B704" i="7"/>
  <c r="H703" i="7" a="1"/>
  <c r="H639" i="7" a="1"/>
  <c r="H767" i="7" a="1"/>
  <c r="H831" i="7" a="1"/>
  <c r="H767" i="7" l="1"/>
  <c r="H639" i="7"/>
  <c r="H703" i="7"/>
  <c r="H831" i="7"/>
  <c r="B769" i="7"/>
  <c r="B705" i="7"/>
  <c r="B833" i="7"/>
  <c r="H640" i="7" a="1"/>
  <c r="H768" i="7" a="1"/>
  <c r="H704" i="7" a="1"/>
  <c r="H832" i="7" a="1"/>
  <c r="H768" i="7" l="1"/>
  <c r="H640" i="7"/>
  <c r="H704" i="7"/>
  <c r="H832" i="7"/>
  <c r="B834" i="7"/>
  <c r="B770" i="7"/>
  <c r="B706" i="7"/>
  <c r="H769" i="7" a="1"/>
  <c r="H705" i="7" a="1"/>
  <c r="H833" i="7" a="1"/>
  <c r="H705" i="7" l="1"/>
  <c r="H833" i="7"/>
  <c r="H769" i="7"/>
  <c r="B771" i="7"/>
  <c r="B707" i="7"/>
  <c r="B835" i="7"/>
  <c r="H706" i="7" a="1"/>
  <c r="H770" i="7" a="1"/>
  <c r="H834" i="7" a="1"/>
  <c r="H834" i="7" l="1"/>
  <c r="H770" i="7"/>
  <c r="H706" i="7"/>
  <c r="B772" i="7"/>
  <c r="B708" i="7"/>
  <c r="B836" i="7"/>
  <c r="H771" i="7" a="1"/>
  <c r="H835" i="7" a="1"/>
  <c r="H707" i="7" a="1"/>
  <c r="H707" i="7" l="1"/>
  <c r="H771" i="7"/>
  <c r="H835" i="7"/>
  <c r="B837" i="7"/>
  <c r="B773" i="7"/>
  <c r="B709" i="7"/>
  <c r="H836" i="7" a="1"/>
  <c r="H772" i="7" a="1"/>
  <c r="H708" i="7" a="1"/>
  <c r="H708" i="7" l="1"/>
  <c r="H772" i="7"/>
  <c r="H836" i="7"/>
  <c r="B774" i="7"/>
  <c r="B710" i="7"/>
  <c r="B838" i="7"/>
  <c r="H837" i="7" a="1"/>
  <c r="H709" i="7" a="1"/>
  <c r="H773" i="7" a="1"/>
  <c r="H709" i="7" l="1"/>
  <c r="H773" i="7"/>
  <c r="H837" i="7"/>
  <c r="B711" i="7"/>
  <c r="B775" i="7"/>
  <c r="B839" i="7"/>
  <c r="H710" i="7" a="1"/>
  <c r="H774" i="7" a="1"/>
  <c r="H838" i="7" a="1"/>
  <c r="H710" i="7" l="1"/>
  <c r="H774" i="7"/>
  <c r="H838" i="7"/>
  <c r="B840" i="7"/>
  <c r="B776" i="7"/>
  <c r="B712" i="7"/>
  <c r="H711" i="7" a="1"/>
  <c r="H839" i="7" a="1"/>
  <c r="H775" i="7" a="1"/>
  <c r="H775" i="7" l="1"/>
  <c r="H839" i="7"/>
  <c r="H711" i="7"/>
  <c r="B841" i="7"/>
  <c r="B777" i="7"/>
  <c r="B713" i="7"/>
  <c r="H776" i="7" a="1"/>
  <c r="H712" i="7" a="1"/>
  <c r="H840" i="7" a="1"/>
  <c r="H840" i="7" l="1"/>
  <c r="H776" i="7"/>
  <c r="H712" i="7"/>
  <c r="B778" i="7"/>
  <c r="B714" i="7"/>
  <c r="B842" i="7"/>
  <c r="H713" i="7" a="1"/>
  <c r="H777" i="7" a="1"/>
  <c r="H841" i="7" a="1"/>
  <c r="H777" i="7" l="1"/>
  <c r="H713" i="7"/>
  <c r="H841" i="7"/>
  <c r="B779" i="7"/>
  <c r="B715" i="7"/>
  <c r="B843" i="7"/>
  <c r="H714" i="7" a="1"/>
  <c r="H778" i="7" a="1"/>
  <c r="H842" i="7" a="1"/>
  <c r="H714" i="7" l="1"/>
  <c r="H842" i="7"/>
  <c r="H778" i="7"/>
  <c r="B780" i="7"/>
  <c r="B716" i="7"/>
  <c r="B844" i="7"/>
  <c r="H715" i="7" a="1"/>
  <c r="H843" i="7" a="1"/>
  <c r="H779" i="7" a="1"/>
  <c r="H843" i="7" l="1"/>
  <c r="H779" i="7"/>
  <c r="H715" i="7"/>
  <c r="B845" i="7"/>
  <c r="B781" i="7"/>
  <c r="B717" i="7"/>
  <c r="H780" i="7" a="1"/>
  <c r="H716" i="7" a="1"/>
  <c r="H844" i="7" a="1"/>
  <c r="H844" i="7" l="1"/>
  <c r="H716" i="7"/>
  <c r="H780" i="7"/>
  <c r="B782" i="7"/>
  <c r="B718" i="7"/>
  <c r="B846" i="7"/>
  <c r="H781" i="7" a="1"/>
  <c r="H717" i="7" a="1"/>
  <c r="H845" i="7" a="1"/>
  <c r="H845" i="7" l="1"/>
  <c r="H781" i="7"/>
  <c r="H717" i="7"/>
  <c r="B783" i="7"/>
  <c r="B719" i="7"/>
  <c r="B847" i="7"/>
  <c r="H846" i="7" a="1"/>
  <c r="H782" i="7" a="1"/>
  <c r="H718" i="7" a="1"/>
  <c r="H718" i="7" l="1"/>
  <c r="H782" i="7"/>
  <c r="H846" i="7"/>
  <c r="B784" i="7"/>
  <c r="B720" i="7"/>
  <c r="B848" i="7"/>
  <c r="H847" i="7" a="1"/>
  <c r="H783" i="7" a="1"/>
  <c r="H719" i="7" a="1"/>
  <c r="H719" i="7" l="1"/>
  <c r="H783" i="7"/>
  <c r="H847" i="7"/>
  <c r="B785" i="7"/>
  <c r="B721" i="7"/>
  <c r="B849" i="7"/>
  <c r="H720" i="7" a="1"/>
  <c r="H784" i="7" a="1"/>
  <c r="H848" i="7" a="1"/>
  <c r="H848" i="7" l="1"/>
  <c r="H784" i="7"/>
  <c r="H720" i="7"/>
  <c r="B914" i="7"/>
  <c r="B786" i="7"/>
  <c r="B722" i="7"/>
  <c r="B850" i="7"/>
  <c r="H721" i="7" a="1"/>
  <c r="H849" i="7" a="1"/>
  <c r="H785" i="7" a="1"/>
  <c r="H849" i="7" l="1"/>
  <c r="H785" i="7"/>
  <c r="H721" i="7"/>
  <c r="B787" i="7"/>
  <c r="B723" i="7"/>
  <c r="B851" i="7"/>
  <c r="B915" i="7"/>
  <c r="H850" i="7" a="1"/>
  <c r="H722" i="7" a="1"/>
  <c r="H914" i="7" a="1"/>
  <c r="H786" i="7" a="1"/>
  <c r="H850" i="7" l="1"/>
  <c r="H722" i="7"/>
  <c r="H786" i="7"/>
  <c r="H914" i="7"/>
  <c r="B788" i="7"/>
  <c r="B724" i="7"/>
  <c r="B852" i="7"/>
  <c r="B916" i="7"/>
  <c r="H787" i="7" a="1"/>
  <c r="H851" i="7" a="1"/>
  <c r="H915" i="7" a="1"/>
  <c r="H851" i="7" l="1"/>
  <c r="H915" i="7"/>
  <c r="H787" i="7"/>
  <c r="B789" i="7"/>
  <c r="B725" i="7"/>
  <c r="B917" i="7"/>
  <c r="B853" i="7"/>
  <c r="H724" i="7" a="1"/>
  <c r="H916" i="7" a="1"/>
  <c r="H788" i="7" a="1"/>
  <c r="H852" i="7" a="1"/>
  <c r="H724" i="7" l="1"/>
  <c r="H788" i="7"/>
  <c r="H852" i="7"/>
  <c r="H916" i="7"/>
  <c r="B790" i="7"/>
  <c r="B726" i="7"/>
  <c r="B854" i="7"/>
  <c r="B918" i="7"/>
  <c r="H853" i="7" a="1"/>
  <c r="H725" i="7" a="1"/>
  <c r="H917" i="7" a="1"/>
  <c r="H789" i="7" a="1"/>
  <c r="H725" i="7" l="1"/>
  <c r="H853" i="7"/>
  <c r="H789" i="7"/>
  <c r="H917" i="7"/>
  <c r="B791" i="7"/>
  <c r="B727" i="7"/>
  <c r="B919" i="7"/>
  <c r="B855" i="7"/>
  <c r="H790" i="7" a="1"/>
  <c r="H918" i="7" a="1"/>
  <c r="H854" i="7" a="1"/>
  <c r="H726" i="7" a="1"/>
  <c r="H726" i="7" l="1"/>
  <c r="H790" i="7"/>
  <c r="H918" i="7"/>
  <c r="H854" i="7"/>
  <c r="B856" i="7"/>
  <c r="B792" i="7"/>
  <c r="B728" i="7"/>
  <c r="B920" i="7"/>
  <c r="H791" i="7" a="1"/>
  <c r="H727" i="7" a="1"/>
  <c r="H855" i="7" a="1"/>
  <c r="H919" i="7" a="1"/>
  <c r="H855" i="7" l="1"/>
  <c r="H791" i="7"/>
  <c r="H727" i="7"/>
  <c r="H919" i="7"/>
  <c r="B857" i="7"/>
  <c r="B921" i="7"/>
  <c r="B793" i="7"/>
  <c r="B729" i="7"/>
  <c r="H728" i="7" a="1"/>
  <c r="H920" i="7" a="1"/>
  <c r="H792" i="7" a="1"/>
  <c r="H856" i="7" a="1"/>
  <c r="H728" i="7" l="1"/>
  <c r="H856" i="7"/>
  <c r="H792" i="7"/>
  <c r="H920" i="7"/>
  <c r="B858" i="7"/>
  <c r="B794" i="7"/>
  <c r="B730" i="7"/>
  <c r="B922" i="7"/>
  <c r="H729" i="7" a="1"/>
  <c r="H921" i="7" a="1"/>
  <c r="H793" i="7" a="1"/>
  <c r="H857" i="7" a="1"/>
  <c r="H921" i="7" l="1"/>
  <c r="H857" i="7"/>
  <c r="H793" i="7"/>
  <c r="H729" i="7"/>
  <c r="B859" i="7"/>
  <c r="B923" i="7"/>
  <c r="B795" i="7"/>
  <c r="B731" i="7"/>
  <c r="H730" i="7" a="1"/>
  <c r="H922" i="7" a="1"/>
  <c r="H794" i="7" a="1"/>
  <c r="H858" i="7" a="1"/>
  <c r="H730" i="7" l="1"/>
  <c r="H794" i="7"/>
  <c r="H922" i="7"/>
  <c r="H858" i="7"/>
  <c r="B924" i="7"/>
  <c r="B796" i="7"/>
  <c r="B860" i="7"/>
  <c r="H859" i="7" a="1"/>
  <c r="H731" i="7" a="1"/>
  <c r="H923" i="7" a="1"/>
  <c r="H795" i="7" a="1"/>
  <c r="H923" i="7" l="1"/>
  <c r="H731" i="7"/>
  <c r="H795" i="7"/>
  <c r="H859" i="7"/>
  <c r="B925" i="7"/>
  <c r="B861" i="7"/>
  <c r="B797" i="7"/>
  <c r="H860" i="7" a="1"/>
  <c r="H796" i="7" a="1"/>
  <c r="H924" i="7" a="1"/>
  <c r="H924" i="7" l="1"/>
  <c r="H796" i="7"/>
  <c r="H860" i="7"/>
  <c r="B862" i="7"/>
  <c r="B798" i="7"/>
  <c r="B926" i="7"/>
  <c r="H925" i="7" a="1"/>
  <c r="H861" i="7" a="1"/>
  <c r="H797" i="7" a="1"/>
  <c r="H925" i="7" l="1"/>
  <c r="H861" i="7"/>
  <c r="H797" i="7"/>
  <c r="B863" i="7"/>
  <c r="B799" i="7"/>
  <c r="B927" i="7"/>
  <c r="H926" i="7" a="1"/>
  <c r="H862" i="7" a="1"/>
  <c r="H798" i="7" a="1"/>
  <c r="H798" i="7" l="1"/>
  <c r="H862" i="7"/>
  <c r="H926" i="7"/>
  <c r="B864" i="7"/>
  <c r="B800" i="7"/>
  <c r="B928" i="7"/>
  <c r="H927" i="7" a="1"/>
  <c r="H799" i="7" a="1"/>
  <c r="H863" i="7" a="1"/>
  <c r="H799" i="7" l="1"/>
  <c r="H927" i="7"/>
  <c r="H863" i="7"/>
  <c r="B865" i="7"/>
  <c r="B801" i="7"/>
  <c r="B929" i="7"/>
  <c r="H928" i="7" a="1"/>
  <c r="H800" i="7" a="1"/>
  <c r="H864" i="7" a="1"/>
  <c r="H928" i="7" l="1"/>
  <c r="H864" i="7"/>
  <c r="H800" i="7"/>
  <c r="B866" i="7"/>
  <c r="B802" i="7"/>
  <c r="B930" i="7"/>
  <c r="H865" i="7" a="1"/>
  <c r="H929" i="7" a="1"/>
  <c r="H801" i="7" a="1"/>
  <c r="H865" i="7" l="1"/>
  <c r="H801" i="7"/>
  <c r="H929" i="7"/>
  <c r="B867" i="7"/>
  <c r="B803" i="7"/>
  <c r="B931" i="7"/>
  <c r="H802" i="7" a="1"/>
  <c r="H866" i="7" a="1"/>
  <c r="H930" i="7" a="1"/>
  <c r="H930" i="7" l="1"/>
  <c r="H802" i="7"/>
  <c r="H866" i="7"/>
  <c r="B868" i="7"/>
  <c r="B804" i="7"/>
  <c r="B932" i="7"/>
  <c r="H931" i="7" a="1"/>
  <c r="H867" i="7" a="1"/>
  <c r="H803" i="7" a="1"/>
  <c r="H931" i="7" l="1"/>
  <c r="H867" i="7"/>
  <c r="H803" i="7"/>
  <c r="B869" i="7"/>
  <c r="B805" i="7"/>
  <c r="B933" i="7"/>
  <c r="H804" i="7" a="1"/>
  <c r="H932" i="7" a="1"/>
  <c r="H868" i="7" a="1"/>
  <c r="H932" i="7" l="1"/>
  <c r="H804" i="7"/>
  <c r="H868" i="7"/>
  <c r="B870" i="7"/>
  <c r="B806" i="7"/>
  <c r="B934" i="7"/>
  <c r="H805" i="7" a="1"/>
  <c r="H933" i="7" a="1"/>
  <c r="H869" i="7" a="1"/>
  <c r="H933" i="7" l="1"/>
  <c r="H805" i="7"/>
  <c r="H869" i="7"/>
  <c r="B871" i="7"/>
  <c r="B807" i="7"/>
  <c r="B935" i="7"/>
  <c r="H806" i="7" a="1"/>
  <c r="H934" i="7" a="1"/>
  <c r="H870" i="7" a="1"/>
  <c r="H806" i="7" l="1"/>
  <c r="H870" i="7"/>
  <c r="H934" i="7"/>
  <c r="B872" i="7"/>
  <c r="B808" i="7"/>
  <c r="B936" i="7"/>
  <c r="H807" i="7" a="1"/>
  <c r="H871" i="7" a="1"/>
  <c r="H935" i="7" a="1"/>
  <c r="H935" i="7" l="1"/>
  <c r="H807" i="7"/>
  <c r="H871" i="7"/>
  <c r="B873" i="7"/>
  <c r="B809" i="7"/>
  <c r="B937" i="7"/>
  <c r="H808" i="7" a="1"/>
  <c r="H936" i="7" a="1"/>
  <c r="H872" i="7" a="1"/>
  <c r="H936" i="7" l="1"/>
  <c r="H872" i="7"/>
  <c r="H808" i="7"/>
  <c r="B938" i="7"/>
  <c r="B874" i="7"/>
  <c r="B810" i="7"/>
  <c r="H809" i="7" a="1"/>
  <c r="H937" i="7" a="1"/>
  <c r="H873" i="7" a="1"/>
  <c r="H937" i="7" l="1"/>
  <c r="H873" i="7"/>
  <c r="H809" i="7"/>
  <c r="B875" i="7"/>
  <c r="B811" i="7"/>
  <c r="B939" i="7"/>
  <c r="H874" i="7" a="1"/>
  <c r="H938" i="7" a="1"/>
  <c r="H810" i="7" a="1"/>
  <c r="H938" i="7" l="1"/>
  <c r="H874" i="7"/>
  <c r="H810" i="7"/>
  <c r="B876" i="7"/>
  <c r="B812" i="7"/>
  <c r="B940" i="7"/>
  <c r="H939" i="7" a="1"/>
  <c r="H811" i="7" a="1"/>
  <c r="H875" i="7" a="1"/>
  <c r="H811" i="7" l="1"/>
  <c r="H939" i="7"/>
  <c r="H875" i="7"/>
  <c r="B877" i="7"/>
  <c r="B813" i="7"/>
  <c r="B941" i="7"/>
  <c r="B1005" i="7"/>
  <c r="H812" i="7" a="1"/>
  <c r="H876" i="7" a="1"/>
  <c r="H940" i="7" a="1"/>
  <c r="H812" i="7" l="1"/>
  <c r="H940" i="7"/>
  <c r="H876" i="7"/>
  <c r="B878" i="7"/>
  <c r="B814" i="7"/>
  <c r="B942" i="7"/>
  <c r="B1006" i="7"/>
  <c r="H941" i="7" a="1"/>
  <c r="H1005" i="7" a="1"/>
  <c r="H813" i="7" a="1"/>
  <c r="H877" i="7" a="1"/>
  <c r="H813" i="7" l="1"/>
  <c r="H941" i="7"/>
  <c r="H877" i="7"/>
  <c r="H1005" i="7"/>
  <c r="B879" i="7"/>
  <c r="B815" i="7"/>
  <c r="B943" i="7"/>
  <c r="B1007" i="7"/>
  <c r="H942" i="7" a="1"/>
  <c r="H878" i="7" a="1"/>
  <c r="H1006" i="7" a="1"/>
  <c r="H942" i="7" l="1"/>
  <c r="H1006" i="7"/>
  <c r="H878" i="7"/>
  <c r="B944" i="7"/>
  <c r="B1008" i="7"/>
  <c r="B880" i="7"/>
  <c r="B816" i="7"/>
  <c r="H943" i="7" a="1"/>
  <c r="H1007" i="7" a="1"/>
  <c r="H815" i="7" a="1"/>
  <c r="H879" i="7" a="1"/>
  <c r="H815" i="7" l="1"/>
  <c r="H879" i="7"/>
  <c r="H1007" i="7"/>
  <c r="H943" i="7"/>
  <c r="B945" i="7"/>
  <c r="B1009" i="7"/>
  <c r="B881" i="7"/>
  <c r="B817" i="7"/>
  <c r="H944" i="7" a="1"/>
  <c r="H880" i="7" a="1"/>
  <c r="H816" i="7" a="1"/>
  <c r="H1008" i="7" a="1"/>
  <c r="H1008" i="7" l="1"/>
  <c r="H944" i="7"/>
  <c r="H816" i="7"/>
  <c r="H880" i="7"/>
  <c r="B1010" i="7"/>
  <c r="B946" i="7"/>
  <c r="B882" i="7"/>
  <c r="B818" i="7"/>
  <c r="H1009" i="7" a="1"/>
  <c r="H881" i="7" a="1"/>
  <c r="H817" i="7" a="1"/>
  <c r="H945" i="7" a="1"/>
  <c r="H817" i="7" l="1"/>
  <c r="H945" i="7"/>
  <c r="H1009" i="7"/>
  <c r="H881" i="7"/>
  <c r="B1011" i="7"/>
  <c r="B947" i="7"/>
  <c r="B883" i="7"/>
  <c r="B819" i="7"/>
  <c r="H946" i="7" a="1"/>
  <c r="H882" i="7" a="1"/>
  <c r="H1010" i="7" a="1"/>
  <c r="H818" i="7" a="1"/>
  <c r="H818" i="7" l="1"/>
  <c r="H1010" i="7"/>
  <c r="H946" i="7"/>
  <c r="H882" i="7"/>
  <c r="B1012" i="7"/>
  <c r="B948" i="7"/>
  <c r="B884" i="7"/>
  <c r="B820" i="7"/>
  <c r="H1011" i="7" a="1"/>
  <c r="H819" i="7" a="1"/>
  <c r="H883" i="7" a="1"/>
  <c r="H947" i="7" a="1"/>
  <c r="H947" i="7" l="1"/>
  <c r="H819" i="7"/>
  <c r="H883" i="7"/>
  <c r="H1011" i="7"/>
  <c r="B949" i="7"/>
  <c r="B885" i="7"/>
  <c r="B821" i="7"/>
  <c r="B1013" i="7"/>
  <c r="H948" i="7" a="1"/>
  <c r="H1012" i="7" a="1"/>
  <c r="H884" i="7" a="1"/>
  <c r="H820" i="7" a="1"/>
  <c r="H884" i="7" l="1"/>
  <c r="H948" i="7"/>
  <c r="H820" i="7"/>
  <c r="H1012" i="7"/>
  <c r="B1014" i="7"/>
  <c r="B886" i="7"/>
  <c r="B822" i="7"/>
  <c r="B950" i="7"/>
  <c r="H1013" i="7" a="1"/>
  <c r="H885" i="7" a="1"/>
  <c r="H821" i="7" a="1"/>
  <c r="H949" i="7" a="1"/>
  <c r="H885" i="7" l="1"/>
  <c r="H1013" i="7"/>
  <c r="H821" i="7"/>
  <c r="H949" i="7"/>
  <c r="B1015" i="7"/>
  <c r="B887" i="7"/>
  <c r="B951" i="7"/>
  <c r="H822" i="7" a="1"/>
  <c r="H1014" i="7" a="1"/>
  <c r="H950" i="7" a="1"/>
  <c r="H886" i="7" a="1"/>
  <c r="H1014" i="7" l="1"/>
  <c r="H822" i="7"/>
  <c r="H886" i="7"/>
  <c r="H950" i="7"/>
  <c r="B1016" i="7"/>
  <c r="B952" i="7"/>
  <c r="B888" i="7"/>
  <c r="H951" i="7" a="1"/>
  <c r="H887" i="7" a="1"/>
  <c r="H1015" i="7" a="1"/>
  <c r="H887" i="7" l="1"/>
  <c r="H1015" i="7"/>
  <c r="H951" i="7"/>
  <c r="B953" i="7"/>
  <c r="B889" i="7"/>
  <c r="B1017" i="7"/>
  <c r="H952" i="7" a="1"/>
  <c r="H1016" i="7" a="1"/>
  <c r="H888" i="7" a="1"/>
  <c r="H1016" i="7" l="1"/>
  <c r="H952" i="7"/>
  <c r="H888" i="7"/>
  <c r="B1018" i="7"/>
  <c r="B954" i="7"/>
  <c r="B890" i="7"/>
  <c r="H953" i="7" a="1"/>
  <c r="H1017" i="7" a="1"/>
  <c r="H889" i="7" a="1"/>
  <c r="H1017" i="7" l="1"/>
  <c r="H953" i="7"/>
  <c r="H889" i="7"/>
  <c r="B955" i="7"/>
  <c r="B891" i="7"/>
  <c r="B1019" i="7"/>
  <c r="H954" i="7" a="1"/>
  <c r="H890" i="7" a="1"/>
  <c r="H1018" i="7" a="1"/>
  <c r="H890" i="7" l="1"/>
  <c r="H954" i="7"/>
  <c r="H1018" i="7"/>
  <c r="B956" i="7"/>
  <c r="B892" i="7"/>
  <c r="B1020" i="7"/>
  <c r="H1019" i="7" a="1"/>
  <c r="H955" i="7" a="1"/>
  <c r="H891" i="7" a="1"/>
  <c r="H891" i="7" l="1"/>
  <c r="H955" i="7"/>
  <c r="H1019" i="7"/>
  <c r="B957" i="7"/>
  <c r="B893" i="7"/>
  <c r="B1021" i="7"/>
  <c r="H892" i="7" a="1"/>
  <c r="H1020" i="7" a="1"/>
  <c r="H956" i="7" a="1"/>
  <c r="H892" i="7" l="1"/>
  <c r="H1020" i="7"/>
  <c r="H956" i="7"/>
  <c r="B958" i="7"/>
  <c r="B894" i="7"/>
  <c r="B1022" i="7"/>
  <c r="H957" i="7" a="1"/>
  <c r="H893" i="7" a="1"/>
  <c r="H1021" i="7" a="1"/>
  <c r="H1021" i="7" l="1"/>
  <c r="H957" i="7"/>
  <c r="H893" i="7"/>
  <c r="B959" i="7"/>
  <c r="B895" i="7"/>
  <c r="B1023" i="7"/>
  <c r="H894" i="7" a="1"/>
  <c r="H958" i="7" a="1"/>
  <c r="H1022" i="7" a="1"/>
  <c r="H958" i="7" l="1"/>
  <c r="H894" i="7"/>
  <c r="H1022" i="7"/>
  <c r="B896" i="7"/>
  <c r="B960" i="7"/>
  <c r="B1024" i="7"/>
  <c r="H895" i="7" a="1"/>
  <c r="H1023" i="7" a="1"/>
  <c r="H959" i="7" a="1"/>
  <c r="H1023" i="7" l="1"/>
  <c r="H895" i="7"/>
  <c r="H959" i="7"/>
  <c r="B1025" i="7"/>
  <c r="B897" i="7"/>
  <c r="B961" i="7"/>
  <c r="H960" i="7" a="1"/>
  <c r="H896" i="7" a="1"/>
  <c r="H1024" i="7" a="1"/>
  <c r="H960" i="7" l="1"/>
  <c r="H1024" i="7"/>
  <c r="H896" i="7"/>
  <c r="B1026" i="7"/>
  <c r="B962" i="7"/>
  <c r="B898" i="7"/>
  <c r="H897" i="7" a="1"/>
  <c r="H961" i="7" a="1"/>
  <c r="H1025" i="7" a="1"/>
  <c r="H961" i="7" l="1"/>
  <c r="H1025" i="7"/>
  <c r="H897" i="7"/>
  <c r="B963" i="7"/>
  <c r="B899" i="7"/>
  <c r="B1027" i="7"/>
  <c r="H962" i="7" a="1"/>
  <c r="H898" i="7" a="1"/>
  <c r="H1026" i="7" a="1"/>
  <c r="H1026" i="7" l="1"/>
  <c r="H962" i="7"/>
  <c r="H898" i="7"/>
  <c r="B1028" i="7"/>
  <c r="B964" i="7"/>
  <c r="B900" i="7"/>
  <c r="H963" i="7" a="1"/>
  <c r="H899" i="7" a="1"/>
  <c r="H1027" i="7" a="1"/>
  <c r="H963" i="7" l="1"/>
  <c r="H899" i="7"/>
  <c r="H1027" i="7"/>
  <c r="B1029" i="7"/>
  <c r="B965" i="7"/>
  <c r="B901" i="7"/>
  <c r="H900" i="7" a="1"/>
  <c r="H964" i="7" a="1"/>
  <c r="H1028" i="7" a="1"/>
  <c r="H1028" i="7" l="1"/>
  <c r="H900" i="7"/>
  <c r="H964" i="7"/>
  <c r="B902" i="7"/>
  <c r="B966" i="7"/>
  <c r="B1030" i="7"/>
  <c r="H965" i="7" a="1"/>
  <c r="H901" i="7" a="1"/>
  <c r="H1029" i="7" a="1"/>
  <c r="H965" i="7" l="1"/>
  <c r="H901" i="7"/>
  <c r="H1029" i="7"/>
  <c r="B1031" i="7"/>
  <c r="B967" i="7"/>
  <c r="B903" i="7"/>
  <c r="H902" i="7" a="1"/>
  <c r="H1030" i="7" a="1"/>
  <c r="H966" i="7" a="1"/>
  <c r="H1030" i="7" l="1"/>
  <c r="H902" i="7"/>
  <c r="H966" i="7"/>
  <c r="B1096" i="7"/>
  <c r="B1032" i="7"/>
  <c r="B904" i="7"/>
  <c r="B968" i="7"/>
  <c r="H903" i="7" a="1"/>
  <c r="H967" i="7" a="1"/>
  <c r="H1031" i="7" a="1"/>
  <c r="H903" i="7" l="1"/>
  <c r="H1031" i="7"/>
  <c r="H967" i="7"/>
  <c r="B1097" i="7"/>
  <c r="B1033" i="7"/>
  <c r="B905" i="7"/>
  <c r="B969" i="7"/>
  <c r="H1032" i="7" a="1"/>
  <c r="H904" i="7" a="1"/>
  <c r="H968" i="7" a="1"/>
  <c r="H1096" i="7" a="1"/>
  <c r="H1096" i="7" l="1"/>
  <c r="H904" i="7"/>
  <c r="H968" i="7"/>
  <c r="H1032" i="7"/>
  <c r="B1034" i="7"/>
  <c r="B970" i="7"/>
  <c r="B906" i="7"/>
  <c r="B1098" i="7"/>
  <c r="H1097" i="7" a="1"/>
  <c r="H1033" i="7" a="1"/>
  <c r="H969" i="7" a="1"/>
  <c r="H1033" i="7" l="1"/>
  <c r="H969" i="7"/>
  <c r="H1097" i="7"/>
  <c r="B1099" i="7"/>
  <c r="B907" i="7"/>
  <c r="B971" i="7"/>
  <c r="B1035" i="7"/>
  <c r="H1034" i="7" a="1"/>
  <c r="H1098" i="7" a="1"/>
  <c r="H970" i="7" a="1"/>
  <c r="H906" i="7" a="1"/>
  <c r="H1098" i="7" l="1"/>
  <c r="H970" i="7"/>
  <c r="H906" i="7"/>
  <c r="H1034" i="7"/>
  <c r="B908" i="7"/>
  <c r="B972" i="7"/>
  <c r="B1100" i="7"/>
  <c r="B1036" i="7"/>
  <c r="H907" i="7" a="1"/>
  <c r="H1035" i="7" a="1"/>
  <c r="H1099" i="7" a="1"/>
  <c r="H971" i="7" a="1"/>
  <c r="H907" i="7" l="1"/>
  <c r="H971" i="7"/>
  <c r="H1035" i="7"/>
  <c r="H1099" i="7"/>
  <c r="B973" i="7"/>
  <c r="B909" i="7"/>
  <c r="B1101" i="7"/>
  <c r="B1037" i="7"/>
  <c r="H1036" i="7" a="1"/>
  <c r="H972" i="7" a="1"/>
  <c r="H1100" i="7" a="1"/>
  <c r="H908" i="7" a="1"/>
  <c r="H908" i="7" l="1"/>
  <c r="H972" i="7"/>
  <c r="H1100" i="7"/>
  <c r="H1036" i="7"/>
  <c r="B1102" i="7"/>
  <c r="B1038" i="7"/>
  <c r="B974" i="7"/>
  <c r="B910" i="7"/>
  <c r="H1037" i="7" a="1"/>
  <c r="H909" i="7" a="1"/>
  <c r="H973" i="7" a="1"/>
  <c r="H1101" i="7" a="1"/>
  <c r="H1101" i="7" l="1"/>
  <c r="H1037" i="7"/>
  <c r="H909" i="7"/>
  <c r="H973" i="7"/>
  <c r="B975" i="7"/>
  <c r="B911" i="7"/>
  <c r="B1039" i="7"/>
  <c r="B1103" i="7"/>
  <c r="H1102" i="7" a="1"/>
  <c r="H1038" i="7" a="1"/>
  <c r="H974" i="7" a="1"/>
  <c r="H910" i="7" a="1"/>
  <c r="H910" i="7" l="1"/>
  <c r="H974" i="7"/>
  <c r="H1038" i="7"/>
  <c r="H1102" i="7"/>
  <c r="B976" i="7"/>
  <c r="B912" i="7"/>
  <c r="B1040" i="7"/>
  <c r="B1104" i="7"/>
  <c r="H975" i="7" a="1"/>
  <c r="H1103" i="7" a="1"/>
  <c r="H911" i="7" a="1"/>
  <c r="H1039" i="7" a="1"/>
  <c r="H1039" i="7" l="1"/>
  <c r="H975" i="7"/>
  <c r="H1103" i="7"/>
  <c r="H911" i="7"/>
  <c r="B1041" i="7"/>
  <c r="B1105" i="7"/>
  <c r="B913" i="7"/>
  <c r="B977" i="7"/>
  <c r="H1040" i="7" a="1"/>
  <c r="H912" i="7" a="1"/>
  <c r="H1104" i="7" a="1"/>
  <c r="H976" i="7" a="1"/>
  <c r="H1040" i="7" l="1"/>
  <c r="H912" i="7"/>
  <c r="H1104" i="7"/>
  <c r="H976" i="7"/>
  <c r="B1106" i="7"/>
  <c r="B1042" i="7"/>
  <c r="B978" i="7"/>
  <c r="H1105" i="7" a="1"/>
  <c r="H913" i="7" a="1"/>
  <c r="H977" i="7" a="1"/>
  <c r="H1041" i="7" a="1"/>
  <c r="H1041" i="7" l="1"/>
  <c r="H1105" i="7"/>
  <c r="H977" i="7"/>
  <c r="H913" i="7"/>
  <c r="B1107" i="7"/>
  <c r="B1043" i="7"/>
  <c r="B979" i="7"/>
  <c r="H1106" i="7" a="1"/>
  <c r="H978" i="7" a="1"/>
  <c r="H1042" i="7" a="1"/>
  <c r="H978" i="7" l="1"/>
  <c r="H1042" i="7"/>
  <c r="H1106" i="7"/>
  <c r="B980" i="7"/>
  <c r="B1044" i="7"/>
  <c r="B1108" i="7"/>
  <c r="H1107" i="7" a="1"/>
  <c r="H1043" i="7" a="1"/>
  <c r="H979" i="7" a="1"/>
  <c r="H979" i="7" l="1"/>
  <c r="H1043" i="7"/>
  <c r="H1107" i="7"/>
  <c r="B1109" i="7"/>
  <c r="B1045" i="7"/>
  <c r="B981" i="7"/>
  <c r="H1108" i="7" a="1"/>
  <c r="H1044" i="7" a="1"/>
  <c r="H980" i="7" a="1"/>
  <c r="H1044" i="7" l="1"/>
  <c r="H980" i="7"/>
  <c r="H1108" i="7"/>
  <c r="B1046" i="7"/>
  <c r="B982" i="7"/>
  <c r="B1110" i="7"/>
  <c r="H1045" i="7" a="1"/>
  <c r="H1109" i="7" a="1"/>
  <c r="H981" i="7" a="1"/>
  <c r="H981" i="7" l="1"/>
  <c r="H1045" i="7"/>
  <c r="H1109" i="7"/>
  <c r="B983" i="7"/>
  <c r="B1047" i="7"/>
  <c r="B1111" i="7"/>
  <c r="H982" i="7" a="1"/>
  <c r="H1046" i="7" a="1"/>
  <c r="H1110" i="7" a="1"/>
  <c r="H982" i="7" l="1"/>
  <c r="H1110" i="7"/>
  <c r="H1046" i="7"/>
  <c r="B1048" i="7"/>
  <c r="B984" i="7"/>
  <c r="B1112" i="7"/>
  <c r="H983" i="7" a="1"/>
  <c r="H1111" i="7" a="1"/>
  <c r="H1047" i="7" a="1"/>
  <c r="H983" i="7" l="1"/>
  <c r="H1047" i="7"/>
  <c r="H1111" i="7"/>
  <c r="B1049" i="7"/>
  <c r="B985" i="7"/>
  <c r="B1113" i="7"/>
  <c r="H1112" i="7" a="1"/>
  <c r="H984" i="7" a="1"/>
  <c r="H1048" i="7" a="1"/>
  <c r="H984" i="7" l="1"/>
  <c r="H1112" i="7"/>
  <c r="H1048" i="7"/>
  <c r="B1050" i="7"/>
  <c r="B986" i="7"/>
  <c r="B1114" i="7"/>
  <c r="H1113" i="7" a="1"/>
  <c r="H1049" i="7" a="1"/>
  <c r="H985" i="7" a="1"/>
  <c r="H985" i="7" l="1"/>
  <c r="H1049" i="7"/>
  <c r="H1113" i="7"/>
  <c r="B1051" i="7"/>
  <c r="B987" i="7"/>
  <c r="B1115" i="7"/>
  <c r="H1050" i="7" a="1"/>
  <c r="H986" i="7" a="1"/>
  <c r="H1114" i="7" a="1"/>
  <c r="H986" i="7" l="1"/>
  <c r="H1050" i="7"/>
  <c r="H1114" i="7"/>
  <c r="B1116" i="7"/>
  <c r="B1052" i="7"/>
  <c r="B988" i="7"/>
  <c r="H1051" i="7" a="1"/>
  <c r="H987" i="7" a="1"/>
  <c r="H1115" i="7" a="1"/>
  <c r="H1115" i="7" l="1"/>
  <c r="H987" i="7"/>
  <c r="H1051" i="7"/>
  <c r="B1053" i="7"/>
  <c r="B989" i="7"/>
  <c r="B1117" i="7"/>
  <c r="H1052" i="7" a="1"/>
  <c r="H1116" i="7" a="1"/>
  <c r="H988" i="7" a="1"/>
  <c r="H1116" i="7" l="1"/>
  <c r="H1052" i="7"/>
  <c r="H988" i="7"/>
  <c r="B990" i="7"/>
  <c r="B1054" i="7"/>
  <c r="B1118" i="7"/>
  <c r="H1053" i="7" a="1"/>
  <c r="H1117" i="7" a="1"/>
  <c r="H989" i="7" a="1"/>
  <c r="H1117" i="7" l="1"/>
  <c r="H1053" i="7"/>
  <c r="H989" i="7"/>
  <c r="B1119" i="7"/>
  <c r="B1055" i="7"/>
  <c r="B991" i="7"/>
  <c r="H990" i="7" a="1"/>
  <c r="H1118" i="7" a="1"/>
  <c r="H1054" i="7" a="1"/>
  <c r="H1054" i="7" l="1"/>
  <c r="H1118" i="7"/>
  <c r="H990" i="7"/>
  <c r="B1120" i="7"/>
  <c r="B1056" i="7"/>
  <c r="B992" i="7"/>
  <c r="H991" i="7" a="1"/>
  <c r="H1055" i="7" a="1"/>
  <c r="H1119" i="7" a="1"/>
  <c r="H1055" i="7" l="1"/>
  <c r="H991" i="7"/>
  <c r="H1119" i="7"/>
  <c r="B1057" i="7"/>
  <c r="B993" i="7"/>
  <c r="B1121" i="7"/>
  <c r="H1120" i="7" a="1"/>
  <c r="H1056" i="7" a="1"/>
  <c r="H992" i="7" a="1"/>
  <c r="H1056" i="7" l="1"/>
  <c r="H1120" i="7"/>
  <c r="H992" i="7"/>
  <c r="B1122" i="7"/>
  <c r="B1058" i="7"/>
  <c r="B994" i="7"/>
  <c r="H1121" i="7" a="1"/>
  <c r="H1057" i="7" a="1"/>
  <c r="H993" i="7" a="1"/>
  <c r="H1057" i="7" l="1"/>
  <c r="H993" i="7"/>
  <c r="H1121" i="7"/>
  <c r="B1059" i="7"/>
  <c r="B995" i="7"/>
  <c r="B1187" i="7"/>
  <c r="B1123" i="7"/>
  <c r="H1122" i="7" a="1"/>
  <c r="H1058" i="7" a="1"/>
  <c r="H994" i="7" a="1"/>
  <c r="H994" i="7" l="1"/>
  <c r="H1122" i="7"/>
  <c r="H1058" i="7"/>
  <c r="B1060" i="7"/>
  <c r="B996" i="7"/>
  <c r="B1188" i="7"/>
  <c r="B1124" i="7"/>
  <c r="H995" i="7" a="1"/>
  <c r="H1187" i="7" a="1"/>
  <c r="H1059" i="7" a="1"/>
  <c r="H1123" i="7" a="1"/>
  <c r="H1187" i="7" l="1"/>
  <c r="H1059" i="7"/>
  <c r="H995" i="7"/>
  <c r="H1123" i="7"/>
  <c r="B1189" i="7"/>
  <c r="B1061" i="7"/>
  <c r="B997" i="7"/>
  <c r="B1125" i="7"/>
  <c r="H1124" i="7" a="1"/>
  <c r="H1060" i="7" a="1"/>
  <c r="H1188" i="7" a="1"/>
  <c r="H1188" i="7" l="1"/>
  <c r="H1060" i="7"/>
  <c r="H1124" i="7"/>
  <c r="B1126" i="7"/>
  <c r="B1190" i="7"/>
  <c r="B1062" i="7"/>
  <c r="B998" i="7"/>
  <c r="H1061" i="7" a="1"/>
  <c r="H997" i="7" a="1"/>
  <c r="H1189" i="7" a="1"/>
  <c r="H1125" i="7" a="1"/>
  <c r="H1061" i="7" l="1"/>
  <c r="H1125" i="7"/>
  <c r="H997" i="7"/>
  <c r="H1189" i="7"/>
  <c r="B1063" i="7"/>
  <c r="B999" i="7"/>
  <c r="B1191" i="7"/>
  <c r="B1127" i="7"/>
  <c r="H998" i="7" a="1"/>
  <c r="H1126" i="7" a="1"/>
  <c r="H1062" i="7" a="1"/>
  <c r="H1190" i="7" a="1"/>
  <c r="H998" i="7" l="1"/>
  <c r="H1062" i="7"/>
  <c r="H1190" i="7"/>
  <c r="H1126" i="7"/>
  <c r="B1192" i="7"/>
  <c r="B1128" i="7"/>
  <c r="B1064" i="7"/>
  <c r="B1000" i="7"/>
  <c r="H1063" i="7" a="1"/>
  <c r="H1127" i="7" a="1"/>
  <c r="H999" i="7" a="1"/>
  <c r="H1191" i="7" a="1"/>
  <c r="H1191" i="7" l="1"/>
  <c r="H999" i="7"/>
  <c r="H1127" i="7"/>
  <c r="H1063" i="7"/>
  <c r="B1193" i="7"/>
  <c r="B1065" i="7"/>
  <c r="B1001" i="7"/>
  <c r="B1129" i="7"/>
  <c r="H1000" i="7" a="1"/>
  <c r="H1192" i="7" a="1"/>
  <c r="H1128" i="7" a="1"/>
  <c r="H1064" i="7" a="1"/>
  <c r="H1128" i="7" l="1"/>
  <c r="H1000" i="7"/>
  <c r="H1064" i="7"/>
  <c r="H1192" i="7"/>
  <c r="B1194" i="7"/>
  <c r="B1066" i="7"/>
  <c r="B1002" i="7"/>
  <c r="B1130" i="7"/>
  <c r="H1129" i="7" a="1"/>
  <c r="H1001" i="7" a="1"/>
  <c r="H1065" i="7" a="1"/>
  <c r="H1193" i="7" a="1"/>
  <c r="H1065" i="7" l="1"/>
  <c r="H1001" i="7"/>
  <c r="H1129" i="7"/>
  <c r="H1193" i="7"/>
  <c r="B1195" i="7"/>
  <c r="B1067" i="7"/>
  <c r="B1003" i="7"/>
  <c r="B1131" i="7"/>
  <c r="H1002" i="7" a="1"/>
  <c r="H1066" i="7" a="1"/>
  <c r="H1194" i="7" a="1"/>
  <c r="H1130" i="7" a="1"/>
  <c r="H1194" i="7" l="1"/>
  <c r="H1130" i="7"/>
  <c r="H1066" i="7"/>
  <c r="H1002" i="7"/>
  <c r="B1132" i="7"/>
  <c r="B1196" i="7"/>
  <c r="B1004" i="7"/>
  <c r="B1068" i="7"/>
  <c r="H1131" i="7" a="1"/>
  <c r="H1195" i="7" a="1"/>
  <c r="H1003" i="7" a="1"/>
  <c r="H1067" i="7" a="1"/>
  <c r="H1195" i="7" l="1"/>
  <c r="H1003" i="7"/>
  <c r="H1131" i="7"/>
  <c r="H1067" i="7"/>
  <c r="B1133" i="7"/>
  <c r="B1069" i="7"/>
  <c r="B1197" i="7"/>
  <c r="H1004" i="7" a="1"/>
  <c r="H1196" i="7" a="1"/>
  <c r="H1068" i="7" a="1"/>
  <c r="H1132" i="7" a="1"/>
  <c r="H1196" i="7" l="1"/>
  <c r="H1132" i="7"/>
  <c r="H1068" i="7"/>
  <c r="H1004" i="7"/>
  <c r="B1070" i="7"/>
  <c r="B1134" i="7"/>
  <c r="B1198" i="7"/>
  <c r="H1197" i="7" a="1"/>
  <c r="H1133" i="7" a="1"/>
  <c r="H1069" i="7" a="1"/>
  <c r="H1069" i="7" l="1"/>
  <c r="H1133" i="7"/>
  <c r="H1197" i="7"/>
  <c r="B1199" i="7"/>
  <c r="B1135" i="7"/>
  <c r="B1071" i="7"/>
  <c r="H1134" i="7" a="1"/>
  <c r="H1070" i="7" a="1"/>
  <c r="H1198" i="7" a="1"/>
  <c r="H1198" i="7" l="1"/>
  <c r="H1070" i="7"/>
  <c r="H1134" i="7"/>
  <c r="B1200" i="7"/>
  <c r="B1136" i="7"/>
  <c r="B1072" i="7"/>
  <c r="H1199" i="7" a="1"/>
  <c r="H1071" i="7" a="1"/>
  <c r="H1135" i="7" a="1"/>
  <c r="H1071" i="7" l="1"/>
  <c r="H1199" i="7"/>
  <c r="H1135" i="7"/>
  <c r="B1137" i="7"/>
  <c r="B1073" i="7"/>
  <c r="B1201" i="7"/>
  <c r="H1072" i="7" a="1"/>
  <c r="H1136" i="7" a="1"/>
  <c r="H1200" i="7" a="1"/>
  <c r="H1136" i="7" l="1"/>
  <c r="H1200" i="7"/>
  <c r="H1072" i="7"/>
  <c r="B1138" i="7"/>
  <c r="B1074" i="7"/>
  <c r="B1202" i="7"/>
  <c r="H1137" i="7" a="1"/>
  <c r="H1201" i="7" a="1"/>
  <c r="H1073" i="7" a="1"/>
  <c r="H1073" i="7" l="1"/>
  <c r="H1137" i="7"/>
  <c r="H1201" i="7"/>
  <c r="B1139" i="7"/>
  <c r="B1075" i="7"/>
  <c r="B1203" i="7"/>
  <c r="H1202" i="7" a="1"/>
  <c r="H1138" i="7" a="1"/>
  <c r="H1074" i="7" a="1"/>
  <c r="H1138" i="7" l="1"/>
  <c r="H1202" i="7"/>
  <c r="H1074" i="7"/>
  <c r="B1140" i="7"/>
  <c r="B1076" i="7"/>
  <c r="B1204" i="7"/>
  <c r="H1075" i="7" a="1"/>
  <c r="H1139" i="7" a="1"/>
  <c r="H1203" i="7" a="1"/>
  <c r="H1075" i="7" l="1"/>
  <c r="H1139" i="7"/>
  <c r="H1203" i="7"/>
  <c r="B1141" i="7"/>
  <c r="B1077" i="7"/>
  <c r="B1205" i="7"/>
  <c r="H1140" i="7" a="1"/>
  <c r="H1204" i="7" a="1"/>
  <c r="H1076" i="7" a="1"/>
  <c r="H1204" i="7" l="1"/>
  <c r="H1140" i="7"/>
  <c r="H1076" i="7"/>
  <c r="B1206" i="7"/>
  <c r="B1142" i="7"/>
  <c r="B1078" i="7"/>
  <c r="H1205" i="7" a="1"/>
  <c r="H1077" i="7" a="1"/>
  <c r="H1141" i="7" a="1"/>
  <c r="H1141" i="7" l="1"/>
  <c r="H1077" i="7"/>
  <c r="H1205" i="7"/>
  <c r="B1207" i="7"/>
  <c r="B1143" i="7"/>
  <c r="B1079" i="7"/>
  <c r="H1142" i="7" a="1"/>
  <c r="H1206" i="7" a="1"/>
  <c r="H1078" i="7" a="1"/>
  <c r="H1206" i="7" l="1"/>
  <c r="H1142" i="7"/>
  <c r="H1078" i="7"/>
  <c r="B1144" i="7"/>
  <c r="B1080" i="7"/>
  <c r="B1208" i="7"/>
  <c r="H1143" i="7" a="1"/>
  <c r="H1079" i="7" a="1"/>
  <c r="H1207" i="7" a="1"/>
  <c r="H1207" i="7" l="1"/>
  <c r="H1143" i="7"/>
  <c r="H1079" i="7"/>
  <c r="B1145" i="7"/>
  <c r="B1081" i="7"/>
  <c r="B1209" i="7"/>
  <c r="H1208" i="7" a="1"/>
  <c r="H1080" i="7" a="1"/>
  <c r="H1144" i="7" a="1"/>
  <c r="H1144" i="7" l="1"/>
  <c r="H1080" i="7"/>
  <c r="H1208" i="7"/>
  <c r="B1146" i="7"/>
  <c r="B1082" i="7"/>
  <c r="B1210" i="7"/>
  <c r="H1209" i="7" a="1"/>
  <c r="H1081" i="7" a="1"/>
  <c r="H1145" i="7" a="1"/>
  <c r="H1081" i="7" l="1"/>
  <c r="H1145" i="7"/>
  <c r="H1209" i="7"/>
  <c r="B1147" i="7"/>
  <c r="B1083" i="7"/>
  <c r="B1211" i="7"/>
  <c r="H1146" i="7" a="1"/>
  <c r="H1210" i="7" a="1"/>
  <c r="H1082" i="7" a="1"/>
  <c r="H1210" i="7" l="1"/>
  <c r="H1146" i="7"/>
  <c r="H1082" i="7"/>
  <c r="B1212" i="7"/>
  <c r="B1148" i="7"/>
  <c r="B1084" i="7"/>
  <c r="H1083" i="7" a="1"/>
  <c r="H1211" i="7" a="1"/>
  <c r="H1147" i="7" a="1"/>
  <c r="H1147" i="7" l="1"/>
  <c r="H1083" i="7"/>
  <c r="H1211" i="7"/>
  <c r="B1149" i="7"/>
  <c r="B1085" i="7"/>
  <c r="B1213" i="7"/>
  <c r="H1084" i="7" a="1"/>
  <c r="H1148" i="7" a="1"/>
  <c r="H1212" i="7" a="1"/>
  <c r="H1212" i="7" l="1"/>
  <c r="H1148" i="7"/>
  <c r="H1084" i="7"/>
  <c r="B1086" i="7"/>
  <c r="B1150" i="7"/>
  <c r="B1278" i="7"/>
  <c r="B1214" i="7"/>
  <c r="H1213" i="7" a="1"/>
  <c r="H1149" i="7" a="1"/>
  <c r="H1085" i="7" a="1"/>
  <c r="H1085" i="7" l="1"/>
  <c r="H1213" i="7"/>
  <c r="H1149" i="7"/>
  <c r="B1215" i="7"/>
  <c r="B1151" i="7"/>
  <c r="B1087" i="7"/>
  <c r="B1279" i="7"/>
  <c r="H1214" i="7" a="1"/>
  <c r="H1150" i="7" a="1"/>
  <c r="H1086" i="7" a="1"/>
  <c r="H1278" i="7" a="1"/>
  <c r="H1278" i="7" l="1"/>
  <c r="H1150" i="7"/>
  <c r="H1214" i="7"/>
  <c r="H1086" i="7"/>
  <c r="B1216" i="7"/>
  <c r="B1280" i="7"/>
  <c r="B1152" i="7"/>
  <c r="B1088" i="7"/>
  <c r="H1279" i="7" a="1"/>
  <c r="H1215" i="7" a="1"/>
  <c r="H1151" i="7" a="1"/>
  <c r="H1279" i="7" l="1"/>
  <c r="H1215" i="7"/>
  <c r="H1151" i="7"/>
  <c r="B1153" i="7"/>
  <c r="B1089" i="7"/>
  <c r="B1281" i="7"/>
  <c r="B1217" i="7"/>
  <c r="H1216" i="7" a="1"/>
  <c r="H1280" i="7" a="1"/>
  <c r="H1088" i="7" a="1"/>
  <c r="H1152" i="7" a="1"/>
  <c r="H1088" i="7" l="1"/>
  <c r="H1216" i="7"/>
  <c r="H1152" i="7"/>
  <c r="H1280" i="7"/>
  <c r="B1282" i="7"/>
  <c r="B1154" i="7"/>
  <c r="B1090" i="7"/>
  <c r="B1218" i="7"/>
  <c r="H1217" i="7" a="1"/>
  <c r="H1153" i="7" a="1"/>
  <c r="H1281" i="7" a="1"/>
  <c r="H1089" i="7" a="1"/>
  <c r="H1153" i="7" l="1"/>
  <c r="H1217" i="7"/>
  <c r="H1089" i="7"/>
  <c r="H1281" i="7"/>
  <c r="B1155" i="7"/>
  <c r="B1091" i="7"/>
  <c r="B1219" i="7"/>
  <c r="B1283" i="7"/>
  <c r="H1282" i="7" a="1"/>
  <c r="H1154" i="7" a="1"/>
  <c r="H1218" i="7" a="1"/>
  <c r="H1090" i="7" a="1"/>
  <c r="H1090" i="7" l="1"/>
  <c r="H1154" i="7"/>
  <c r="H1218" i="7"/>
  <c r="H1282" i="7"/>
  <c r="B1220" i="7"/>
  <c r="B1284" i="7"/>
  <c r="B1156" i="7"/>
  <c r="B1092" i="7"/>
  <c r="H1091" i="7" a="1"/>
  <c r="H1155" i="7" a="1"/>
  <c r="H1283" i="7" a="1"/>
  <c r="H1219" i="7" a="1"/>
  <c r="H1091" i="7" l="1"/>
  <c r="H1283" i="7"/>
  <c r="H1219" i="7"/>
  <c r="H1155" i="7"/>
  <c r="B1221" i="7"/>
  <c r="B1157" i="7"/>
  <c r="B1093" i="7"/>
  <c r="B1285" i="7"/>
  <c r="H1092" i="7" a="1"/>
  <c r="H1156" i="7" a="1"/>
  <c r="H1284" i="7" a="1"/>
  <c r="H1220" i="7" a="1"/>
  <c r="H1220" i="7" l="1"/>
  <c r="H1156" i="7"/>
  <c r="H1092" i="7"/>
  <c r="H1284" i="7"/>
  <c r="B1286" i="7"/>
  <c r="B1158" i="7"/>
  <c r="B1094" i="7"/>
  <c r="B1222" i="7"/>
  <c r="H1221" i="7" a="1"/>
  <c r="H1093" i="7" a="1"/>
  <c r="H1157" i="7" a="1"/>
  <c r="H1285" i="7" a="1"/>
  <c r="H1157" i="7" l="1"/>
  <c r="H1093" i="7"/>
  <c r="H1221" i="7"/>
  <c r="H1285" i="7"/>
  <c r="B1159" i="7"/>
  <c r="B1095" i="7"/>
  <c r="B1223" i="7"/>
  <c r="B1287" i="7"/>
  <c r="H1286" i="7" a="1"/>
  <c r="H1094" i="7" a="1"/>
  <c r="H1222" i="7" a="1"/>
  <c r="H1158" i="7" a="1"/>
  <c r="H1094" i="7" l="1"/>
  <c r="H1286" i="7"/>
  <c r="H1158" i="7"/>
  <c r="H1222" i="7"/>
  <c r="B1160" i="7"/>
  <c r="B1224" i="7"/>
  <c r="B1288" i="7"/>
  <c r="H1159" i="7" a="1"/>
  <c r="H1223" i="7" a="1"/>
  <c r="H1287" i="7" a="1"/>
  <c r="H1095" i="7" a="1"/>
  <c r="H1287" i="7" l="1"/>
  <c r="H1223" i="7"/>
  <c r="H1095" i="7"/>
  <c r="H1159" i="7"/>
  <c r="B1289" i="7"/>
  <c r="B1225" i="7"/>
  <c r="B1161" i="7"/>
  <c r="H1288" i="7" a="1"/>
  <c r="H1160" i="7" a="1"/>
  <c r="H1224" i="7" a="1"/>
  <c r="H1160" i="7" l="1"/>
  <c r="H1288" i="7"/>
  <c r="H1224" i="7"/>
  <c r="B1290" i="7"/>
  <c r="B1226" i="7"/>
  <c r="B1162" i="7"/>
  <c r="H1161" i="7" a="1"/>
  <c r="H1225" i="7" a="1"/>
  <c r="H1289" i="7" a="1"/>
  <c r="H1289" i="7" l="1"/>
  <c r="H1225" i="7"/>
  <c r="H1161" i="7"/>
  <c r="B1227" i="7"/>
  <c r="B1163" i="7"/>
  <c r="B1291" i="7"/>
  <c r="H1226" i="7" a="1"/>
  <c r="H1162" i="7" a="1"/>
  <c r="H1290" i="7" a="1"/>
  <c r="H1162" i="7" l="1"/>
  <c r="H1226" i="7"/>
  <c r="H1290" i="7"/>
  <c r="B1292" i="7"/>
  <c r="B1228" i="7"/>
  <c r="B1164" i="7"/>
  <c r="H1227" i="7" a="1"/>
  <c r="H1163" i="7" a="1"/>
  <c r="H1291" i="7" a="1"/>
  <c r="H1227" i="7" l="1"/>
  <c r="H1163" i="7"/>
  <c r="H1291" i="7"/>
  <c r="B1293" i="7"/>
  <c r="B1229" i="7"/>
  <c r="B1165" i="7"/>
  <c r="H1228" i="7" a="1"/>
  <c r="H1292" i="7" a="1"/>
  <c r="H1164" i="7" a="1"/>
  <c r="H1292" i="7" l="1"/>
  <c r="H1228" i="7"/>
  <c r="H1164" i="7"/>
  <c r="B1230" i="7"/>
  <c r="B1166" i="7"/>
  <c r="B1294" i="7"/>
  <c r="H1165" i="7" a="1"/>
  <c r="H1229" i="7" a="1"/>
  <c r="H1293" i="7" a="1"/>
  <c r="H1293" i="7" l="1"/>
  <c r="H1229" i="7"/>
  <c r="H1165" i="7"/>
  <c r="B1231" i="7"/>
  <c r="B1167" i="7"/>
  <c r="B1295" i="7"/>
  <c r="H1230" i="7" a="1"/>
  <c r="H1166" i="7" a="1"/>
  <c r="H1294" i="7" a="1"/>
  <c r="H1294" i="7" l="1"/>
  <c r="H1166" i="7"/>
  <c r="H1230" i="7"/>
  <c r="B1232" i="7"/>
  <c r="B1168" i="7"/>
  <c r="B1296" i="7"/>
  <c r="H1167" i="7" a="1"/>
  <c r="H1231" i="7" a="1"/>
  <c r="H1295" i="7" a="1"/>
  <c r="H1295" i="7" l="1"/>
  <c r="H1231" i="7"/>
  <c r="H1167" i="7"/>
  <c r="B1233" i="7"/>
  <c r="B1169" i="7"/>
  <c r="B1297" i="7"/>
  <c r="H1232" i="7" a="1"/>
  <c r="H1296" i="7" a="1"/>
  <c r="H1168" i="7" a="1"/>
  <c r="H1168" i="7" l="1"/>
  <c r="H1296" i="7"/>
  <c r="H1232" i="7"/>
  <c r="B1234" i="7"/>
  <c r="B1170" i="7"/>
  <c r="B1298" i="7"/>
  <c r="H1233" i="7" a="1"/>
  <c r="H1169" i="7" a="1"/>
  <c r="H1297" i="7" a="1"/>
  <c r="H1233" i="7" l="1"/>
  <c r="H1297" i="7"/>
  <c r="H1169" i="7"/>
  <c r="B1299" i="7"/>
  <c r="B1235" i="7"/>
  <c r="B1171" i="7"/>
  <c r="H1298" i="7" a="1"/>
  <c r="H1170" i="7" a="1"/>
  <c r="H1234" i="7" a="1"/>
  <c r="H1298" i="7" l="1"/>
  <c r="H1234" i="7"/>
  <c r="H1170" i="7"/>
  <c r="B1300" i="7"/>
  <c r="B1236" i="7"/>
  <c r="B1172" i="7"/>
  <c r="H1299" i="7" a="1"/>
  <c r="H1171" i="7" a="1"/>
  <c r="H1235" i="7" a="1"/>
  <c r="H1299" i="7" l="1"/>
  <c r="H1235" i="7"/>
  <c r="H1171" i="7"/>
  <c r="B1237" i="7"/>
  <c r="B1173" i="7"/>
  <c r="B1301" i="7"/>
  <c r="H1236" i="7" a="1"/>
  <c r="H1300" i="7" a="1"/>
  <c r="H1172" i="7" a="1"/>
  <c r="H1300" i="7" l="1"/>
  <c r="H1236" i="7"/>
  <c r="H1172" i="7"/>
  <c r="B1238" i="7"/>
  <c r="B1174" i="7"/>
  <c r="B1302" i="7"/>
  <c r="H1173" i="7" a="1"/>
  <c r="H1301" i="7" a="1"/>
  <c r="H1237" i="7" a="1"/>
  <c r="H1173" i="7" l="1"/>
  <c r="H1237" i="7"/>
  <c r="H1301" i="7"/>
  <c r="B1239" i="7"/>
  <c r="B1175" i="7"/>
  <c r="B1303" i="7"/>
  <c r="H1174" i="7" a="1"/>
  <c r="H1238" i="7" a="1"/>
  <c r="H1302" i="7" a="1"/>
  <c r="H1238" i="7" l="1"/>
  <c r="H1302" i="7"/>
  <c r="H1174" i="7"/>
  <c r="B1304" i="7"/>
  <c r="B1240" i="7"/>
  <c r="B1176" i="7"/>
  <c r="H1239" i="7" a="1"/>
  <c r="H1175" i="7" a="1"/>
  <c r="H1303" i="7" a="1"/>
  <c r="H1239" i="7" l="1"/>
  <c r="H1303" i="7"/>
  <c r="H1175" i="7"/>
  <c r="B1305" i="7"/>
  <c r="B1241" i="7"/>
  <c r="B1177" i="7"/>
  <c r="B1369" i="7"/>
  <c r="H1240" i="7" a="1"/>
  <c r="H1304" i="7" a="1"/>
  <c r="H1176" i="7" a="1"/>
  <c r="H1240" i="7" l="1"/>
  <c r="H1304" i="7"/>
  <c r="H1176" i="7"/>
  <c r="B1306" i="7"/>
  <c r="B1242" i="7"/>
  <c r="B1178" i="7"/>
  <c r="B1370" i="7"/>
  <c r="H1305" i="7" a="1"/>
  <c r="H1241" i="7" a="1"/>
  <c r="H1177" i="7" a="1"/>
  <c r="H1369" i="7" a="1"/>
  <c r="H1305" i="7" l="1"/>
  <c r="H1369" i="7"/>
  <c r="H1241" i="7"/>
  <c r="H1177" i="7"/>
  <c r="B1371" i="7"/>
  <c r="B1243" i="7"/>
  <c r="B1179" i="7"/>
  <c r="B1307" i="7"/>
  <c r="H1306" i="7" a="1"/>
  <c r="H1370" i="7" a="1"/>
  <c r="H1242" i="7" a="1"/>
  <c r="H1242" i="7" l="1"/>
  <c r="H1370" i="7"/>
  <c r="H1306" i="7"/>
  <c r="B1308" i="7"/>
  <c r="B1372" i="7"/>
  <c r="B1244" i="7"/>
  <c r="B1180" i="7"/>
  <c r="H1307" i="7" a="1"/>
  <c r="H1179" i="7" a="1"/>
  <c r="H1243" i="7" a="1"/>
  <c r="H1371" i="7" a="1"/>
  <c r="H1243" i="7" l="1"/>
  <c r="H1179" i="7"/>
  <c r="H1307" i="7"/>
  <c r="H1371" i="7"/>
  <c r="B1373" i="7"/>
  <c r="B1309" i="7"/>
  <c r="B1245" i="7"/>
  <c r="B1181" i="7"/>
  <c r="H1244" i="7" a="1"/>
  <c r="H1180" i="7" a="1"/>
  <c r="H1308" i="7" a="1"/>
  <c r="H1372" i="7" a="1"/>
  <c r="H1372" i="7" l="1"/>
  <c r="H1308" i="7"/>
  <c r="H1180" i="7"/>
  <c r="H1244" i="7"/>
  <c r="B1374" i="7"/>
  <c r="B1246" i="7"/>
  <c r="B1182" i="7"/>
  <c r="B1310" i="7"/>
  <c r="H1181" i="7" a="1"/>
  <c r="H1309" i="7" a="1"/>
  <c r="H1373" i="7" a="1"/>
  <c r="H1245" i="7" a="1"/>
  <c r="H1373" i="7" l="1"/>
  <c r="H1309" i="7"/>
  <c r="H1245" i="7"/>
  <c r="H1181" i="7"/>
  <c r="B1375" i="7"/>
  <c r="B1247" i="7"/>
  <c r="B1183" i="7"/>
  <c r="B1311" i="7"/>
  <c r="H1374" i="7" a="1"/>
  <c r="H1310" i="7" a="1"/>
  <c r="H1182" i="7" a="1"/>
  <c r="H1246" i="7" a="1"/>
  <c r="H1310" i="7" l="1"/>
  <c r="H1182" i="7"/>
  <c r="H1246" i="7"/>
  <c r="H1374" i="7"/>
  <c r="B1248" i="7"/>
  <c r="B1184" i="7"/>
  <c r="B1312" i="7"/>
  <c r="B1376" i="7"/>
  <c r="H1375" i="7" a="1"/>
  <c r="H1311" i="7" a="1"/>
  <c r="H1183" i="7" a="1"/>
  <c r="H1247" i="7" a="1"/>
  <c r="H1311" i="7" l="1"/>
  <c r="H1247" i="7"/>
  <c r="H1183" i="7"/>
  <c r="H1375" i="7"/>
  <c r="B1249" i="7"/>
  <c r="B1185" i="7"/>
  <c r="B1377" i="7"/>
  <c r="B1313" i="7"/>
  <c r="H1184" i="7" a="1"/>
  <c r="H1376" i="7" a="1"/>
  <c r="H1248" i="7" a="1"/>
  <c r="H1312" i="7" a="1"/>
  <c r="H1184" i="7" l="1"/>
  <c r="H1248" i="7"/>
  <c r="H1376" i="7"/>
  <c r="H1312" i="7"/>
  <c r="B1314" i="7"/>
  <c r="B1250" i="7"/>
  <c r="B1186" i="7"/>
  <c r="B1378" i="7"/>
  <c r="H1185" i="7" a="1"/>
  <c r="H1313" i="7" a="1"/>
  <c r="H1249" i="7" a="1"/>
  <c r="H1377" i="7" a="1"/>
  <c r="H1313" i="7" l="1"/>
  <c r="H1249" i="7"/>
  <c r="H1377" i="7"/>
  <c r="H1185" i="7"/>
  <c r="B1315" i="7"/>
  <c r="B1379" i="7"/>
  <c r="B1251" i="7"/>
  <c r="H1314" i="7" a="1"/>
  <c r="H1186" i="7" a="1"/>
  <c r="H1250" i="7" a="1"/>
  <c r="H1378" i="7" a="1"/>
  <c r="H1378" i="7" l="1"/>
  <c r="H1186" i="7"/>
  <c r="H1314" i="7"/>
  <c r="H1250" i="7"/>
  <c r="B1380" i="7"/>
  <c r="B1316" i="7"/>
  <c r="B1252" i="7"/>
  <c r="H1379" i="7" a="1"/>
  <c r="H1251" i="7" a="1"/>
  <c r="H1315" i="7" a="1"/>
  <c r="H1315" i="7" l="1"/>
  <c r="H1379" i="7"/>
  <c r="H1251" i="7"/>
  <c r="B1317" i="7"/>
  <c r="B1253" i="7"/>
  <c r="B1381" i="7"/>
  <c r="H1380" i="7" a="1"/>
  <c r="H1252" i="7" a="1"/>
  <c r="H1316" i="7" a="1"/>
  <c r="H1380" i="7" l="1"/>
  <c r="H1316" i="7"/>
  <c r="H1252" i="7"/>
  <c r="B1318" i="7"/>
  <c r="B1254" i="7"/>
  <c r="B1382" i="7"/>
  <c r="H1253" i="7" a="1"/>
  <c r="H1381" i="7" a="1"/>
  <c r="H1317" i="7" a="1"/>
  <c r="H1253" i="7" l="1"/>
  <c r="H1317" i="7"/>
  <c r="H1381" i="7"/>
  <c r="B1383" i="7"/>
  <c r="B1319" i="7"/>
  <c r="B1255" i="7"/>
  <c r="H1382" i="7" a="1"/>
  <c r="H1318" i="7" a="1"/>
  <c r="H1254" i="7" a="1"/>
  <c r="H1382" i="7" l="1"/>
  <c r="H1318" i="7"/>
  <c r="H1254" i="7"/>
  <c r="B1320" i="7"/>
  <c r="B1256" i="7"/>
  <c r="B1384" i="7"/>
  <c r="H1319" i="7" a="1"/>
  <c r="H1255" i="7" a="1"/>
  <c r="H1383" i="7" a="1"/>
  <c r="H1383" i="7" l="1"/>
  <c r="H1319" i="7"/>
  <c r="H1255" i="7"/>
  <c r="B1321" i="7"/>
  <c r="B1257" i="7"/>
  <c r="B1385" i="7"/>
  <c r="H1256" i="7" a="1"/>
  <c r="H1320" i="7" a="1"/>
  <c r="H1384" i="7" a="1"/>
  <c r="H1256" i="7" l="1"/>
  <c r="H1320" i="7"/>
  <c r="H1384" i="7"/>
  <c r="B1322" i="7"/>
  <c r="B1258" i="7"/>
  <c r="B1386" i="7"/>
  <c r="H1321" i="7" a="1"/>
  <c r="H1257" i="7" a="1"/>
  <c r="H1385" i="7" a="1"/>
  <c r="H1257" i="7" l="1"/>
  <c r="H1385" i="7"/>
  <c r="H1321" i="7"/>
  <c r="B1323" i="7"/>
  <c r="B1259" i="7"/>
  <c r="B1387" i="7"/>
  <c r="H1386" i="7" a="1"/>
  <c r="H1322" i="7" a="1"/>
  <c r="H1258" i="7" a="1"/>
  <c r="H1258" i="7" l="1"/>
  <c r="H1322" i="7"/>
  <c r="H1386" i="7"/>
  <c r="B1324" i="7"/>
  <c r="B1260" i="7"/>
  <c r="B1388" i="7"/>
  <c r="H1387" i="7" a="1"/>
  <c r="H1323" i="7" a="1"/>
  <c r="H1259" i="7" a="1"/>
  <c r="H1259" i="7" l="1"/>
  <c r="H1323" i="7"/>
  <c r="H1387" i="7"/>
  <c r="B1325" i="7"/>
  <c r="B1261" i="7"/>
  <c r="B1389" i="7"/>
  <c r="H1324" i="7" a="1"/>
  <c r="H1388" i="7" a="1"/>
  <c r="H1260" i="7" a="1"/>
  <c r="H1388" i="7" l="1"/>
  <c r="H1324" i="7"/>
  <c r="H1260" i="7"/>
  <c r="B1326" i="7"/>
  <c r="B1262" i="7"/>
  <c r="B1390" i="7"/>
  <c r="H1325" i="7" a="1"/>
  <c r="H1389" i="7" a="1"/>
  <c r="H1261" i="7" a="1"/>
  <c r="H1389" i="7" l="1"/>
  <c r="H1325" i="7"/>
  <c r="H1261" i="7"/>
  <c r="B1327" i="7"/>
  <c r="B1263" i="7"/>
  <c r="B1391" i="7"/>
  <c r="H1390" i="7" a="1"/>
  <c r="H1326" i="7" a="1"/>
  <c r="H1262" i="7" a="1"/>
  <c r="H1390" i="7" l="1"/>
  <c r="H1262" i="7"/>
  <c r="H1326" i="7"/>
  <c r="B1328" i="7"/>
  <c r="B1264" i="7"/>
  <c r="B1392" i="7"/>
  <c r="H1327" i="7" a="1"/>
  <c r="H1391" i="7" a="1"/>
  <c r="H1263" i="7" a="1"/>
  <c r="H1391" i="7" l="1"/>
  <c r="H1327" i="7"/>
  <c r="H1263" i="7"/>
  <c r="B1329" i="7"/>
  <c r="B1265" i="7"/>
  <c r="B1393" i="7"/>
  <c r="H1392" i="7" a="1"/>
  <c r="H1264" i="7" a="1"/>
  <c r="H1328" i="7" a="1"/>
  <c r="H1392" i="7" l="1"/>
  <c r="H1328" i="7"/>
  <c r="H1264" i="7"/>
  <c r="B1330" i="7"/>
  <c r="B1266" i="7"/>
  <c r="B1394" i="7"/>
  <c r="H1265" i="7" a="1"/>
  <c r="H1329" i="7" a="1"/>
  <c r="H1393" i="7" a="1"/>
  <c r="H1393" i="7" l="1"/>
  <c r="H1265" i="7"/>
  <c r="H1329" i="7"/>
  <c r="B1331" i="7"/>
  <c r="B1267" i="7"/>
  <c r="B1395" i="7"/>
  <c r="H1394" i="7" a="1"/>
  <c r="H1330" i="7" a="1"/>
  <c r="H1266" i="7" a="1"/>
  <c r="H1394" i="7" l="1"/>
  <c r="H1330" i="7"/>
  <c r="H1266" i="7"/>
  <c r="B1396" i="7"/>
  <c r="B1332" i="7"/>
  <c r="B1268" i="7"/>
  <c r="B1460" i="7"/>
  <c r="H1267" i="7" a="1"/>
  <c r="H1395" i="7" a="1"/>
  <c r="H1331" i="7" a="1"/>
  <c r="H1395" i="7" l="1"/>
  <c r="H1331" i="7"/>
  <c r="H1267" i="7"/>
  <c r="B1397" i="7"/>
  <c r="B1461" i="7"/>
  <c r="B1333" i="7"/>
  <c r="B1269" i="7"/>
  <c r="H1268" i="7" a="1"/>
  <c r="H1396" i="7" a="1"/>
  <c r="H1460" i="7" a="1"/>
  <c r="H1332" i="7" a="1"/>
  <c r="H1332" i="7" l="1"/>
  <c r="H1460" i="7"/>
  <c r="H1268" i="7"/>
  <c r="H1396" i="7"/>
  <c r="B1462" i="7"/>
  <c r="B1398" i="7"/>
  <c r="B1334" i="7"/>
  <c r="B1270" i="7"/>
  <c r="H1333" i="7" a="1"/>
  <c r="H1397" i="7" a="1"/>
  <c r="H1461" i="7" a="1"/>
  <c r="H1461" i="7" l="1"/>
  <c r="H1333" i="7"/>
  <c r="H1397" i="7"/>
  <c r="B1463" i="7"/>
  <c r="B1399" i="7"/>
  <c r="B1335" i="7"/>
  <c r="B1271" i="7"/>
  <c r="H1398" i="7" a="1"/>
  <c r="H1462" i="7" a="1"/>
  <c r="H1270" i="7" a="1"/>
  <c r="H1334" i="7" a="1"/>
  <c r="H1270" i="7" l="1"/>
  <c r="H1334" i="7"/>
  <c r="H1398" i="7"/>
  <c r="H1462" i="7"/>
  <c r="B1336" i="7"/>
  <c r="B1272" i="7"/>
  <c r="B1400" i="7"/>
  <c r="B1464" i="7"/>
  <c r="H1399" i="7" a="1"/>
  <c r="H1335" i="7" a="1"/>
  <c r="H1271" i="7" a="1"/>
  <c r="H1463" i="7" a="1"/>
  <c r="H1271" i="7" l="1"/>
  <c r="H1399" i="7"/>
  <c r="H1335" i="7"/>
  <c r="H1463" i="7"/>
  <c r="B1273" i="7"/>
  <c r="B1337" i="7"/>
  <c r="B1401" i="7"/>
  <c r="B1465" i="7"/>
  <c r="H1272" i="7" a="1"/>
  <c r="H1400" i="7" a="1"/>
  <c r="H1464" i="7" a="1"/>
  <c r="H1336" i="7" a="1"/>
  <c r="H1400" i="7" l="1"/>
  <c r="H1464" i="7"/>
  <c r="H1336" i="7"/>
  <c r="H1272" i="7"/>
  <c r="B1338" i="7"/>
  <c r="B1274" i="7"/>
  <c r="B1466" i="7"/>
  <c r="B1402" i="7"/>
  <c r="H1465" i="7" a="1"/>
  <c r="H1337" i="7" a="1"/>
  <c r="H1273" i="7" a="1"/>
  <c r="H1401" i="7" a="1"/>
  <c r="H1273" i="7" l="1"/>
  <c r="H1337" i="7"/>
  <c r="H1465" i="7"/>
  <c r="H1401" i="7"/>
  <c r="B1403" i="7"/>
  <c r="B1467" i="7"/>
  <c r="B1339" i="7"/>
  <c r="B1275" i="7"/>
  <c r="H1274" i="7" a="1"/>
  <c r="H1402" i="7" a="1"/>
  <c r="H1338" i="7" a="1"/>
  <c r="H1466" i="7" a="1"/>
  <c r="H1338" i="7" l="1"/>
  <c r="H1466" i="7"/>
  <c r="H1274" i="7"/>
  <c r="H1402" i="7"/>
  <c r="B1468" i="7"/>
  <c r="B1276" i="7"/>
  <c r="B1340" i="7"/>
  <c r="B1404" i="7"/>
  <c r="H1275" i="7" a="1"/>
  <c r="H1339" i="7" a="1"/>
  <c r="H1403" i="7" a="1"/>
  <c r="H1467" i="7" a="1"/>
  <c r="H1467" i="7" l="1"/>
  <c r="H1403" i="7"/>
  <c r="H1275" i="7"/>
  <c r="H1339" i="7"/>
  <c r="B1341" i="7"/>
  <c r="B1277" i="7"/>
  <c r="B1469" i="7"/>
  <c r="B1405" i="7"/>
  <c r="H1276" i="7" a="1"/>
  <c r="H1468" i="7" a="1"/>
  <c r="H1404" i="7" a="1"/>
  <c r="H1340" i="7" a="1"/>
  <c r="H1276" i="7" l="1"/>
  <c r="H1340" i="7"/>
  <c r="H1468" i="7"/>
  <c r="H1404" i="7"/>
  <c r="B1470" i="7"/>
  <c r="B1406" i="7"/>
  <c r="B1342" i="7"/>
  <c r="H1469" i="7" a="1"/>
  <c r="H1405" i="7" a="1"/>
  <c r="H1341" i="7" a="1"/>
  <c r="H1277" i="7" a="1"/>
  <c r="H1469" i="7" l="1"/>
  <c r="H1405" i="7"/>
  <c r="H1341" i="7"/>
  <c r="H1277" i="7"/>
  <c r="B1471" i="7"/>
  <c r="B1407" i="7"/>
  <c r="B1343" i="7"/>
  <c r="H1406" i="7" a="1"/>
  <c r="H1470" i="7" a="1"/>
  <c r="H1342" i="7" a="1"/>
  <c r="H1342" i="7" l="1"/>
  <c r="H1406" i="7"/>
  <c r="H1470" i="7"/>
  <c r="B1408" i="7"/>
  <c r="B1344" i="7"/>
  <c r="B1472" i="7"/>
  <c r="H1471" i="7" a="1"/>
  <c r="H1407" i="7" a="1"/>
  <c r="H1343" i="7" a="1"/>
  <c r="H1407" i="7" l="1"/>
  <c r="H1343" i="7"/>
  <c r="H1471" i="7"/>
  <c r="B1409" i="7"/>
  <c r="B1345" i="7"/>
  <c r="B1473" i="7"/>
  <c r="H1472" i="7" a="1"/>
  <c r="H1408" i="7" a="1"/>
  <c r="H1344" i="7" a="1"/>
  <c r="H1472" i="7" l="1"/>
  <c r="H1408" i="7"/>
  <c r="H1344" i="7"/>
  <c r="B1474" i="7"/>
  <c r="B1410" i="7"/>
  <c r="B1346" i="7"/>
  <c r="H1409" i="7" a="1"/>
  <c r="H1473" i="7" a="1"/>
  <c r="H1345" i="7" a="1"/>
  <c r="H1409" i="7" l="1"/>
  <c r="H1473" i="7"/>
  <c r="H1345" i="7"/>
  <c r="B1475" i="7"/>
  <c r="B1411" i="7"/>
  <c r="B1347" i="7"/>
  <c r="H1410" i="7" a="1"/>
  <c r="H1474" i="7" a="1"/>
  <c r="H1346" i="7" a="1"/>
  <c r="H1474" i="7" l="1"/>
  <c r="H1346" i="7"/>
  <c r="H1410" i="7"/>
  <c r="B1412" i="7"/>
  <c r="B1348" i="7"/>
  <c r="B1476" i="7"/>
  <c r="H1347" i="7" a="1"/>
  <c r="H1475" i="7" a="1"/>
  <c r="H1411" i="7" a="1"/>
  <c r="H1411" i="7" l="1"/>
  <c r="H1475" i="7"/>
  <c r="H1347" i="7"/>
  <c r="B1413" i="7"/>
  <c r="B1349" i="7"/>
  <c r="B1477" i="7"/>
  <c r="H1476" i="7" a="1"/>
  <c r="H1412" i="7" a="1"/>
  <c r="H1348" i="7" a="1"/>
  <c r="H1348" i="7" l="1"/>
  <c r="H1412" i="7"/>
  <c r="H1476" i="7"/>
  <c r="B1414" i="7"/>
  <c r="B1350" i="7"/>
  <c r="B1478" i="7"/>
  <c r="H1349" i="7" a="1"/>
  <c r="H1477" i="7" a="1"/>
  <c r="H1413" i="7" a="1"/>
  <c r="H1413" i="7" l="1"/>
  <c r="H1477" i="7"/>
  <c r="H1349" i="7"/>
  <c r="B1479" i="7"/>
  <c r="B1415" i="7"/>
  <c r="B1351" i="7"/>
  <c r="H1350" i="7" a="1"/>
  <c r="H1414" i="7" a="1"/>
  <c r="H1478" i="7" a="1"/>
  <c r="H1414" i="7" l="1"/>
  <c r="H1478" i="7"/>
  <c r="H1350" i="7"/>
  <c r="B1416" i="7"/>
  <c r="B1352" i="7"/>
  <c r="B1480" i="7"/>
  <c r="H1479" i="7" a="1"/>
  <c r="H1351" i="7" a="1"/>
  <c r="H1415" i="7" a="1"/>
  <c r="H1351" i="7" l="1"/>
  <c r="H1415" i="7"/>
  <c r="H1479" i="7"/>
  <c r="B1417" i="7"/>
  <c r="B1353" i="7"/>
  <c r="B1481" i="7"/>
  <c r="H1416" i="7" a="1"/>
  <c r="H1480" i="7" a="1"/>
  <c r="H1352" i="7" a="1"/>
  <c r="H1480" i="7" l="1"/>
  <c r="H1352" i="7"/>
  <c r="H1416" i="7"/>
  <c r="B1482" i="7"/>
  <c r="B1418" i="7"/>
  <c r="B1354" i="7"/>
  <c r="H1481" i="7" a="1"/>
  <c r="H1353" i="7" a="1"/>
  <c r="H1417" i="7" a="1"/>
  <c r="H1417" i="7" l="1"/>
  <c r="H1353" i="7"/>
  <c r="H1481" i="7"/>
  <c r="B1483" i="7"/>
  <c r="B1419" i="7"/>
  <c r="B1355" i="7"/>
  <c r="H1418" i="7" a="1"/>
  <c r="H1354" i="7" a="1"/>
  <c r="H1482" i="7" a="1"/>
  <c r="H1482" i="7" l="1"/>
  <c r="H1418" i="7"/>
  <c r="H1354" i="7"/>
  <c r="B1420" i="7"/>
  <c r="B1356" i="7"/>
  <c r="B1484" i="7"/>
  <c r="H1355" i="7" a="1"/>
  <c r="H1483" i="7" a="1"/>
  <c r="H1419" i="7" a="1"/>
  <c r="H1419" i="7" l="1"/>
  <c r="H1355" i="7"/>
  <c r="H1483" i="7"/>
  <c r="B1485" i="7"/>
  <c r="B1421" i="7"/>
  <c r="B1357" i="7"/>
  <c r="H1420" i="7" a="1"/>
  <c r="H1356" i="7" a="1"/>
  <c r="H1484" i="7" a="1"/>
  <c r="H1484" i="7" l="1"/>
  <c r="H1420" i="7"/>
  <c r="H1356" i="7"/>
  <c r="B1422" i="7"/>
  <c r="B1358" i="7"/>
  <c r="B1486" i="7"/>
  <c r="H1357" i="7" a="1"/>
  <c r="H1485" i="7" a="1"/>
  <c r="H1421" i="7" a="1"/>
  <c r="H1485" i="7" l="1"/>
  <c r="H1421" i="7"/>
  <c r="H1357" i="7"/>
  <c r="B1487" i="7"/>
  <c r="B1423" i="7"/>
  <c r="B1359" i="7"/>
  <c r="B1551" i="7"/>
  <c r="H1486" i="7" a="1"/>
  <c r="H1358" i="7" a="1"/>
  <c r="H1422" i="7" a="1"/>
  <c r="H1486" i="7" l="1"/>
  <c r="H1358" i="7"/>
  <c r="H1422" i="7"/>
  <c r="B1424" i="7"/>
  <c r="B1360" i="7"/>
  <c r="B1552" i="7"/>
  <c r="B1488" i="7"/>
  <c r="H1423" i="7" a="1"/>
  <c r="H1551" i="7" a="1"/>
  <c r="H1487" i="7" a="1"/>
  <c r="H1359" i="7" a="1"/>
  <c r="H1423" i="7" l="1"/>
  <c r="H1359" i="7"/>
  <c r="H1487" i="7"/>
  <c r="H1551" i="7"/>
  <c r="B1425" i="7"/>
  <c r="B1361" i="7"/>
  <c r="B1553" i="7"/>
  <c r="B1489" i="7"/>
  <c r="H1488" i="7" a="1"/>
  <c r="H1424" i="7" a="1"/>
  <c r="H1552" i="7" a="1"/>
  <c r="H1552" i="7" l="1"/>
  <c r="H1424" i="7"/>
  <c r="H1488" i="7"/>
  <c r="B1554" i="7"/>
  <c r="B1490" i="7"/>
  <c r="B1426" i="7"/>
  <c r="B1362" i="7"/>
  <c r="H1361" i="7" a="1"/>
  <c r="H1489" i="7" a="1"/>
  <c r="H1425" i="7" a="1"/>
  <c r="H1553" i="7" a="1"/>
  <c r="H1553" i="7" l="1"/>
  <c r="H1361" i="7"/>
  <c r="H1425" i="7"/>
  <c r="H1489" i="7"/>
  <c r="B1555" i="7"/>
  <c r="B1491" i="7"/>
  <c r="B1363" i="7"/>
  <c r="B1427" i="7"/>
  <c r="H1490" i="7" a="1"/>
  <c r="H1362" i="7" a="1"/>
  <c r="H1426" i="7" a="1"/>
  <c r="H1554" i="7" a="1"/>
  <c r="H1426" i="7" l="1"/>
  <c r="H1362" i="7"/>
  <c r="H1490" i="7"/>
  <c r="H1554" i="7"/>
  <c r="B1428" i="7"/>
  <c r="B1364" i="7"/>
  <c r="B1492" i="7"/>
  <c r="B1556" i="7"/>
  <c r="H1555" i="7" a="1"/>
  <c r="H1491" i="7" a="1"/>
  <c r="H1427" i="7" a="1"/>
  <c r="H1363" i="7" a="1"/>
  <c r="H1363" i="7" l="1"/>
  <c r="H1491" i="7"/>
  <c r="H1555" i="7"/>
  <c r="H1427" i="7"/>
  <c r="B1493" i="7"/>
  <c r="B1557" i="7"/>
  <c r="B1429" i="7"/>
  <c r="B1365" i="7"/>
  <c r="H1364" i="7" a="1"/>
  <c r="H1428" i="7" a="1"/>
  <c r="H1556" i="7" a="1"/>
  <c r="H1492" i="7" a="1"/>
  <c r="H1556" i="7" l="1"/>
  <c r="H1428" i="7"/>
  <c r="H1492" i="7"/>
  <c r="H1364" i="7"/>
  <c r="B1430" i="7"/>
  <c r="B1366" i="7"/>
  <c r="B1558" i="7"/>
  <c r="B1494" i="7"/>
  <c r="H1493" i="7" a="1"/>
  <c r="H1557" i="7" a="1"/>
  <c r="H1429" i="7" a="1"/>
  <c r="H1365" i="7" a="1"/>
  <c r="H1429" i="7" l="1"/>
  <c r="H1557" i="7"/>
  <c r="H1365" i="7"/>
  <c r="H1493" i="7"/>
  <c r="B1431" i="7"/>
  <c r="B1367" i="7"/>
  <c r="B1495" i="7"/>
  <c r="B1559" i="7"/>
  <c r="H1558" i="7" a="1"/>
  <c r="H1430" i="7" a="1"/>
  <c r="H1494" i="7" a="1"/>
  <c r="H1366" i="7" a="1"/>
  <c r="H1366" i="7" l="1"/>
  <c r="H1430" i="7"/>
  <c r="H1494" i="7"/>
  <c r="H1558" i="7"/>
  <c r="B1496" i="7"/>
  <c r="B1432" i="7"/>
  <c r="B1368" i="7"/>
  <c r="B1560" i="7"/>
  <c r="H1559" i="7" a="1"/>
  <c r="H1367" i="7" a="1"/>
  <c r="H1431" i="7" a="1"/>
  <c r="H1495" i="7" a="1"/>
  <c r="H1495" i="7" l="1"/>
  <c r="H1367" i="7"/>
  <c r="H1559" i="7"/>
  <c r="H1431" i="7"/>
  <c r="B1561" i="7"/>
  <c r="B1433" i="7"/>
  <c r="B1497" i="7"/>
  <c r="H1432" i="7" a="1"/>
  <c r="H1368" i="7" a="1"/>
  <c r="H1560" i="7" a="1"/>
  <c r="H1496" i="7" a="1"/>
  <c r="H1496" i="7" l="1"/>
  <c r="H1432" i="7"/>
  <c r="H1368" i="7"/>
  <c r="H1560" i="7"/>
  <c r="B1562" i="7"/>
  <c r="B1498" i="7"/>
  <c r="B1434" i="7"/>
  <c r="H1561" i="7" a="1"/>
  <c r="H1433" i="7" a="1"/>
  <c r="H1497" i="7" a="1"/>
  <c r="H1433" i="7" l="1"/>
  <c r="H1561" i="7"/>
  <c r="H1497" i="7"/>
  <c r="B1499" i="7"/>
  <c r="B1435" i="7"/>
  <c r="B1563" i="7"/>
  <c r="H1562" i="7" a="1"/>
  <c r="H1434" i="7" a="1"/>
  <c r="H1498" i="7" a="1"/>
  <c r="H1562" i="7" l="1"/>
  <c r="H1498" i="7"/>
  <c r="H1434" i="7"/>
  <c r="B1436" i="7"/>
  <c r="B1500" i="7"/>
  <c r="B1564" i="7"/>
  <c r="H1435" i="7" a="1"/>
  <c r="H1499" i="7" a="1"/>
  <c r="H1563" i="7" a="1"/>
  <c r="H1499" i="7" l="1"/>
  <c r="H1435" i="7"/>
  <c r="H1563" i="7"/>
  <c r="B1565" i="7"/>
  <c r="B1501" i="7"/>
  <c r="B1437" i="7"/>
  <c r="H1500" i="7" a="1"/>
  <c r="H1564" i="7" a="1"/>
  <c r="H1436" i="7" a="1"/>
  <c r="H1500" i="7" l="1"/>
  <c r="H1436" i="7"/>
  <c r="H1564" i="7"/>
  <c r="B1502" i="7"/>
  <c r="B1438" i="7"/>
  <c r="B1566" i="7"/>
  <c r="H1565" i="7" a="1"/>
  <c r="H1501" i="7" a="1"/>
  <c r="H1437" i="7" a="1"/>
  <c r="H1437" i="7" l="1"/>
  <c r="H1565" i="7"/>
  <c r="H1501" i="7"/>
  <c r="B1439" i="7"/>
  <c r="B1503" i="7"/>
  <c r="B1567" i="7"/>
  <c r="H1502" i="7" a="1"/>
  <c r="H1566" i="7" a="1"/>
  <c r="H1438" i="7" a="1"/>
  <c r="H1502" i="7" l="1"/>
  <c r="H1566" i="7"/>
  <c r="H1438" i="7"/>
  <c r="B1504" i="7"/>
  <c r="B1440" i="7"/>
  <c r="B1568" i="7"/>
  <c r="H1567" i="7" a="1"/>
  <c r="H1503" i="7" a="1"/>
  <c r="H1439" i="7" a="1"/>
  <c r="H1567" i="7" l="1"/>
  <c r="H1503" i="7"/>
  <c r="H1439" i="7"/>
  <c r="B1569" i="7"/>
  <c r="B1505" i="7"/>
  <c r="B1441" i="7"/>
  <c r="H1568" i="7" a="1"/>
  <c r="H1504" i="7" a="1"/>
  <c r="H1440" i="7" a="1"/>
  <c r="H1504" i="7" l="1"/>
  <c r="H1568" i="7"/>
  <c r="H1440" i="7"/>
  <c r="B1506" i="7"/>
  <c r="B1442" i="7"/>
  <c r="B1570" i="7"/>
  <c r="H1505" i="7" a="1"/>
  <c r="H1441" i="7" a="1"/>
  <c r="H1569" i="7" a="1"/>
  <c r="H1569" i="7" l="1"/>
  <c r="H1505" i="7"/>
  <c r="H1441" i="7"/>
  <c r="B1443" i="7"/>
  <c r="B1507" i="7"/>
  <c r="B1571" i="7"/>
  <c r="H1570" i="7" a="1"/>
  <c r="H1442" i="7" a="1"/>
  <c r="H1506" i="7" a="1"/>
  <c r="H1570" i="7" l="1"/>
  <c r="H1442" i="7"/>
  <c r="H1506" i="7"/>
  <c r="B1444" i="7"/>
  <c r="B1508" i="7"/>
  <c r="B1572" i="7"/>
  <c r="H1571" i="7" a="1"/>
  <c r="H1443" i="7" a="1"/>
  <c r="H1507" i="7" a="1"/>
  <c r="H1571" i="7" l="1"/>
  <c r="H1443" i="7"/>
  <c r="H1507" i="7"/>
  <c r="B1573" i="7"/>
  <c r="B1445" i="7"/>
  <c r="B1509" i="7"/>
  <c r="H1572" i="7" a="1"/>
  <c r="H1508" i="7" a="1"/>
  <c r="H1444" i="7" a="1"/>
  <c r="H1508" i="7" l="1"/>
  <c r="H1444" i="7"/>
  <c r="H1572" i="7"/>
  <c r="B1574" i="7"/>
  <c r="B1510" i="7"/>
  <c r="B1446" i="7"/>
  <c r="H1445" i="7" a="1"/>
  <c r="H1573" i="7" a="1"/>
  <c r="H1509" i="7" a="1"/>
  <c r="H1509" i="7" l="1"/>
  <c r="H1445" i="7"/>
  <c r="H1573" i="7"/>
  <c r="B1511" i="7"/>
  <c r="B1447" i="7"/>
  <c r="B1575" i="7"/>
  <c r="H1446" i="7" a="1"/>
  <c r="H1510" i="7" a="1"/>
  <c r="H1574" i="7" a="1"/>
  <c r="H1574" i="7" l="1"/>
  <c r="H1510" i="7"/>
  <c r="H1446" i="7"/>
  <c r="B1512" i="7"/>
  <c r="B1448" i="7"/>
  <c r="B1576" i="7"/>
  <c r="H1447" i="7" a="1"/>
  <c r="H1511" i="7" a="1"/>
  <c r="H1575" i="7" a="1"/>
  <c r="H1575" i="7" l="1"/>
  <c r="H1511" i="7"/>
  <c r="H1447" i="7"/>
  <c r="B1449" i="7"/>
  <c r="B1513" i="7"/>
  <c r="B1577" i="7"/>
  <c r="H1448" i="7" a="1"/>
  <c r="H1576" i="7" a="1"/>
  <c r="H1512" i="7" a="1"/>
  <c r="H1448" i="7" l="1"/>
  <c r="H1512" i="7"/>
  <c r="H1576" i="7"/>
  <c r="B1642" i="7"/>
  <c r="B1578" i="7"/>
  <c r="B1514" i="7"/>
  <c r="B1450" i="7"/>
  <c r="H1577" i="7" a="1"/>
  <c r="H1449" i="7" a="1"/>
  <c r="H1513" i="7" a="1"/>
  <c r="H1449" i="7" l="1"/>
  <c r="H1577" i="7"/>
  <c r="H1513" i="7"/>
  <c r="B1643" i="7"/>
  <c r="B1515" i="7"/>
  <c r="B1451" i="7"/>
  <c r="B1579" i="7"/>
  <c r="H1578" i="7" a="1"/>
  <c r="H1642" i="7" a="1"/>
  <c r="H1450" i="7" a="1"/>
  <c r="H1514" i="7" a="1"/>
  <c r="H1578" i="7" l="1"/>
  <c r="H1642" i="7"/>
  <c r="H1450" i="7"/>
  <c r="H1514" i="7"/>
  <c r="B1580" i="7"/>
  <c r="B1644" i="7"/>
  <c r="B1452" i="7"/>
  <c r="B1516" i="7"/>
  <c r="H1515" i="7" a="1"/>
  <c r="H1643" i="7" a="1"/>
  <c r="H1579" i="7" a="1"/>
  <c r="H1579" i="7" l="1"/>
  <c r="H1515" i="7"/>
  <c r="H1643" i="7"/>
  <c r="B1581" i="7"/>
  <c r="B1517" i="7"/>
  <c r="B1453" i="7"/>
  <c r="B1645" i="7"/>
  <c r="H1452" i="7" a="1"/>
  <c r="H1644" i="7" a="1"/>
  <c r="H1580" i="7" a="1"/>
  <c r="H1516" i="7" a="1"/>
  <c r="H1644" i="7" l="1"/>
  <c r="H1452" i="7"/>
  <c r="H1516" i="7"/>
  <c r="H1580" i="7"/>
  <c r="B1582" i="7"/>
  <c r="B1646" i="7"/>
  <c r="B1518" i="7"/>
  <c r="B1454" i="7"/>
  <c r="H1581" i="7" a="1"/>
  <c r="H1453" i="7" a="1"/>
  <c r="H1517" i="7" a="1"/>
  <c r="H1645" i="7" a="1"/>
  <c r="H1453" i="7" l="1"/>
  <c r="H1645" i="7"/>
  <c r="H1517" i="7"/>
  <c r="H1581" i="7"/>
  <c r="B1647" i="7"/>
  <c r="B1455" i="7"/>
  <c r="B1519" i="7"/>
  <c r="B1583" i="7"/>
  <c r="H1518" i="7" a="1"/>
  <c r="H1582" i="7" a="1"/>
  <c r="H1646" i="7" a="1"/>
  <c r="H1454" i="7" a="1"/>
  <c r="H1518" i="7" l="1"/>
  <c r="H1646" i="7"/>
  <c r="H1454" i="7"/>
  <c r="H1582" i="7"/>
  <c r="B1648" i="7"/>
  <c r="B1584" i="7"/>
  <c r="B1520" i="7"/>
  <c r="B1456" i="7"/>
  <c r="H1455" i="7" a="1"/>
  <c r="H1583" i="7" a="1"/>
  <c r="H1519" i="7" a="1"/>
  <c r="H1647" i="7" a="1"/>
  <c r="H1455" i="7" l="1"/>
  <c r="H1519" i="7"/>
  <c r="H1647" i="7"/>
  <c r="H1583" i="7"/>
  <c r="B1521" i="7"/>
  <c r="B1457" i="7"/>
  <c r="B1585" i="7"/>
  <c r="B1649" i="7"/>
  <c r="H1648" i="7" a="1"/>
  <c r="H1584" i="7" a="1"/>
  <c r="H1520" i="7" a="1"/>
  <c r="H1456" i="7" a="1"/>
  <c r="H1584" i="7" l="1"/>
  <c r="H1520" i="7"/>
  <c r="H1648" i="7"/>
  <c r="H1456" i="7"/>
  <c r="B1586" i="7"/>
  <c r="B1650" i="7"/>
  <c r="B1522" i="7"/>
  <c r="B1458" i="7"/>
  <c r="H1521" i="7" a="1"/>
  <c r="H1585" i="7" a="1"/>
  <c r="H1457" i="7" a="1"/>
  <c r="H1649" i="7" a="1"/>
  <c r="H1585" i="7" l="1"/>
  <c r="H1457" i="7"/>
  <c r="H1521" i="7"/>
  <c r="H1649" i="7"/>
  <c r="B1523" i="7"/>
  <c r="B1459" i="7"/>
  <c r="B1587" i="7"/>
  <c r="B1651" i="7"/>
  <c r="H1522" i="7" a="1"/>
  <c r="H1650" i="7" a="1"/>
  <c r="H1586" i="7" a="1"/>
  <c r="H1458" i="7" a="1"/>
  <c r="H1458" i="7" l="1"/>
  <c r="H1586" i="7"/>
  <c r="H1650" i="7"/>
  <c r="H1522" i="7"/>
  <c r="B1588" i="7"/>
  <c r="B1524" i="7"/>
  <c r="B1652" i="7"/>
  <c r="H1523" i="7" a="1"/>
  <c r="H1459" i="7" a="1"/>
  <c r="H1651" i="7" a="1"/>
  <c r="H1587" i="7" a="1"/>
  <c r="H1459" i="7" l="1"/>
  <c r="H1587" i="7"/>
  <c r="H1651" i="7"/>
  <c r="H1523" i="7"/>
  <c r="B1653" i="7"/>
  <c r="B1589" i="7"/>
  <c r="B1525" i="7"/>
  <c r="H1652" i="7" a="1"/>
  <c r="H1588" i="7" a="1"/>
  <c r="H1524" i="7" a="1"/>
  <c r="H1524" i="7" l="1"/>
  <c r="H1588" i="7"/>
  <c r="H1652" i="7"/>
  <c r="B1526" i="7"/>
  <c r="B1590" i="7"/>
  <c r="B1654" i="7"/>
  <c r="H1653" i="7" a="1"/>
  <c r="H1525" i="7" a="1"/>
  <c r="H1589" i="7" a="1"/>
  <c r="H1653" i="7" l="1"/>
  <c r="H1589" i="7"/>
  <c r="H1525" i="7"/>
  <c r="B1655" i="7"/>
  <c r="B1591" i="7"/>
  <c r="B1527" i="7"/>
  <c r="H1526" i="7" a="1"/>
  <c r="H1590" i="7" a="1"/>
  <c r="H1654" i="7" a="1"/>
  <c r="H1654" i="7" l="1"/>
  <c r="H1526" i="7"/>
  <c r="H1590" i="7"/>
  <c r="B1592" i="7"/>
  <c r="B1528" i="7"/>
  <c r="B1656" i="7"/>
  <c r="H1527" i="7" a="1"/>
  <c r="H1591" i="7" a="1"/>
  <c r="H1655" i="7" a="1"/>
  <c r="H1591" i="7" l="1"/>
  <c r="H1527" i="7"/>
  <c r="H1655" i="7"/>
  <c r="B1593" i="7"/>
  <c r="B1529" i="7"/>
  <c r="B1657" i="7"/>
  <c r="H1592" i="7" a="1"/>
  <c r="H1528" i="7" a="1"/>
  <c r="H1656" i="7" a="1"/>
  <c r="H1656" i="7" l="1"/>
  <c r="H1528" i="7"/>
  <c r="H1592" i="7"/>
  <c r="B1530" i="7"/>
  <c r="B1594" i="7"/>
  <c r="B1658" i="7"/>
  <c r="H1593" i="7" a="1"/>
  <c r="H1529" i="7" a="1"/>
  <c r="H1657" i="7" a="1"/>
  <c r="H1657" i="7" l="1"/>
  <c r="H1593" i="7"/>
  <c r="H1529" i="7"/>
  <c r="B1659" i="7"/>
  <c r="B1595" i="7"/>
  <c r="B1531" i="7"/>
  <c r="H1594" i="7" a="1"/>
  <c r="H1530" i="7" a="1"/>
  <c r="H1658" i="7" a="1"/>
  <c r="H1594" i="7" l="1"/>
  <c r="H1530" i="7"/>
  <c r="H1658" i="7"/>
  <c r="B1596" i="7"/>
  <c r="B1532" i="7"/>
  <c r="B1660" i="7"/>
  <c r="H1659" i="7" a="1"/>
  <c r="H1531" i="7" a="1"/>
  <c r="H1595" i="7" a="1"/>
  <c r="H1595" i="7" l="1"/>
  <c r="H1531" i="7"/>
  <c r="H1659" i="7"/>
  <c r="B1661" i="7"/>
  <c r="B1533" i="7"/>
  <c r="B1597" i="7"/>
  <c r="H1532" i="7" a="1"/>
  <c r="H1596" i="7" a="1"/>
  <c r="H1660" i="7" a="1"/>
  <c r="H1660" i="7" l="1"/>
  <c r="H1596" i="7"/>
  <c r="H1532" i="7"/>
  <c r="B1662" i="7"/>
  <c r="B1534" i="7"/>
  <c r="B1598" i="7"/>
  <c r="H1661" i="7" a="1"/>
  <c r="H1597" i="7" a="1"/>
  <c r="H1533" i="7" a="1"/>
  <c r="H1597" i="7" l="1"/>
  <c r="H1533" i="7"/>
  <c r="H1661" i="7"/>
  <c r="B1663" i="7"/>
  <c r="B1599" i="7"/>
  <c r="B1535" i="7"/>
  <c r="H1534" i="7" a="1"/>
  <c r="H1598" i="7" a="1"/>
  <c r="H1662" i="7" a="1"/>
  <c r="H1534" i="7" l="1"/>
  <c r="H1662" i="7"/>
  <c r="H1598" i="7"/>
  <c r="B1536" i="7"/>
  <c r="B1600" i="7"/>
  <c r="B1664" i="7"/>
  <c r="H1599" i="7" a="1"/>
  <c r="H1663" i="7" a="1"/>
  <c r="H1535" i="7" a="1"/>
  <c r="H1663" i="7" l="1"/>
  <c r="H1599" i="7"/>
  <c r="H1535" i="7"/>
  <c r="B1601" i="7"/>
  <c r="B1537" i="7"/>
  <c r="B1665" i="7"/>
  <c r="H1536" i="7" a="1"/>
  <c r="H1664" i="7" a="1"/>
  <c r="H1600" i="7" a="1"/>
  <c r="H1664" i="7" l="1"/>
  <c r="H1600" i="7"/>
  <c r="H1536" i="7"/>
  <c r="B1602" i="7"/>
  <c r="B1538" i="7"/>
  <c r="B1666" i="7"/>
  <c r="H1601" i="7" a="1"/>
  <c r="H1537" i="7" a="1"/>
  <c r="H1665" i="7" a="1"/>
  <c r="H1601" i="7" l="1"/>
  <c r="H1537" i="7"/>
  <c r="H1665" i="7"/>
  <c r="B1603" i="7"/>
  <c r="B1539" i="7"/>
  <c r="B1667" i="7"/>
  <c r="H1666" i="7" a="1"/>
  <c r="H1538" i="7" a="1"/>
  <c r="H1602" i="7" a="1"/>
  <c r="H1666" i="7" l="1"/>
  <c r="H1602" i="7"/>
  <c r="H1538" i="7"/>
  <c r="B1604" i="7"/>
  <c r="B1540" i="7"/>
  <c r="B1668" i="7"/>
  <c r="H1603" i="7" a="1"/>
  <c r="H1667" i="7" a="1"/>
  <c r="H1539" i="7" a="1"/>
  <c r="H1667" i="7" l="1"/>
  <c r="H1539" i="7"/>
  <c r="H1603" i="7"/>
  <c r="B1733" i="7"/>
  <c r="B1669" i="7"/>
  <c r="B1605" i="7"/>
  <c r="B1541" i="7"/>
  <c r="H1604" i="7" a="1"/>
  <c r="H1540" i="7" a="1"/>
  <c r="H1668" i="7" a="1"/>
  <c r="H1540" i="7" l="1"/>
  <c r="H1668" i="7"/>
  <c r="H1604" i="7"/>
  <c r="B1542" i="7"/>
  <c r="B1606" i="7"/>
  <c r="B1670" i="7"/>
  <c r="B1734" i="7"/>
  <c r="H1733" i="7" a="1"/>
  <c r="H1669" i="7" a="1"/>
  <c r="H1605" i="7" a="1"/>
  <c r="H1541" i="7" a="1"/>
  <c r="H1733" i="7" l="1"/>
  <c r="H1605" i="7"/>
  <c r="H1669" i="7"/>
  <c r="H1541" i="7"/>
  <c r="B1671" i="7"/>
  <c r="B1735" i="7"/>
  <c r="B1607" i="7"/>
  <c r="B1543" i="7"/>
  <c r="H1670" i="7" a="1"/>
  <c r="H1734" i="7" a="1"/>
  <c r="H1606" i="7" a="1"/>
  <c r="H1734" i="7" l="1"/>
  <c r="H1606" i="7"/>
  <c r="H1670" i="7"/>
  <c r="B1736" i="7"/>
  <c r="B1544" i="7"/>
  <c r="B1608" i="7"/>
  <c r="B1672" i="7"/>
  <c r="H1607" i="7" a="1"/>
  <c r="H1543" i="7" a="1"/>
  <c r="H1671" i="7" a="1"/>
  <c r="H1735" i="7" a="1"/>
  <c r="H1607" i="7" l="1"/>
  <c r="H1735" i="7"/>
  <c r="H1543" i="7"/>
  <c r="H1671" i="7"/>
  <c r="B1737" i="7"/>
  <c r="B1673" i="7"/>
  <c r="B1609" i="7"/>
  <c r="B1545" i="7"/>
  <c r="H1672" i="7" a="1"/>
  <c r="H1608" i="7" a="1"/>
  <c r="H1736" i="7" a="1"/>
  <c r="H1544" i="7" a="1"/>
  <c r="H1736" i="7" l="1"/>
  <c r="H1608" i="7"/>
  <c r="H1544" i="7"/>
  <c r="H1672" i="7"/>
  <c r="B1674" i="7"/>
  <c r="B1546" i="7"/>
  <c r="B1610" i="7"/>
  <c r="B1738" i="7"/>
  <c r="H1737" i="7" a="1"/>
  <c r="H1545" i="7" a="1"/>
  <c r="H1673" i="7" a="1"/>
  <c r="H1609" i="7" a="1"/>
  <c r="H1673" i="7" l="1"/>
  <c r="H1545" i="7"/>
  <c r="H1737" i="7"/>
  <c r="H1609" i="7"/>
  <c r="B1739" i="7"/>
  <c r="B1675" i="7"/>
  <c r="B1611" i="7"/>
  <c r="B1547" i="7"/>
  <c r="H1738" i="7" a="1"/>
  <c r="H1674" i="7" a="1"/>
  <c r="H1610" i="7" a="1"/>
  <c r="H1546" i="7" a="1"/>
  <c r="H1546" i="7" l="1"/>
  <c r="H1738" i="7"/>
  <c r="H1610" i="7"/>
  <c r="H1674" i="7"/>
  <c r="B1612" i="7"/>
  <c r="B1548" i="7"/>
  <c r="B1676" i="7"/>
  <c r="B1740" i="7"/>
  <c r="H1675" i="7" a="1"/>
  <c r="H1547" i="7" a="1"/>
  <c r="H1611" i="7" a="1"/>
  <c r="H1739" i="7" a="1"/>
  <c r="H1547" i="7" l="1"/>
  <c r="H1675" i="7"/>
  <c r="H1611" i="7"/>
  <c r="H1739" i="7"/>
  <c r="B1677" i="7"/>
  <c r="B1549" i="7"/>
  <c r="B1613" i="7"/>
  <c r="B1741" i="7"/>
  <c r="H1740" i="7" a="1"/>
  <c r="H1676" i="7" a="1"/>
  <c r="H1548" i="7" a="1"/>
  <c r="H1612" i="7" a="1"/>
  <c r="H1676" i="7" l="1"/>
  <c r="H1548" i="7"/>
  <c r="H1740" i="7"/>
  <c r="H1612" i="7"/>
  <c r="B1742" i="7"/>
  <c r="B1678" i="7"/>
  <c r="B1550" i="7"/>
  <c r="B1614" i="7"/>
  <c r="H1741" i="7" a="1"/>
  <c r="H1549" i="7" a="1"/>
  <c r="H1677" i="7" a="1"/>
  <c r="H1613" i="7" a="1"/>
  <c r="H1549" i="7" l="1"/>
  <c r="H1613" i="7"/>
  <c r="H1677" i="7"/>
  <c r="H1741" i="7"/>
  <c r="B1679" i="7"/>
  <c r="B1743" i="7"/>
  <c r="B1615" i="7"/>
  <c r="H1614" i="7" a="1"/>
  <c r="H1742" i="7" a="1"/>
  <c r="H1550" i="7" a="1"/>
  <c r="H1678" i="7" a="1"/>
  <c r="H1614" i="7" l="1"/>
  <c r="H1550" i="7"/>
  <c r="H1678" i="7"/>
  <c r="H1742" i="7"/>
  <c r="B1744" i="7"/>
  <c r="B1680" i="7"/>
  <c r="B1616" i="7"/>
  <c r="H1743" i="7" a="1"/>
  <c r="H1615" i="7" a="1"/>
  <c r="H1679" i="7" a="1"/>
  <c r="H1615" i="7" l="1"/>
  <c r="H1679" i="7"/>
  <c r="H1743" i="7"/>
  <c r="B1617" i="7"/>
  <c r="B1681" i="7"/>
  <c r="B1745" i="7"/>
  <c r="H1744" i="7" a="1"/>
  <c r="H1680" i="7" a="1"/>
  <c r="H1616" i="7" a="1"/>
  <c r="H1616" i="7" l="1"/>
  <c r="H1680" i="7"/>
  <c r="H1744" i="7"/>
  <c r="B1746" i="7"/>
  <c r="B1682" i="7"/>
  <c r="B1618" i="7"/>
  <c r="H1745" i="7" a="1"/>
  <c r="H1617" i="7" a="1"/>
  <c r="H1681" i="7" a="1"/>
  <c r="H1681" i="7" l="1"/>
  <c r="H1617" i="7"/>
  <c r="H1745" i="7"/>
  <c r="B1683" i="7"/>
  <c r="B1619" i="7"/>
  <c r="B1747" i="7"/>
  <c r="H1682" i="7" a="1"/>
  <c r="H1618" i="7" a="1"/>
  <c r="H1746" i="7" a="1"/>
  <c r="H1746" i="7" l="1"/>
  <c r="H1682" i="7"/>
  <c r="H1618" i="7"/>
  <c r="B1684" i="7"/>
  <c r="B1620" i="7"/>
  <c r="B1748" i="7"/>
  <c r="H1619" i="7" a="1"/>
  <c r="H1683" i="7" a="1"/>
  <c r="H1747" i="7" a="1"/>
  <c r="H1747" i="7" l="1"/>
  <c r="H1619" i="7"/>
  <c r="H1683" i="7"/>
  <c r="B1685" i="7"/>
  <c r="B1621" i="7"/>
  <c r="B1749" i="7"/>
  <c r="H1620" i="7" a="1"/>
  <c r="H1684" i="7" a="1"/>
  <c r="H1748" i="7" a="1"/>
  <c r="H1748" i="7" l="1"/>
  <c r="H1684" i="7"/>
  <c r="H1620" i="7"/>
  <c r="B1686" i="7"/>
  <c r="B1622" i="7"/>
  <c r="B1750" i="7"/>
  <c r="H1749" i="7" a="1"/>
  <c r="H1621" i="7" a="1"/>
  <c r="H1685" i="7" a="1"/>
  <c r="H1685" i="7" l="1"/>
  <c r="H1621" i="7"/>
  <c r="H1749" i="7"/>
  <c r="B1687" i="7"/>
  <c r="B1623" i="7"/>
  <c r="B1751" i="7"/>
  <c r="H1686" i="7" a="1"/>
  <c r="H1622" i="7" a="1"/>
  <c r="H1750" i="7" a="1"/>
  <c r="H1622" i="7" l="1"/>
  <c r="H1686" i="7"/>
  <c r="H1750" i="7"/>
  <c r="B1624" i="7"/>
  <c r="B1688" i="7"/>
  <c r="B1752" i="7"/>
  <c r="H1623" i="7" a="1"/>
  <c r="H1687" i="7" a="1"/>
  <c r="H1751" i="7" a="1"/>
  <c r="H1751" i="7" l="1"/>
  <c r="H1687" i="7"/>
  <c r="H1623" i="7"/>
  <c r="B1689" i="7"/>
  <c r="B1625" i="7"/>
  <c r="B1753" i="7"/>
  <c r="H1624" i="7" a="1"/>
  <c r="H1752" i="7" a="1"/>
  <c r="H1688" i="7" a="1"/>
  <c r="H1624" i="7" l="1"/>
  <c r="H1688" i="7"/>
  <c r="H1752" i="7"/>
  <c r="B1754" i="7"/>
  <c r="B1690" i="7"/>
  <c r="B1626" i="7"/>
  <c r="H1625" i="7" a="1"/>
  <c r="H1689" i="7" a="1"/>
  <c r="H1753" i="7" a="1"/>
  <c r="H1689" i="7" l="1"/>
  <c r="H1753" i="7"/>
  <c r="H1625" i="7"/>
  <c r="B1691" i="7"/>
  <c r="B1627" i="7"/>
  <c r="B1755" i="7"/>
  <c r="H1626" i="7" a="1"/>
  <c r="H1754" i="7" a="1"/>
  <c r="H1690" i="7" a="1"/>
  <c r="H1754" i="7" l="1"/>
  <c r="H1690" i="7"/>
  <c r="H1626" i="7"/>
  <c r="B1692" i="7"/>
  <c r="B1628" i="7"/>
  <c r="B1756" i="7"/>
  <c r="H1691" i="7" a="1"/>
  <c r="H1627" i="7" a="1"/>
  <c r="H1755" i="7" a="1"/>
  <c r="H1691" i="7" l="1"/>
  <c r="H1627" i="7"/>
  <c r="H1755" i="7"/>
  <c r="B1693" i="7"/>
  <c r="B1629" i="7"/>
  <c r="B1757" i="7"/>
  <c r="H1628" i="7" a="1"/>
  <c r="H1756" i="7" a="1"/>
  <c r="H1692" i="7" a="1"/>
  <c r="H1756" i="7" l="1"/>
  <c r="H1628" i="7"/>
  <c r="H1692" i="7"/>
  <c r="B1694" i="7"/>
  <c r="B1630" i="7"/>
  <c r="B1758" i="7"/>
  <c r="H1629" i="7" a="1"/>
  <c r="H1693" i="7" a="1"/>
  <c r="H1757" i="7" a="1"/>
  <c r="H1757" i="7" l="1"/>
  <c r="H1693" i="7"/>
  <c r="H1629" i="7"/>
  <c r="B1695" i="7"/>
  <c r="B1631" i="7"/>
  <c r="B1759" i="7"/>
  <c r="H1630" i="7" a="1"/>
  <c r="H1758" i="7" a="1"/>
  <c r="H1694" i="7" a="1"/>
  <c r="H1630" i="7" l="1"/>
  <c r="H1694" i="7"/>
  <c r="H1758" i="7"/>
  <c r="B1632" i="7"/>
  <c r="B1696" i="7"/>
  <c r="B1760" i="7"/>
  <c r="B1824" i="7"/>
  <c r="H1759" i="7" a="1"/>
  <c r="H1631" i="7" a="1"/>
  <c r="H1695" i="7" a="1"/>
  <c r="H1759" i="7" l="1"/>
  <c r="H1631" i="7"/>
  <c r="H1695" i="7"/>
  <c r="B1633" i="7"/>
  <c r="B1697" i="7"/>
  <c r="B1761" i="7"/>
  <c r="B1825" i="7"/>
  <c r="H1632" i="7" a="1"/>
  <c r="H1824" i="7" a="1"/>
  <c r="H1760" i="7" a="1"/>
  <c r="H1696" i="7" a="1"/>
  <c r="H1760" i="7" l="1"/>
  <c r="H1632" i="7"/>
  <c r="H1696" i="7"/>
  <c r="H1824" i="7"/>
  <c r="B1826" i="7"/>
  <c r="B1762" i="7"/>
  <c r="B1698" i="7"/>
  <c r="B1634" i="7"/>
  <c r="H1825" i="7" a="1"/>
  <c r="H1697" i="7" a="1"/>
  <c r="H1761" i="7" a="1"/>
  <c r="H1825" i="7" l="1"/>
  <c r="H1761" i="7"/>
  <c r="H1697" i="7"/>
  <c r="B1827" i="7"/>
  <c r="B1763" i="7"/>
  <c r="B1699" i="7"/>
  <c r="B1635" i="7"/>
  <c r="H1698" i="7" a="1"/>
  <c r="H1762" i="7" a="1"/>
  <c r="H1634" i="7" a="1"/>
  <c r="H1634" i="7" l="1"/>
  <c r="H1698" i="7"/>
  <c r="H1762" i="7"/>
  <c r="B1828" i="7"/>
  <c r="B1700" i="7"/>
  <c r="B1636" i="7"/>
  <c r="B1764" i="7"/>
  <c r="H1699" i="7" a="1"/>
  <c r="H1635" i="7" a="1"/>
  <c r="H1763" i="7" a="1"/>
  <c r="H1763" i="7" l="1"/>
  <c r="H1699" i="7"/>
  <c r="H1635" i="7"/>
  <c r="B1765" i="7"/>
  <c r="B1829" i="7"/>
  <c r="B1701" i="7"/>
  <c r="B1637" i="7"/>
  <c r="H1636" i="7" a="1"/>
  <c r="H1700" i="7" a="1"/>
  <c r="H1764" i="7" a="1"/>
  <c r="H1636" i="7" l="1"/>
  <c r="H1700" i="7"/>
  <c r="H1764" i="7"/>
  <c r="B1830" i="7"/>
  <c r="B1702" i="7"/>
  <c r="B1638" i="7"/>
  <c r="B1766" i="7"/>
  <c r="H1637" i="7" a="1"/>
  <c r="H1829" i="7" a="1"/>
  <c r="H1765" i="7" a="1"/>
  <c r="H1701" i="7" a="1"/>
  <c r="H1637" i="7" l="1"/>
  <c r="H1829" i="7"/>
  <c r="H1701" i="7"/>
  <c r="H1765" i="7"/>
  <c r="B1831" i="7"/>
  <c r="B1703" i="7"/>
  <c r="B1639" i="7"/>
  <c r="B1767" i="7"/>
  <c r="H1702" i="7" a="1"/>
  <c r="H1766" i="7" a="1"/>
  <c r="H1830" i="7" a="1"/>
  <c r="H1638" i="7" a="1"/>
  <c r="H1766" i="7" l="1"/>
  <c r="H1702" i="7"/>
  <c r="H1638" i="7"/>
  <c r="H1830" i="7"/>
  <c r="B1832" i="7"/>
  <c r="B1640" i="7"/>
  <c r="B1704" i="7"/>
  <c r="B1768" i="7"/>
  <c r="H1831" i="7" a="1"/>
  <c r="H1767" i="7" a="1"/>
  <c r="H1639" i="7" a="1"/>
  <c r="H1703" i="7" a="1"/>
  <c r="H1703" i="7" l="1"/>
  <c r="H1767" i="7"/>
  <c r="H1639" i="7"/>
  <c r="H1831" i="7"/>
  <c r="B1833" i="7"/>
  <c r="B1769" i="7"/>
  <c r="B1641" i="7"/>
  <c r="B1705" i="7"/>
  <c r="H1640" i="7" a="1"/>
  <c r="H1768" i="7" a="1"/>
  <c r="H1704" i="7" a="1"/>
  <c r="H1832" i="7" a="1"/>
  <c r="H1640" i="7" l="1"/>
  <c r="H1832" i="7"/>
  <c r="H1768" i="7"/>
  <c r="H1704" i="7"/>
  <c r="B1834" i="7"/>
  <c r="B1770" i="7"/>
  <c r="B1706" i="7"/>
  <c r="H1641" i="7" a="1"/>
  <c r="H1833" i="7" a="1"/>
  <c r="H1769" i="7" a="1"/>
  <c r="H1705" i="7" a="1"/>
  <c r="H1833" i="7" l="1"/>
  <c r="H1769" i="7"/>
  <c r="H1705" i="7"/>
  <c r="H1641" i="7"/>
  <c r="B1835" i="7"/>
  <c r="B1771" i="7"/>
  <c r="B1707" i="7"/>
  <c r="H1770" i="7" a="1"/>
  <c r="H1834" i="7" a="1"/>
  <c r="H1706" i="7" a="1"/>
  <c r="H1706" i="7" l="1"/>
  <c r="H1770" i="7"/>
  <c r="H1834" i="7"/>
  <c r="B1772" i="7"/>
  <c r="B1708" i="7"/>
  <c r="B1836" i="7"/>
  <c r="H1707" i="7" a="1"/>
  <c r="H1771" i="7" a="1"/>
  <c r="H1835" i="7" a="1"/>
  <c r="H1835" i="7" l="1"/>
  <c r="H1771" i="7"/>
  <c r="H1707" i="7"/>
  <c r="B1773" i="7"/>
  <c r="B1709" i="7"/>
  <c r="B1837" i="7"/>
  <c r="H1708" i="7" a="1"/>
  <c r="H1836" i="7" a="1"/>
  <c r="H1772" i="7" a="1"/>
  <c r="H1836" i="7" l="1"/>
  <c r="H1772" i="7"/>
  <c r="H1708" i="7"/>
  <c r="B1838" i="7"/>
  <c r="B1774" i="7"/>
  <c r="B1710" i="7"/>
  <c r="H1837" i="7" a="1"/>
  <c r="H1773" i="7" a="1"/>
  <c r="H1709" i="7" a="1"/>
  <c r="H1773" i="7" l="1"/>
  <c r="H1837" i="7"/>
  <c r="H1709" i="7"/>
  <c r="B1839" i="7"/>
  <c r="B1775" i="7"/>
  <c r="B1711" i="7"/>
  <c r="H1838" i="7" a="1"/>
  <c r="H1774" i="7" a="1"/>
  <c r="H1710" i="7" a="1"/>
  <c r="H1838" i="7" l="1"/>
  <c r="H1710" i="7"/>
  <c r="H1774" i="7"/>
  <c r="B1776" i="7"/>
  <c r="B1712" i="7"/>
  <c r="B1840" i="7"/>
  <c r="H1839" i="7" a="1"/>
  <c r="H1711" i="7" a="1"/>
  <c r="H1775" i="7" a="1"/>
  <c r="H1775" i="7" l="1"/>
  <c r="H1711" i="7"/>
  <c r="H1839" i="7"/>
  <c r="B1777" i="7"/>
  <c r="B1713" i="7"/>
  <c r="B1841" i="7"/>
  <c r="H1776" i="7" a="1"/>
  <c r="H1840" i="7" a="1"/>
  <c r="H1712" i="7" a="1"/>
  <c r="H1840" i="7" l="1"/>
  <c r="H1776" i="7"/>
  <c r="H1712" i="7"/>
  <c r="B1778" i="7"/>
  <c r="B1714" i="7"/>
  <c r="B1842" i="7"/>
  <c r="H1713" i="7" a="1"/>
  <c r="H1841" i="7" a="1"/>
  <c r="H1777" i="7" a="1"/>
  <c r="H1841" i="7" l="1"/>
  <c r="H1713" i="7"/>
  <c r="H1777" i="7"/>
  <c r="B1779" i="7"/>
  <c r="B1715" i="7"/>
  <c r="B1843" i="7"/>
  <c r="H1714" i="7" a="1"/>
  <c r="H1778" i="7" a="1"/>
  <c r="H1842" i="7" a="1"/>
  <c r="H1842" i="7" l="1"/>
  <c r="H1778" i="7"/>
  <c r="H1714" i="7"/>
  <c r="B1780" i="7"/>
  <c r="B1716" i="7"/>
  <c r="B1844" i="7"/>
  <c r="H1715" i="7" a="1"/>
  <c r="H1843" i="7" a="1"/>
  <c r="H1779" i="7" a="1"/>
  <c r="H1843" i="7" l="1"/>
  <c r="H1715" i="7"/>
  <c r="H1779" i="7"/>
  <c r="B1781" i="7"/>
  <c r="B1717" i="7"/>
  <c r="B1845" i="7"/>
  <c r="H1716" i="7" a="1"/>
  <c r="H1844" i="7" a="1"/>
  <c r="H1780" i="7" a="1"/>
  <c r="H1844" i="7" l="1"/>
  <c r="H1780" i="7"/>
  <c r="H1716" i="7"/>
  <c r="B1846" i="7"/>
  <c r="B1782" i="7"/>
  <c r="B1718" i="7"/>
  <c r="H1717" i="7" a="1"/>
  <c r="H1781" i="7" a="1"/>
  <c r="H1845" i="7" a="1"/>
  <c r="H1845" i="7" l="1"/>
  <c r="H1717" i="7"/>
  <c r="H1781" i="7"/>
  <c r="B1783" i="7"/>
  <c r="B1719" i="7"/>
  <c r="B1847" i="7"/>
  <c r="H1718" i="7" a="1"/>
  <c r="H1846" i="7" a="1"/>
  <c r="H1782" i="7" a="1"/>
  <c r="H1846" i="7" l="1"/>
  <c r="H1782" i="7"/>
  <c r="H1718" i="7"/>
  <c r="B1720" i="7"/>
  <c r="B1784" i="7"/>
  <c r="B1848" i="7"/>
  <c r="H1847" i="7" a="1"/>
  <c r="H1719" i="7" a="1"/>
  <c r="H1783" i="7" a="1"/>
  <c r="H1719" i="7" l="1"/>
  <c r="H1783" i="7"/>
  <c r="H1847" i="7"/>
  <c r="B1849" i="7"/>
  <c r="B1785" i="7"/>
  <c r="B1721" i="7"/>
  <c r="H1848" i="7" a="1"/>
  <c r="H1784" i="7" a="1"/>
  <c r="H1720" i="7" a="1"/>
  <c r="H1784" i="7" l="1"/>
  <c r="H1848" i="7"/>
  <c r="H1720" i="7"/>
  <c r="B1850" i="7"/>
  <c r="B1786" i="7"/>
  <c r="B1722" i="7"/>
  <c r="H1721" i="7" a="1"/>
  <c r="H1785" i="7" a="1"/>
  <c r="H1849" i="7" a="1"/>
  <c r="H1721" i="7" l="1"/>
  <c r="H1785" i="7"/>
  <c r="H1849" i="7"/>
  <c r="B1915" i="7"/>
  <c r="B1787" i="7"/>
  <c r="B1723" i="7"/>
  <c r="B1851" i="7"/>
  <c r="H1722" i="7" a="1"/>
  <c r="H1850" i="7" a="1"/>
  <c r="H1786" i="7" a="1"/>
  <c r="H1850" i="7" l="1"/>
  <c r="H1786" i="7"/>
  <c r="H1722" i="7"/>
  <c r="B1788" i="7"/>
  <c r="B1724" i="7"/>
  <c r="B1852" i="7"/>
  <c r="B1916" i="7"/>
  <c r="H1787" i="7" a="1"/>
  <c r="H1851" i="7" a="1"/>
  <c r="H1915" i="7" a="1"/>
  <c r="H1723" i="7" a="1"/>
  <c r="H1915" i="7" l="1"/>
  <c r="H1723" i="7"/>
  <c r="H1787" i="7"/>
  <c r="H1851" i="7"/>
  <c r="B1917" i="7"/>
  <c r="B1789" i="7"/>
  <c r="B1725" i="7"/>
  <c r="B1853" i="7"/>
  <c r="H1788" i="7" a="1"/>
  <c r="H1852" i="7" a="1"/>
  <c r="H1916" i="7" a="1"/>
  <c r="H1916" i="7" l="1"/>
  <c r="H1852" i="7"/>
  <c r="H1788" i="7"/>
  <c r="B1854" i="7"/>
  <c r="B1918" i="7"/>
  <c r="B1790" i="7"/>
  <c r="B1726" i="7"/>
  <c r="H1725" i="7" a="1"/>
  <c r="H1789" i="7" a="1"/>
  <c r="H1853" i="7" a="1"/>
  <c r="H1853" i="7" l="1"/>
  <c r="H1725" i="7"/>
  <c r="H1789" i="7"/>
  <c r="B1855" i="7"/>
  <c r="B1919" i="7"/>
  <c r="B1791" i="7"/>
  <c r="B1727" i="7"/>
  <c r="H1854" i="7" a="1"/>
  <c r="H1790" i="7" a="1"/>
  <c r="H1726" i="7" a="1"/>
  <c r="H1726" i="7" l="1"/>
  <c r="H1790" i="7"/>
  <c r="H1854" i="7"/>
  <c r="B1792" i="7"/>
  <c r="B1728" i="7"/>
  <c r="B1920" i="7"/>
  <c r="B1856" i="7"/>
  <c r="H1791" i="7" a="1"/>
  <c r="H1727" i="7" a="1"/>
  <c r="H1855" i="7" a="1"/>
  <c r="H1791" i="7" l="1"/>
  <c r="H1855" i="7"/>
  <c r="H1727" i="7"/>
  <c r="B1857" i="7"/>
  <c r="B1921" i="7"/>
  <c r="B1793" i="7"/>
  <c r="B1729" i="7"/>
  <c r="H1920" i="7" a="1"/>
  <c r="H1856" i="7" a="1"/>
  <c r="H1728" i="7" a="1"/>
  <c r="H1792" i="7" a="1"/>
  <c r="H1792" i="7" l="1"/>
  <c r="H1728" i="7"/>
  <c r="H1856" i="7"/>
  <c r="H1920" i="7"/>
  <c r="B1922" i="7"/>
  <c r="B1858" i="7"/>
  <c r="B1730" i="7"/>
  <c r="B1794" i="7"/>
  <c r="H1793" i="7" a="1"/>
  <c r="H1857" i="7" a="1"/>
  <c r="H1921" i="7" a="1"/>
  <c r="H1729" i="7" a="1"/>
  <c r="H1729" i="7" l="1"/>
  <c r="H1921" i="7"/>
  <c r="H1857" i="7"/>
  <c r="H1793" i="7"/>
  <c r="B1923" i="7"/>
  <c r="B1859" i="7"/>
  <c r="B1731" i="7"/>
  <c r="B1795" i="7"/>
  <c r="H1794" i="7" a="1"/>
  <c r="H1922" i="7" a="1"/>
  <c r="H1730" i="7" a="1"/>
  <c r="H1858" i="7" a="1"/>
  <c r="H1794" i="7" l="1"/>
  <c r="H1730" i="7"/>
  <c r="H1858" i="7"/>
  <c r="H1922" i="7"/>
  <c r="B1860" i="7"/>
  <c r="B1796" i="7"/>
  <c r="B1732" i="7"/>
  <c r="B1924" i="7"/>
  <c r="H1795" i="7" a="1"/>
  <c r="H1731" i="7" a="1"/>
  <c r="H1859" i="7" a="1"/>
  <c r="H1923" i="7" a="1"/>
  <c r="H1859" i="7" l="1"/>
  <c r="H1795" i="7"/>
  <c r="H1923" i="7"/>
  <c r="H1731" i="7"/>
  <c r="B1861" i="7"/>
  <c r="B1925" i="7"/>
  <c r="B1797" i="7"/>
  <c r="H1796" i="7" a="1"/>
  <c r="H1732" i="7" a="1"/>
  <c r="H1924" i="7" a="1"/>
  <c r="H1860" i="7" a="1"/>
  <c r="H1732" i="7" l="1"/>
  <c r="H1796" i="7"/>
  <c r="H1860" i="7"/>
  <c r="H1924" i="7"/>
  <c r="B1926" i="7"/>
  <c r="B1862" i="7"/>
  <c r="B1798" i="7"/>
  <c r="H1925" i="7" a="1"/>
  <c r="H1797" i="7" a="1"/>
  <c r="H1861" i="7" a="1"/>
  <c r="H1861" i="7" l="1"/>
  <c r="H1797" i="7"/>
  <c r="H1925" i="7"/>
  <c r="B1927" i="7"/>
  <c r="B1799" i="7"/>
  <c r="B1863" i="7"/>
  <c r="H1798" i="7" a="1"/>
  <c r="H1926" i="7" a="1"/>
  <c r="H1862" i="7" a="1"/>
  <c r="H1862" i="7" l="1"/>
  <c r="H1798" i="7"/>
  <c r="H1926" i="7"/>
  <c r="B1864" i="7"/>
  <c r="B1800" i="7"/>
  <c r="B1928" i="7"/>
  <c r="H1863" i="7" a="1"/>
  <c r="H1799" i="7" a="1"/>
  <c r="H1927" i="7" a="1"/>
  <c r="H1799" i="7" l="1"/>
  <c r="H1863" i="7"/>
  <c r="H1927" i="7"/>
  <c r="B1865" i="7"/>
  <c r="B1801" i="7"/>
  <c r="B1929" i="7"/>
  <c r="H1864" i="7" a="1"/>
  <c r="H1928" i="7" a="1"/>
  <c r="H1800" i="7" a="1"/>
  <c r="H1800" i="7" l="1"/>
  <c r="H1928" i="7"/>
  <c r="H1864" i="7"/>
  <c r="B1866" i="7"/>
  <c r="B1802" i="7"/>
  <c r="B1930" i="7"/>
  <c r="H1929" i="7" a="1"/>
  <c r="H1865" i="7" a="1"/>
  <c r="H1801" i="7" a="1"/>
  <c r="H1801" i="7" l="1"/>
  <c r="H1929" i="7"/>
  <c r="H1865" i="7"/>
  <c r="B1803" i="7"/>
  <c r="B1867" i="7"/>
  <c r="B1931" i="7"/>
  <c r="H1930" i="7" a="1"/>
  <c r="H1802" i="7" a="1"/>
  <c r="H1866" i="7" a="1"/>
  <c r="H1802" i="7" l="1"/>
  <c r="H1930" i="7"/>
  <c r="H1866" i="7"/>
  <c r="B1932" i="7"/>
  <c r="B1804" i="7"/>
  <c r="B1868" i="7"/>
  <c r="H1931" i="7" a="1"/>
  <c r="H1867" i="7" a="1"/>
  <c r="H1803" i="7" a="1"/>
  <c r="H1867" i="7" l="1"/>
  <c r="H1931" i="7"/>
  <c r="H1803" i="7"/>
  <c r="B1869" i="7"/>
  <c r="B1805" i="7"/>
  <c r="B1933" i="7"/>
  <c r="H1804" i="7" a="1"/>
  <c r="H1868" i="7" a="1"/>
  <c r="H1932" i="7" a="1"/>
  <c r="H1932" i="7" l="1"/>
  <c r="H1868" i="7"/>
  <c r="H1804" i="7"/>
  <c r="B1870" i="7"/>
  <c r="B1806" i="7"/>
  <c r="B1934" i="7"/>
  <c r="H1869" i="7" a="1"/>
  <c r="H1933" i="7" a="1"/>
  <c r="H1805" i="7" a="1"/>
  <c r="H1805" i="7" l="1"/>
  <c r="H1933" i="7"/>
  <c r="H1869" i="7"/>
  <c r="B1871" i="7"/>
  <c r="B1807" i="7"/>
  <c r="B1935" i="7"/>
  <c r="H1934" i="7" a="1"/>
  <c r="H1870" i="7" a="1"/>
  <c r="H1806" i="7" a="1"/>
  <c r="H1934" i="7" l="1"/>
  <c r="H1870" i="7"/>
  <c r="H1806" i="7"/>
  <c r="B1872" i="7"/>
  <c r="B1808" i="7"/>
  <c r="B1936" i="7"/>
  <c r="H1807" i="7" a="1"/>
  <c r="H1935" i="7" a="1"/>
  <c r="H1871" i="7" a="1"/>
  <c r="H1807" i="7" l="1"/>
  <c r="H1935" i="7"/>
  <c r="H1871" i="7"/>
  <c r="B1809" i="7"/>
  <c r="B1873" i="7"/>
  <c r="B1937" i="7"/>
  <c r="H1872" i="7" a="1"/>
  <c r="H1936" i="7" a="1"/>
  <c r="H1808" i="7" a="1"/>
  <c r="H1936" i="7" l="1"/>
  <c r="H1872" i="7"/>
  <c r="H1808" i="7"/>
  <c r="B1938" i="7"/>
  <c r="B1874" i="7"/>
  <c r="B1810" i="7"/>
  <c r="H1937" i="7" a="1"/>
  <c r="H1873" i="7" a="1"/>
  <c r="H1809" i="7" a="1"/>
  <c r="H1873" i="7" l="1"/>
  <c r="H1809" i="7"/>
  <c r="H1937" i="7"/>
  <c r="B1875" i="7"/>
  <c r="B1811" i="7"/>
  <c r="B1939" i="7"/>
  <c r="H1874" i="7" a="1"/>
  <c r="H1810" i="7" a="1"/>
  <c r="H1938" i="7" a="1"/>
  <c r="H1810" i="7" l="1"/>
  <c r="H1938" i="7"/>
  <c r="H1874" i="7"/>
  <c r="B1876" i="7"/>
  <c r="B1812" i="7"/>
  <c r="B1940" i="7"/>
  <c r="H1939" i="7" a="1"/>
  <c r="H1875" i="7" a="1"/>
  <c r="H1811" i="7" a="1"/>
  <c r="H1939" i="7" l="1"/>
  <c r="H1875" i="7"/>
  <c r="H1811" i="7"/>
  <c r="B1877" i="7"/>
  <c r="B1813" i="7"/>
  <c r="B1941" i="7"/>
  <c r="H1876" i="7" a="1"/>
  <c r="H1812" i="7" a="1"/>
  <c r="H1940" i="7" a="1"/>
  <c r="H1812" i="7" l="1"/>
  <c r="H1876" i="7"/>
  <c r="H1940" i="7"/>
  <c r="B1878" i="7"/>
  <c r="B1814" i="7"/>
  <c r="B1942" i="7"/>
  <c r="B2006" i="7"/>
  <c r="H1813" i="7" a="1"/>
  <c r="H1941" i="7" a="1"/>
  <c r="H1877" i="7" a="1"/>
  <c r="H1813" i="7" l="1"/>
  <c r="H1877" i="7"/>
  <c r="H1941" i="7"/>
  <c r="B2007" i="7"/>
  <c r="B1815" i="7"/>
  <c r="B1879" i="7"/>
  <c r="B1943" i="7"/>
  <c r="H1942" i="7" a="1"/>
  <c r="H1814" i="7" a="1"/>
  <c r="H2006" i="7" a="1"/>
  <c r="H1878" i="7" a="1"/>
  <c r="H1942" i="7" l="1"/>
  <c r="H2006" i="7"/>
  <c r="H1814" i="7"/>
  <c r="H1878" i="7"/>
  <c r="B1944" i="7"/>
  <c r="B1880" i="7"/>
  <c r="B1816" i="7"/>
  <c r="B2008" i="7"/>
  <c r="H1943" i="7" a="1"/>
  <c r="H1879" i="7" a="1"/>
  <c r="H2007" i="7" a="1"/>
  <c r="H1943" i="7" l="1"/>
  <c r="H1879" i="7"/>
  <c r="H2007" i="7"/>
  <c r="B1945" i="7"/>
  <c r="B2009" i="7"/>
  <c r="B1817" i="7"/>
  <c r="B1881" i="7"/>
  <c r="H1944" i="7" a="1"/>
  <c r="H1816" i="7" a="1"/>
  <c r="H1880" i="7" a="1"/>
  <c r="H1816" i="7" l="1"/>
  <c r="H1880" i="7"/>
  <c r="H1944" i="7"/>
  <c r="B2010" i="7"/>
  <c r="B1946" i="7"/>
  <c r="B1882" i="7"/>
  <c r="B1818" i="7"/>
  <c r="H1945" i="7" a="1"/>
  <c r="H1817" i="7" a="1"/>
  <c r="H1881" i="7" a="1"/>
  <c r="H1881" i="7" l="1"/>
  <c r="H1817" i="7"/>
  <c r="H1945" i="7"/>
  <c r="B1947" i="7"/>
  <c r="B2011" i="7"/>
  <c r="B1819" i="7"/>
  <c r="B1883" i="7"/>
  <c r="H1818" i="7" a="1"/>
  <c r="H1946" i="7" a="1"/>
  <c r="H1882" i="7" a="1"/>
  <c r="H1946" i="7" l="1"/>
  <c r="H1818" i="7"/>
  <c r="H1882" i="7"/>
  <c r="B2012" i="7"/>
  <c r="B1948" i="7"/>
  <c r="B1884" i="7"/>
  <c r="B1820" i="7"/>
  <c r="H1819" i="7" a="1"/>
  <c r="H1883" i="7" a="1"/>
  <c r="H1947" i="7" a="1"/>
  <c r="H1819" i="7" l="1"/>
  <c r="H1947" i="7"/>
  <c r="H1883" i="7"/>
  <c r="B2013" i="7"/>
  <c r="B1885" i="7"/>
  <c r="B1821" i="7"/>
  <c r="B1949" i="7"/>
  <c r="H1820" i="7" a="1"/>
  <c r="H1948" i="7" a="1"/>
  <c r="H2012" i="7" a="1"/>
  <c r="H1884" i="7" a="1"/>
  <c r="H1884" i="7" l="1"/>
  <c r="H2012" i="7"/>
  <c r="H1820" i="7"/>
  <c r="H1948" i="7"/>
  <c r="B1950" i="7"/>
  <c r="B2014" i="7"/>
  <c r="B1886" i="7"/>
  <c r="B1822" i="7"/>
  <c r="H1821" i="7" a="1"/>
  <c r="H1885" i="7" a="1"/>
  <c r="H2013" i="7" a="1"/>
  <c r="H1949" i="7" a="1"/>
  <c r="H1821" i="7" l="1"/>
  <c r="H2013" i="7"/>
  <c r="H1949" i="7"/>
  <c r="H1885" i="7"/>
  <c r="B1951" i="7"/>
  <c r="B2015" i="7"/>
  <c r="B1887" i="7"/>
  <c r="B1823" i="7"/>
  <c r="H1886" i="7" a="1"/>
  <c r="H1822" i="7" a="1"/>
  <c r="H2014" i="7" a="1"/>
  <c r="H1950" i="7" a="1"/>
  <c r="H2014" i="7" l="1"/>
  <c r="H1950" i="7"/>
  <c r="H1822" i="7"/>
  <c r="H1886" i="7"/>
  <c r="B2016" i="7"/>
  <c r="B1888" i="7"/>
  <c r="B1952" i="7"/>
  <c r="H1823" i="7" a="1"/>
  <c r="H1951" i="7" a="1"/>
  <c r="H2015" i="7" a="1"/>
  <c r="H1887" i="7" a="1"/>
  <c r="H2015" i="7" l="1"/>
  <c r="H1887" i="7"/>
  <c r="H1951" i="7"/>
  <c r="H1823" i="7"/>
  <c r="B1889" i="7"/>
  <c r="B1953" i="7"/>
  <c r="B2017" i="7"/>
  <c r="H1888" i="7" a="1"/>
  <c r="H2016" i="7" a="1"/>
  <c r="H1952" i="7" a="1"/>
  <c r="H1888" i="7" l="1"/>
  <c r="H1952" i="7"/>
  <c r="H2016" i="7"/>
  <c r="B2018" i="7"/>
  <c r="B1954" i="7"/>
  <c r="B1890" i="7"/>
  <c r="H1953" i="7" a="1"/>
  <c r="H2017" i="7" a="1"/>
  <c r="H1889" i="7" a="1"/>
  <c r="H1953" i="7" l="1"/>
  <c r="H2017" i="7"/>
  <c r="H1889" i="7"/>
  <c r="B1955" i="7"/>
  <c r="B1891" i="7"/>
  <c r="B2019" i="7"/>
  <c r="H1890" i="7" a="1"/>
  <c r="H1954" i="7" a="1"/>
  <c r="H2018" i="7" a="1"/>
  <c r="H2018" i="7" l="1"/>
  <c r="H1954" i="7"/>
  <c r="H1890" i="7"/>
  <c r="B1956" i="7"/>
  <c r="B1892" i="7"/>
  <c r="B2020" i="7"/>
  <c r="H1891" i="7" a="1"/>
  <c r="H2019" i="7" a="1"/>
  <c r="H1955" i="7" a="1"/>
  <c r="H2019" i="7" l="1"/>
  <c r="H1891" i="7"/>
  <c r="H1955" i="7"/>
  <c r="B1957" i="7"/>
  <c r="B1893" i="7"/>
  <c r="B2021" i="7"/>
  <c r="H1892" i="7" a="1"/>
  <c r="H1956" i="7" a="1"/>
  <c r="H2020" i="7" a="1"/>
  <c r="H2020" i="7" l="1"/>
  <c r="H1956" i="7"/>
  <c r="H1892" i="7"/>
  <c r="B1958" i="7"/>
  <c r="B1894" i="7"/>
  <c r="B2022" i="7"/>
  <c r="H2021" i="7" a="1"/>
  <c r="H1893" i="7" a="1"/>
  <c r="H1957" i="7" a="1"/>
  <c r="H1893" i="7" l="1"/>
  <c r="H2021" i="7"/>
  <c r="H1957" i="7"/>
  <c r="B1959" i="7"/>
  <c r="B1895" i="7"/>
  <c r="B2023" i="7"/>
  <c r="H1894" i="7" a="1"/>
  <c r="H1958" i="7" a="1"/>
  <c r="H2022" i="7" a="1"/>
  <c r="H2022" i="7" l="1"/>
  <c r="H1894" i="7"/>
  <c r="H1958" i="7"/>
  <c r="B1960" i="7"/>
  <c r="B1896" i="7"/>
  <c r="B2024" i="7"/>
  <c r="H2023" i="7" a="1"/>
  <c r="H1959" i="7" a="1"/>
  <c r="H1895" i="7" a="1"/>
  <c r="H2023" i="7" l="1"/>
  <c r="H1959" i="7"/>
  <c r="H1895" i="7"/>
  <c r="B2025" i="7"/>
  <c r="B1897" i="7"/>
  <c r="B1961" i="7"/>
  <c r="H2024" i="7" a="1"/>
  <c r="H1896" i="7" a="1"/>
  <c r="H1960" i="7" a="1"/>
  <c r="H2024" i="7" l="1"/>
  <c r="H1960" i="7"/>
  <c r="H1896" i="7"/>
  <c r="B2026" i="7"/>
  <c r="B1962" i="7"/>
  <c r="B1898" i="7"/>
  <c r="H2025" i="7" a="1"/>
  <c r="H1897" i="7" a="1"/>
  <c r="H1961" i="7" a="1"/>
  <c r="H1961" i="7" l="1"/>
  <c r="H2025" i="7"/>
  <c r="H1897" i="7"/>
  <c r="B1963" i="7"/>
  <c r="B1899" i="7"/>
  <c r="B2027" i="7"/>
  <c r="H1962" i="7" a="1"/>
  <c r="H1898" i="7" a="1"/>
  <c r="H2026" i="7" a="1"/>
  <c r="H2026" i="7" l="1"/>
  <c r="H1962" i="7"/>
  <c r="H1898" i="7"/>
  <c r="B1964" i="7"/>
  <c r="B1900" i="7"/>
  <c r="B2028" i="7"/>
  <c r="H1963" i="7" a="1"/>
  <c r="H2027" i="7" a="1"/>
  <c r="H1899" i="7" a="1"/>
  <c r="H2027" i="7" l="1"/>
  <c r="H1899" i="7"/>
  <c r="H1963" i="7"/>
  <c r="B2029" i="7"/>
  <c r="B1965" i="7"/>
  <c r="B1901" i="7"/>
  <c r="H1900" i="7" a="1"/>
  <c r="H2028" i="7" a="1"/>
  <c r="H1964" i="7" a="1"/>
  <c r="H1964" i="7" l="1"/>
  <c r="H2028" i="7"/>
  <c r="H1900" i="7"/>
  <c r="B1966" i="7"/>
  <c r="B1902" i="7"/>
  <c r="B2030" i="7"/>
  <c r="H2029" i="7" a="1"/>
  <c r="H1901" i="7" a="1"/>
  <c r="H1965" i="7" a="1"/>
  <c r="H1901" i="7" l="1"/>
  <c r="H1965" i="7"/>
  <c r="H2029" i="7"/>
  <c r="B1967" i="7"/>
  <c r="B1903" i="7"/>
  <c r="B2031" i="7"/>
  <c r="H1902" i="7" a="1"/>
  <c r="H2030" i="7" a="1"/>
  <c r="H1966" i="7" a="1"/>
  <c r="H1902" i="7" l="1"/>
  <c r="H1966" i="7"/>
  <c r="H2030" i="7"/>
  <c r="B1968" i="7"/>
  <c r="B1904" i="7"/>
  <c r="B2032" i="7"/>
  <c r="H1903" i="7" a="1"/>
  <c r="H1967" i="7" a="1"/>
  <c r="H2031" i="7" a="1"/>
  <c r="H2031" i="7" l="1"/>
  <c r="H1967" i="7"/>
  <c r="H1903" i="7"/>
  <c r="B1969" i="7"/>
  <c r="B1905" i="7"/>
  <c r="B2097" i="7"/>
  <c r="B2033" i="7"/>
  <c r="H1968" i="7" a="1"/>
  <c r="H2032" i="7" a="1"/>
  <c r="H1904" i="7" a="1"/>
  <c r="H1968" i="7" l="1"/>
  <c r="H1904" i="7"/>
  <c r="H2032" i="7"/>
  <c r="B2034" i="7"/>
  <c r="B1970" i="7"/>
  <c r="B1906" i="7"/>
  <c r="B2098" i="7"/>
  <c r="H1969" i="7" a="1"/>
  <c r="H2033" i="7" a="1"/>
  <c r="F2097" i="7"/>
  <c r="H2097" i="7" a="1"/>
  <c r="H1905" i="7" a="1"/>
  <c r="H1969" i="7" l="1"/>
  <c r="H2033" i="7"/>
  <c r="H2097" i="7"/>
  <c r="H1905" i="7"/>
  <c r="B2099" i="7"/>
  <c r="B1907" i="7"/>
  <c r="B1971" i="7"/>
  <c r="B2035" i="7"/>
  <c r="H2034" i="7" a="1"/>
  <c r="F2098" i="7"/>
  <c r="H2098" i="7" a="1"/>
  <c r="H1970" i="7" a="1"/>
  <c r="H2034" i="7" l="1"/>
  <c r="H1970" i="7"/>
  <c r="H2098" i="7"/>
  <c r="B2100" i="7"/>
  <c r="B2036" i="7"/>
  <c r="B1972" i="7"/>
  <c r="B1908" i="7"/>
  <c r="H1971" i="7" a="1"/>
  <c r="H2035" i="7" a="1"/>
  <c r="F2099" i="7"/>
  <c r="H1907" i="7" a="1"/>
  <c r="H2035" i="7" l="1"/>
  <c r="H1907" i="7"/>
  <c r="H1971" i="7"/>
  <c r="B1909" i="7"/>
  <c r="B1973" i="7"/>
  <c r="B2037" i="7"/>
  <c r="B2101" i="7"/>
  <c r="H1972" i="7" a="1"/>
  <c r="F2100" i="7"/>
  <c r="H1908" i="7" a="1"/>
  <c r="H2036" i="7" a="1"/>
  <c r="H1908" i="7" l="1"/>
  <c r="H2036" i="7"/>
  <c r="H1972" i="7"/>
  <c r="B1910" i="7"/>
  <c r="B1974" i="7"/>
  <c r="B2038" i="7"/>
  <c r="B2102" i="7"/>
  <c r="H1909" i="7" a="1"/>
  <c r="H1973" i="7" a="1"/>
  <c r="F2101" i="7"/>
  <c r="H2037" i="7" a="1"/>
  <c r="H1909" i="7" l="1"/>
  <c r="H2037" i="7"/>
  <c r="H1973" i="7"/>
  <c r="B1975" i="7"/>
  <c r="B1911" i="7"/>
  <c r="B2103" i="7"/>
  <c r="B2039" i="7"/>
  <c r="H1974" i="7" a="1"/>
  <c r="H2038" i="7" a="1"/>
  <c r="H1910" i="7" a="1"/>
  <c r="F2102" i="7"/>
  <c r="H1974" i="7" l="1"/>
  <c r="H2038" i="7"/>
  <c r="H1910" i="7"/>
  <c r="B1976" i="7"/>
  <c r="B1912" i="7"/>
  <c r="B2040" i="7"/>
  <c r="B2104" i="7"/>
  <c r="F2103" i="7"/>
  <c r="H1975" i="7" a="1"/>
  <c r="H2039" i="7" a="1"/>
  <c r="H1911" i="7" a="1"/>
  <c r="H2103" i="7" a="1"/>
  <c r="H1911" i="7" l="1"/>
  <c r="H2103" i="7"/>
  <c r="H2039" i="7"/>
  <c r="H1975" i="7"/>
  <c r="B1977" i="7"/>
  <c r="B1913" i="7"/>
  <c r="B2041" i="7"/>
  <c r="B2105" i="7"/>
  <c r="F2104" i="7"/>
  <c r="H1976" i="7" a="1"/>
  <c r="H2040" i="7" a="1"/>
  <c r="H2104" i="7" a="1"/>
  <c r="H1912" i="7" a="1"/>
  <c r="H1912" i="7" l="1"/>
  <c r="H2040" i="7"/>
  <c r="H1976" i="7"/>
  <c r="H2104" i="7"/>
  <c r="B2106" i="7"/>
  <c r="B1978" i="7"/>
  <c r="B1914" i="7"/>
  <c r="B2042" i="7"/>
  <c r="H1913" i="7" a="1"/>
  <c r="H1977" i="7" a="1"/>
  <c r="F2105" i="7"/>
  <c r="H2041" i="7" a="1"/>
  <c r="H2105" i="7" a="1"/>
  <c r="H1977" i="7" l="1"/>
  <c r="H2041" i="7"/>
  <c r="H1913" i="7"/>
  <c r="H2105" i="7"/>
  <c r="B2107" i="7"/>
  <c r="B1979" i="7"/>
  <c r="B2043" i="7"/>
  <c r="F2106" i="7"/>
  <c r="H2042" i="7" a="1"/>
  <c r="H1914" i="7" a="1"/>
  <c r="H2106" i="7" a="1"/>
  <c r="H1978" i="7" a="1"/>
  <c r="H1978" i="7" l="1"/>
  <c r="H1914" i="7"/>
  <c r="H2042" i="7"/>
  <c r="H2106" i="7"/>
  <c r="B2108" i="7"/>
  <c r="B2044" i="7"/>
  <c r="B1980" i="7"/>
  <c r="F2107" i="7"/>
  <c r="H2043" i="7" a="1"/>
  <c r="H1979" i="7" a="1"/>
  <c r="H2107" i="7" a="1"/>
  <c r="H2043" i="7" l="1"/>
  <c r="H1979" i="7"/>
  <c r="H2107" i="7"/>
  <c r="B1981" i="7"/>
  <c r="B2045" i="7"/>
  <c r="B2109" i="7"/>
  <c r="H2108" i="7" a="1"/>
  <c r="F2108" i="7"/>
  <c r="H1980" i="7" a="1"/>
  <c r="H2044" i="7" a="1"/>
  <c r="H1980" i="7" l="1"/>
  <c r="H2044" i="7"/>
  <c r="H2108" i="7"/>
  <c r="B2046" i="7"/>
  <c r="B1982" i="7"/>
  <c r="B2110" i="7"/>
  <c r="F2109" i="7"/>
  <c r="H2109" i="7" a="1"/>
  <c r="H2045" i="7" a="1"/>
  <c r="H1981" i="7" a="1"/>
  <c r="H2045" i="7" l="1"/>
  <c r="H1981" i="7"/>
  <c r="H2109" i="7"/>
  <c r="B2111" i="7"/>
  <c r="B2047" i="7"/>
  <c r="B1983" i="7"/>
  <c r="H1982" i="7" a="1"/>
  <c r="F2110" i="7"/>
  <c r="H2110" i="7" a="1"/>
  <c r="H2046" i="7" a="1"/>
  <c r="H2110" i="7" l="1"/>
  <c r="H2046" i="7"/>
  <c r="H1982" i="7"/>
  <c r="B2048" i="7"/>
  <c r="B1984" i="7"/>
  <c r="B2112" i="7"/>
  <c r="F2111" i="7"/>
  <c r="H1983" i="7" a="1"/>
  <c r="H2047" i="7" a="1"/>
  <c r="H2111" i="7" a="1"/>
  <c r="H1983" i="7" l="1"/>
  <c r="H2047" i="7"/>
  <c r="H2111" i="7"/>
  <c r="B2049" i="7"/>
  <c r="B1985" i="7"/>
  <c r="B2113" i="7"/>
  <c r="H1984" i="7" a="1"/>
  <c r="H2048" i="7" a="1"/>
  <c r="F2112" i="7"/>
  <c r="H2112" i="7" a="1"/>
  <c r="H1984" i="7" l="1"/>
  <c r="H2048" i="7"/>
  <c r="H2112" i="7"/>
  <c r="B2050" i="7"/>
  <c r="B1986" i="7"/>
  <c r="B2114" i="7"/>
  <c r="F2113" i="7"/>
  <c r="H2113" i="7" a="1"/>
  <c r="H2049" i="7" a="1"/>
  <c r="H1985" i="7" a="1"/>
  <c r="H2113" i="7" l="1"/>
  <c r="H1985" i="7"/>
  <c r="H2049" i="7"/>
  <c r="B2051" i="7"/>
  <c r="B1987" i="7"/>
  <c r="B2115" i="7"/>
  <c r="H2050" i="7" a="1"/>
  <c r="F2114" i="7"/>
  <c r="H2114" i="7" a="1"/>
  <c r="H1986" i="7" a="1"/>
  <c r="H2114" i="7" l="1"/>
  <c r="H2050" i="7"/>
  <c r="H1986" i="7"/>
  <c r="B1988" i="7"/>
  <c r="B2052" i="7"/>
  <c r="B2116" i="7"/>
  <c r="F2115" i="7"/>
  <c r="H1987" i="7" a="1"/>
  <c r="H2051" i="7" a="1"/>
  <c r="H2115" i="7" a="1"/>
  <c r="H1987" i="7" l="1"/>
  <c r="H2051" i="7"/>
  <c r="H2115" i="7"/>
  <c r="B2053" i="7"/>
  <c r="B1989" i="7"/>
  <c r="B2117" i="7"/>
  <c r="H2052" i="7" a="1"/>
  <c r="H2116" i="7" a="1"/>
  <c r="H1988" i="7" a="1"/>
  <c r="F2116" i="7"/>
  <c r="H1988" i="7" l="1"/>
  <c r="H2052" i="7"/>
  <c r="H2116" i="7"/>
  <c r="B2118" i="7"/>
  <c r="B1990" i="7"/>
  <c r="B2054" i="7"/>
  <c r="H2117" i="7" a="1"/>
  <c r="F2117" i="7"/>
  <c r="H2053" i="7" a="1"/>
  <c r="H1989" i="7" a="1"/>
  <c r="H2117" i="7" l="1"/>
  <c r="H1989" i="7"/>
  <c r="H2053" i="7"/>
  <c r="B2119" i="7"/>
  <c r="B2055" i="7"/>
  <c r="B1991" i="7"/>
  <c r="F2118" i="7"/>
  <c r="H1990" i="7" a="1"/>
  <c r="H2118" i="7" a="1"/>
  <c r="H2054" i="7" a="1"/>
  <c r="H2054" i="7" l="1"/>
  <c r="H2118" i="7"/>
  <c r="H1990" i="7"/>
  <c r="B2056" i="7"/>
  <c r="B1992" i="7"/>
  <c r="B2120" i="7"/>
  <c r="H2119" i="7" a="1"/>
  <c r="H1991" i="7" a="1"/>
  <c r="H2055" i="7" a="1"/>
  <c r="F2119" i="7"/>
  <c r="H2119" i="7" l="1"/>
  <c r="H2055" i="7"/>
  <c r="H1991" i="7"/>
  <c r="B2121" i="7"/>
  <c r="B2057" i="7"/>
  <c r="B1993" i="7"/>
  <c r="H1992" i="7" a="1"/>
  <c r="F2120" i="7"/>
  <c r="H2056" i="7" a="1"/>
  <c r="H2120" i="7" a="1"/>
  <c r="H1992" i="7" l="1"/>
  <c r="H2120" i="7"/>
  <c r="H2056" i="7"/>
  <c r="B2058" i="7"/>
  <c r="B1994" i="7"/>
  <c r="B2122" i="7"/>
  <c r="F2121" i="7"/>
  <c r="H1993" i="7" a="1"/>
  <c r="H2057" i="7" a="1"/>
  <c r="H2121" i="7" a="1"/>
  <c r="H2121" i="7" l="1"/>
  <c r="H2057" i="7"/>
  <c r="H1993" i="7"/>
  <c r="B2123" i="7"/>
  <c r="B1995" i="7"/>
  <c r="B2059" i="7"/>
  <c r="H2122" i="7" a="1"/>
  <c r="H1994" i="7" a="1"/>
  <c r="F2122" i="7"/>
  <c r="H1994" i="7" l="1"/>
  <c r="H2122" i="7"/>
  <c r="B2188" i="7"/>
  <c r="B2124" i="7"/>
  <c r="B2060" i="7"/>
  <c r="B1996" i="7"/>
  <c r="H2059" i="7" a="1"/>
  <c r="H2123" i="7" a="1"/>
  <c r="F2123" i="7"/>
  <c r="H1995" i="7" a="1"/>
  <c r="H2123" i="7" l="1"/>
  <c r="H1995" i="7"/>
  <c r="H2059" i="7"/>
  <c r="B2189" i="7"/>
  <c r="B2061" i="7"/>
  <c r="B1997" i="7"/>
  <c r="B2125" i="7"/>
  <c r="H1996" i="7" a="1"/>
  <c r="F2124" i="7"/>
  <c r="H2124" i="7" a="1"/>
  <c r="F2188" i="7"/>
  <c r="H2188" i="7" a="1"/>
  <c r="H2060" i="7" a="1"/>
  <c r="H2188" i="7" l="1"/>
  <c r="H2060" i="7"/>
  <c r="H1996" i="7"/>
  <c r="H2124" i="7"/>
  <c r="B2190" i="7"/>
  <c r="B2062" i="7"/>
  <c r="B1998" i="7"/>
  <c r="B2126" i="7"/>
  <c r="H2189" i="7" a="1"/>
  <c r="H2125" i="7" a="1"/>
  <c r="H2061" i="7" a="1"/>
  <c r="F2125" i="7"/>
  <c r="F2189" i="7"/>
  <c r="H2061" i="7" l="1"/>
  <c r="H2125" i="7"/>
  <c r="H2189" i="7"/>
  <c r="B2191" i="7"/>
  <c r="B2063" i="7"/>
  <c r="B1999" i="7"/>
  <c r="B2127" i="7"/>
  <c r="F2126" i="7"/>
  <c r="H2062" i="7" a="1"/>
  <c r="F2190" i="7"/>
  <c r="H2126" i="7" a="1"/>
  <c r="H1998" i="7" a="1"/>
  <c r="H1998" i="7" l="1"/>
  <c r="H2062" i="7"/>
  <c r="H2126" i="7"/>
  <c r="B2192" i="7"/>
  <c r="B2064" i="7"/>
  <c r="B2000" i="7"/>
  <c r="B2128" i="7"/>
  <c r="F2127" i="7"/>
  <c r="H2063" i="7" a="1"/>
  <c r="F2191" i="7"/>
  <c r="H1999" i="7" a="1"/>
  <c r="H2127" i="7" a="1"/>
  <c r="H1999" i="7" l="1"/>
  <c r="H2063" i="7"/>
  <c r="H2127" i="7"/>
  <c r="B2065" i="7"/>
  <c r="B2001" i="7"/>
  <c r="B2193" i="7"/>
  <c r="B2129" i="7"/>
  <c r="F2128" i="7"/>
  <c r="H2128" i="7" a="1"/>
  <c r="H2064" i="7" a="1"/>
  <c r="H2000" i="7" a="1"/>
  <c r="F2192" i="7"/>
  <c r="H2128" i="7" l="1"/>
  <c r="H2064" i="7"/>
  <c r="H2000" i="7"/>
  <c r="B2194" i="7"/>
  <c r="B2130" i="7"/>
  <c r="B2066" i="7"/>
  <c r="B2002" i="7"/>
  <c r="F2129" i="7"/>
  <c r="F2193" i="7"/>
  <c r="H2001" i="7" a="1"/>
  <c r="H2065" i="7" a="1"/>
  <c r="H2129" i="7" a="1"/>
  <c r="H2129" i="7" l="1"/>
  <c r="H2065" i="7"/>
  <c r="H2001" i="7"/>
  <c r="B2067" i="7"/>
  <c r="B2003" i="7"/>
  <c r="B2131" i="7"/>
  <c r="B2195" i="7"/>
  <c r="H2194" i="7" a="1"/>
  <c r="F2130" i="7"/>
  <c r="H2002" i="7" a="1"/>
  <c r="H2130" i="7" a="1"/>
  <c r="F2194" i="7"/>
  <c r="H2066" i="7" a="1"/>
  <c r="H2130" i="7" l="1"/>
  <c r="H2194" i="7"/>
  <c r="H2066" i="7"/>
  <c r="H2002" i="7"/>
  <c r="B2132" i="7"/>
  <c r="B2196" i="7"/>
  <c r="B2068" i="7"/>
  <c r="B2004" i="7"/>
  <c r="F2195" i="7"/>
  <c r="H2067" i="7" a="1"/>
  <c r="H2003" i="7" a="1"/>
  <c r="H2131" i="7" a="1"/>
  <c r="F2131" i="7"/>
  <c r="H2003" i="7" l="1"/>
  <c r="H2131" i="7"/>
  <c r="H2067" i="7"/>
  <c r="B2133" i="7"/>
  <c r="B2069" i="7"/>
  <c r="B2005" i="7"/>
  <c r="B2197" i="7"/>
  <c r="F2196" i="7"/>
  <c r="H2004" i="7" a="1"/>
  <c r="H2068" i="7" a="1"/>
  <c r="H2132" i="7" a="1"/>
  <c r="F2132" i="7"/>
  <c r="H2132" i="7" l="1"/>
  <c r="H2004" i="7"/>
  <c r="H2068" i="7"/>
  <c r="B2070" i="7"/>
  <c r="B2134" i="7"/>
  <c r="B2198" i="7"/>
  <c r="H2133" i="7" a="1"/>
  <c r="F2133" i="7"/>
  <c r="H2069" i="7" a="1"/>
  <c r="F2197" i="7"/>
  <c r="H2005" i="7" a="1"/>
  <c r="H2197" i="7" a="1"/>
  <c r="H2197" i="7" l="1"/>
  <c r="H2005" i="7"/>
  <c r="H2069" i="7"/>
  <c r="H2133" i="7"/>
  <c r="B2199" i="7"/>
  <c r="B2071" i="7"/>
  <c r="B2135" i="7"/>
  <c r="F2198" i="7"/>
  <c r="H2134" i="7" a="1"/>
  <c r="H2198" i="7" a="1"/>
  <c r="H2070" i="7" a="1"/>
  <c r="F2134" i="7"/>
  <c r="H2134" i="7" l="1"/>
  <c r="H2070" i="7"/>
  <c r="H2198" i="7"/>
  <c r="B2136" i="7"/>
  <c r="B2072" i="7"/>
  <c r="B2200" i="7"/>
  <c r="F2135" i="7"/>
  <c r="F2199" i="7"/>
  <c r="H2135" i="7" a="1"/>
  <c r="H2199" i="7" a="1"/>
  <c r="H2071" i="7" a="1"/>
  <c r="H2071" i="7" l="1"/>
  <c r="H2135" i="7"/>
  <c r="H2199" i="7"/>
  <c r="B2137" i="7"/>
  <c r="B2073" i="7"/>
  <c r="B2201" i="7"/>
  <c r="H2200" i="7" a="1"/>
  <c r="H2072" i="7" a="1"/>
  <c r="H2136" i="7" a="1"/>
  <c r="F2136" i="7"/>
  <c r="F2200" i="7"/>
  <c r="H2072" i="7" l="1"/>
  <c r="H2200" i="7"/>
  <c r="H2136" i="7"/>
  <c r="B2202" i="7"/>
  <c r="B2138" i="7"/>
  <c r="B2074" i="7"/>
  <c r="H2201" i="7" a="1"/>
  <c r="F2201" i="7"/>
  <c r="F2137" i="7"/>
  <c r="H2137" i="7" a="1"/>
  <c r="H2073" i="7" a="1"/>
  <c r="H2137" i="7" l="1"/>
  <c r="H2201" i="7"/>
  <c r="H2073" i="7"/>
  <c r="B2203" i="7"/>
  <c r="B2139" i="7"/>
  <c r="B2075" i="7"/>
  <c r="H2202" i="7" a="1"/>
  <c r="F2202" i="7"/>
  <c r="H2074" i="7" a="1"/>
  <c r="F2138" i="7"/>
  <c r="H2138" i="7" a="1"/>
  <c r="H2202" i="7" l="1"/>
  <c r="H2138" i="7"/>
  <c r="H2074" i="7"/>
  <c r="B2140" i="7"/>
  <c r="B2076" i="7"/>
  <c r="B2204" i="7"/>
  <c r="H2203" i="7" a="1"/>
  <c r="H2075" i="7" a="1"/>
  <c r="H2139" i="7" a="1"/>
  <c r="F2139" i="7"/>
  <c r="F2203" i="7"/>
  <c r="H2203" i="7" l="1"/>
  <c r="H2139" i="7"/>
  <c r="H2075" i="7"/>
  <c r="B2141" i="7"/>
  <c r="B2077" i="7"/>
  <c r="B2205" i="7"/>
  <c r="F2140" i="7"/>
  <c r="H2076" i="7" a="1"/>
  <c r="F2204" i="7"/>
  <c r="H2140" i="7" a="1"/>
  <c r="H2204" i="7" a="1"/>
  <c r="H2076" i="7" l="1"/>
  <c r="H2140" i="7"/>
  <c r="H2204" i="7"/>
  <c r="B2142" i="7"/>
  <c r="B2078" i="7"/>
  <c r="B2206" i="7"/>
  <c r="F2141" i="7"/>
  <c r="H2077" i="7" a="1"/>
  <c r="H2205" i="7" a="1"/>
  <c r="H2141" i="7" a="1"/>
  <c r="F2205" i="7"/>
  <c r="H2141" i="7" l="1"/>
  <c r="H2205" i="7"/>
  <c r="H2077" i="7"/>
  <c r="B2143" i="7"/>
  <c r="B2079" i="7"/>
  <c r="B2207" i="7"/>
  <c r="H2078" i="7" a="1"/>
  <c r="H2206" i="7" a="1"/>
  <c r="F2142" i="7"/>
  <c r="F2206" i="7"/>
  <c r="H2142" i="7" a="1"/>
  <c r="H2206" i="7" l="1"/>
  <c r="H2142" i="7"/>
  <c r="H2078" i="7"/>
  <c r="B2144" i="7"/>
  <c r="B2080" i="7"/>
  <c r="B2208" i="7"/>
  <c r="H2207" i="7" a="1"/>
  <c r="F2143" i="7"/>
  <c r="H2143" i="7" a="1"/>
  <c r="H2079" i="7" a="1"/>
  <c r="F2207" i="7"/>
  <c r="H2207" i="7" l="1"/>
  <c r="H2079" i="7"/>
  <c r="H2143" i="7"/>
  <c r="B2209" i="7"/>
  <c r="B2081" i="7"/>
  <c r="B2145" i="7"/>
  <c r="H2080" i="7" a="1"/>
  <c r="F2208" i="7"/>
  <c r="F2144" i="7"/>
  <c r="H2208" i="7" a="1"/>
  <c r="H2144" i="7" a="1"/>
  <c r="H2144" i="7" l="1"/>
  <c r="H2080" i="7"/>
  <c r="H2208" i="7"/>
  <c r="B2210" i="7"/>
  <c r="B2146" i="7"/>
  <c r="B2082" i="7"/>
  <c r="F2209" i="7"/>
  <c r="H2209" i="7" a="1"/>
  <c r="H2081" i="7" a="1"/>
  <c r="F2145" i="7"/>
  <c r="H2145" i="7" a="1"/>
  <c r="H2145" i="7" l="1"/>
  <c r="H2209" i="7"/>
  <c r="H2081" i="7"/>
  <c r="B2147" i="7"/>
  <c r="B2083" i="7"/>
  <c r="B2211" i="7"/>
  <c r="H2082" i="7" a="1"/>
  <c r="H2146" i="7" a="1"/>
  <c r="H2210" i="7" a="1"/>
  <c r="F2146" i="7"/>
  <c r="F2210" i="7"/>
  <c r="H2210" i="7" l="1"/>
  <c r="H2146" i="7"/>
  <c r="H2082" i="7"/>
  <c r="B2148" i="7"/>
  <c r="B2084" i="7"/>
  <c r="B2212" i="7"/>
  <c r="F2211" i="7"/>
  <c r="H2083" i="7" a="1"/>
  <c r="H2211" i="7" a="1"/>
  <c r="F2147" i="7"/>
  <c r="H2147" i="7" a="1"/>
  <c r="H2211" i="7" l="1"/>
  <c r="H2147" i="7"/>
  <c r="H2083" i="7"/>
  <c r="B2213" i="7"/>
  <c r="B2149" i="7"/>
  <c r="B2085" i="7"/>
  <c r="H2084" i="7" a="1"/>
  <c r="H2148" i="7" a="1"/>
  <c r="F2212" i="7"/>
  <c r="F2148" i="7"/>
  <c r="H2212" i="7" a="1"/>
  <c r="H2148" i="7" l="1"/>
  <c r="H2084" i="7"/>
  <c r="H2212" i="7"/>
  <c r="B2086" i="7"/>
  <c r="B2150" i="7"/>
  <c r="B2214" i="7"/>
  <c r="F2213" i="7"/>
  <c r="H2085" i="7" a="1"/>
  <c r="F2149" i="7"/>
  <c r="H2213" i="7" a="1"/>
  <c r="H2085" i="7" l="1"/>
  <c r="H2213" i="7"/>
  <c r="B2215" i="7"/>
  <c r="B2087" i="7"/>
  <c r="B2151" i="7"/>
  <c r="H2150" i="7" a="1"/>
  <c r="H2086" i="7" a="1"/>
  <c r="F2150" i="7"/>
  <c r="H2214" i="7" a="1"/>
  <c r="F2214" i="7"/>
  <c r="H2214" i="7" l="1"/>
  <c r="H2150" i="7"/>
  <c r="H2086" i="7"/>
  <c r="B2216" i="7"/>
  <c r="B2152" i="7"/>
  <c r="B2088" i="7"/>
  <c r="F2151" i="7"/>
  <c r="F2215" i="7"/>
  <c r="H2087" i="7" a="1"/>
  <c r="H2151" i="7" a="1"/>
  <c r="H2215" i="7" a="1"/>
  <c r="H2215" i="7" l="1"/>
  <c r="H2151" i="7"/>
  <c r="H2087" i="7"/>
  <c r="B2153" i="7"/>
  <c r="B2089" i="7"/>
  <c r="B2217" i="7"/>
  <c r="F2152" i="7"/>
  <c r="F2216" i="7"/>
  <c r="H2152" i="7" a="1"/>
  <c r="H2216" i="7" a="1"/>
  <c r="H2216" i="7" l="1"/>
  <c r="H2152" i="7"/>
  <c r="B2154" i="7"/>
  <c r="B2090" i="7"/>
  <c r="B2218" i="7"/>
  <c r="H2217" i="7" a="1"/>
  <c r="F2153" i="7"/>
  <c r="F2217" i="7"/>
  <c r="H2089" i="7" a="1"/>
  <c r="H2153" i="7" a="1"/>
  <c r="H2089" i="7" l="1"/>
  <c r="H2153" i="7"/>
  <c r="H2217" i="7"/>
  <c r="B2219" i="7"/>
  <c r="B2155" i="7"/>
  <c r="B2091" i="7"/>
  <c r="H2090" i="7" a="1"/>
  <c r="H2154" i="7" a="1"/>
  <c r="F2218" i="7"/>
  <c r="F2154" i="7"/>
  <c r="H2218" i="7" a="1"/>
  <c r="H2218" i="7" l="1"/>
  <c r="H2090" i="7"/>
  <c r="H2154" i="7"/>
  <c r="B2092" i="7"/>
  <c r="B2156" i="7"/>
  <c r="B2220" i="7"/>
  <c r="F2155" i="7"/>
  <c r="H2155" i="7" a="1"/>
  <c r="H2091" i="7" a="1"/>
  <c r="F2219" i="7"/>
  <c r="H2219" i="7" a="1"/>
  <c r="H2219" i="7" l="1"/>
  <c r="H2155" i="7"/>
  <c r="H2091" i="7"/>
  <c r="B2221" i="7"/>
  <c r="B2157" i="7"/>
  <c r="B2093" i="7"/>
  <c r="F2156" i="7"/>
  <c r="H2092" i="7" a="1"/>
  <c r="H2220" i="7" a="1"/>
  <c r="F2220" i="7"/>
  <c r="H2156" i="7" a="1"/>
  <c r="H2220" i="7" l="1"/>
  <c r="H2156" i="7"/>
  <c r="H2092" i="7"/>
  <c r="B2158" i="7"/>
  <c r="B2094" i="7"/>
  <c r="B2222" i="7"/>
  <c r="H2221" i="7" a="1"/>
  <c r="F2157" i="7"/>
  <c r="H2093" i="7" a="1"/>
  <c r="F2221" i="7"/>
  <c r="H2157" i="7" a="1"/>
  <c r="H2221" i="7" l="1"/>
  <c r="H2157" i="7"/>
  <c r="H2093" i="7"/>
  <c r="B2159" i="7"/>
  <c r="B2095" i="7"/>
  <c r="B2223" i="7"/>
  <c r="F2222" i="7"/>
  <c r="F2158" i="7"/>
  <c r="H2222" i="7" a="1"/>
  <c r="H2158" i="7" a="1"/>
  <c r="H2094" i="7" a="1"/>
  <c r="H2222" i="7" l="1"/>
  <c r="H2158" i="7"/>
  <c r="H2094" i="7"/>
  <c r="B2160" i="7"/>
  <c r="B2096" i="7"/>
  <c r="B2224" i="7"/>
  <c r="H2095" i="7" a="1"/>
  <c r="F2223" i="7"/>
  <c r="F2159" i="7"/>
  <c r="H2223" i="7" a="1"/>
  <c r="H2159" i="7" a="1"/>
  <c r="H2095" i="7" l="1"/>
  <c r="H2159" i="7"/>
  <c r="H2223" i="7"/>
  <c r="B2225" i="7"/>
  <c r="B2161" i="7"/>
  <c r="H2160" i="7" a="1"/>
  <c r="F2224" i="7"/>
  <c r="F2160" i="7"/>
  <c r="H2224" i="7" a="1"/>
  <c r="H2096" i="7" a="1"/>
  <c r="H2224" i="7" l="1"/>
  <c r="H2096" i="7"/>
  <c r="H2160" i="7"/>
  <c r="B2226" i="7"/>
  <c r="B2162" i="7"/>
  <c r="F2161" i="7"/>
  <c r="H2225" i="7" a="1"/>
  <c r="H2161" i="7" a="1"/>
  <c r="F2225" i="7"/>
  <c r="H2161" i="7" l="1"/>
  <c r="H2225" i="7"/>
  <c r="B2227" i="7"/>
  <c r="B2163" i="7"/>
  <c r="F2162" i="7"/>
  <c r="F2226" i="7"/>
  <c r="H2226" i="7" a="1"/>
  <c r="H2162" i="7" a="1"/>
  <c r="H2162" i="7" l="1"/>
  <c r="H2226" i="7"/>
  <c r="B2164" i="7"/>
  <c r="B2228" i="7"/>
  <c r="F2163" i="7"/>
  <c r="H2163" i="7" a="1"/>
  <c r="F2227" i="7"/>
  <c r="H2227" i="7" a="1"/>
  <c r="H2227" i="7" l="1"/>
  <c r="H2163" i="7"/>
  <c r="B2165" i="7"/>
  <c r="B2229" i="7"/>
  <c r="H2228" i="7" a="1"/>
  <c r="F2228" i="7"/>
  <c r="F2164" i="7"/>
  <c r="H2164" i="7" a="1"/>
  <c r="H2164" i="7" l="1"/>
  <c r="H2228" i="7"/>
  <c r="B2166" i="7"/>
  <c r="B2230" i="7"/>
  <c r="F2165" i="7"/>
  <c r="H2165" i="7" a="1"/>
  <c r="H2229" i="7" a="1"/>
  <c r="F2229" i="7"/>
  <c r="H2229" i="7" l="1"/>
  <c r="H2165" i="7"/>
  <c r="B2231" i="7"/>
  <c r="B2167" i="7"/>
  <c r="F2166" i="7"/>
  <c r="H2230" i="7" a="1"/>
  <c r="F2230" i="7"/>
  <c r="H2166" i="7" a="1"/>
  <c r="H2166" i="7" l="1"/>
  <c r="H2230" i="7"/>
  <c r="B2232" i="7"/>
  <c r="B2168" i="7"/>
  <c r="F2167" i="7"/>
  <c r="H2231" i="7" a="1"/>
  <c r="H2167" i="7" a="1"/>
  <c r="F2231" i="7"/>
  <c r="H2231" i="7" l="1"/>
  <c r="H2167" i="7"/>
  <c r="B2169" i="7"/>
  <c r="B2233" i="7"/>
  <c r="H2168" i="7" a="1"/>
  <c r="F2232" i="7"/>
  <c r="H2232" i="7" a="1"/>
  <c r="F2168" i="7"/>
  <c r="H2232" i="7" l="1"/>
  <c r="H2168" i="7"/>
  <c r="B2234" i="7"/>
  <c r="B2170" i="7"/>
  <c r="H2169" i="7" a="1"/>
  <c r="F2169" i="7"/>
  <c r="H2233" i="7" a="1"/>
  <c r="F2233" i="7"/>
  <c r="H2169" i="7" l="1"/>
  <c r="H2233" i="7"/>
  <c r="B2235" i="7"/>
  <c r="B2171" i="7"/>
  <c r="H2234" i="7" a="1"/>
  <c r="F2170" i="7"/>
  <c r="F2234" i="7"/>
  <c r="H2170" i="7" a="1"/>
  <c r="H2234" i="7" l="1"/>
  <c r="H2170" i="7"/>
  <c r="B2236" i="7"/>
  <c r="B2172" i="7"/>
  <c r="F2235" i="7"/>
  <c r="F2171" i="7"/>
  <c r="H2171" i="7" a="1"/>
  <c r="H2235" i="7" a="1"/>
  <c r="H2235" i="7" l="1"/>
  <c r="H2171" i="7"/>
  <c r="B2237" i="7"/>
  <c r="B2173" i="7"/>
  <c r="H2172" i="7" a="1"/>
  <c r="H2236" i="7" a="1"/>
  <c r="F2236" i="7"/>
  <c r="F2172" i="7"/>
  <c r="H2236" i="7" l="1"/>
  <c r="H2172" i="7"/>
  <c r="B2238" i="7"/>
  <c r="B2174" i="7"/>
  <c r="F2173" i="7"/>
  <c r="F2237" i="7"/>
  <c r="H2173" i="7" a="1"/>
  <c r="H2237" i="7" a="1"/>
  <c r="H2237" i="7" l="1"/>
  <c r="H2173" i="7"/>
  <c r="B2239" i="7"/>
  <c r="B2175" i="7"/>
  <c r="H2174" i="7" a="1"/>
  <c r="F2238" i="7"/>
  <c r="F2174" i="7"/>
  <c r="H2238" i="7" a="1"/>
  <c r="H2238" i="7" l="1"/>
  <c r="H2174" i="7"/>
  <c r="B2176" i="7"/>
  <c r="B2240" i="7"/>
  <c r="H2239" i="7" a="1"/>
  <c r="H2175" i="7" a="1"/>
  <c r="F2239" i="7"/>
  <c r="F2175" i="7"/>
  <c r="H2239" i="7" l="1"/>
  <c r="H2175" i="7"/>
  <c r="B2241" i="7"/>
  <c r="B2177" i="7"/>
  <c r="F2176" i="7"/>
  <c r="F2240" i="7"/>
  <c r="H2176" i="7" a="1"/>
  <c r="H2176" i="7" l="1"/>
  <c r="B2242" i="7"/>
  <c r="B2178" i="7"/>
  <c r="F2241" i="7"/>
  <c r="F2177" i="7"/>
  <c r="H2241" i="7" a="1"/>
  <c r="H2177" i="7" a="1"/>
  <c r="H2241" i="7" l="1"/>
  <c r="H2177" i="7"/>
  <c r="B2179" i="7"/>
  <c r="B2243" i="7"/>
  <c r="F2178" i="7"/>
  <c r="H2178" i="7" a="1"/>
  <c r="F2242" i="7"/>
  <c r="H2242" i="7" a="1"/>
  <c r="H2242" i="7" l="1"/>
  <c r="H2178" i="7"/>
  <c r="B2244" i="7"/>
  <c r="B2180" i="7"/>
  <c r="F2243" i="7"/>
  <c r="H2243" i="7" a="1"/>
  <c r="F2179" i="7"/>
  <c r="H2243" i="7" l="1"/>
  <c r="B2245" i="7"/>
  <c r="B2181" i="7"/>
  <c r="H2180" i="7" a="1"/>
  <c r="F2180" i="7"/>
  <c r="F2244" i="7"/>
  <c r="H2244" i="7" a="1"/>
  <c r="H2244" i="7" l="1"/>
  <c r="H2180" i="7"/>
  <c r="B2182" i="7"/>
  <c r="B2246" i="7"/>
  <c r="F2245" i="7"/>
  <c r="H2245" i="7" a="1"/>
  <c r="F2181" i="7"/>
  <c r="H2181" i="7" a="1"/>
  <c r="H2245" i="7" l="1"/>
  <c r="H2181" i="7"/>
  <c r="B2247" i="7"/>
  <c r="B2183" i="7"/>
  <c r="F2246" i="7"/>
  <c r="H2182" i="7" a="1"/>
  <c r="H2246" i="7" a="1"/>
  <c r="F2182" i="7"/>
  <c r="H2182" i="7" l="1"/>
  <c r="H2246" i="7"/>
  <c r="B2184" i="7"/>
  <c r="B2248" i="7"/>
  <c r="F2183" i="7"/>
  <c r="F2247" i="7"/>
  <c r="H2183" i="7" a="1"/>
  <c r="H2247" i="7" a="1"/>
  <c r="H2183" i="7" l="1"/>
  <c r="H2247" i="7"/>
  <c r="B2249" i="7"/>
  <c r="B2185" i="7"/>
  <c r="H2184" i="7" a="1"/>
  <c r="F2184" i="7"/>
  <c r="H2248" i="7" a="1"/>
  <c r="F2248" i="7"/>
  <c r="H2248" i="7" l="1"/>
  <c r="H2184" i="7"/>
  <c r="B2250" i="7"/>
  <c r="B2186" i="7"/>
  <c r="F2249" i="7"/>
  <c r="F2185" i="7"/>
  <c r="H2249" i="7" a="1"/>
  <c r="H2185" i="7" a="1"/>
  <c r="H2249" i="7" l="1"/>
  <c r="H2185" i="7"/>
  <c r="B2251" i="7"/>
  <c r="B2187" i="7"/>
  <c r="F2250" i="7"/>
  <c r="F2186" i="7"/>
  <c r="H2186" i="7" a="1"/>
  <c r="H2250" i="7" a="1"/>
  <c r="H2250" i="7" l="1"/>
  <c r="H2186" i="7"/>
  <c r="B2252" i="7"/>
  <c r="F2187" i="7"/>
  <c r="H2187" i="7" a="1"/>
  <c r="H2251" i="7" a="1"/>
  <c r="F2251" i="7"/>
  <c r="H2251" i="7" l="1"/>
  <c r="H2187" i="7"/>
  <c r="B2253" i="7"/>
  <c r="F2252" i="7"/>
  <c r="H2252" i="7" a="1"/>
  <c r="H2252" i="7" l="1"/>
  <c r="B2254" i="7"/>
  <c r="F2253" i="7"/>
  <c r="H2253" i="7" a="1"/>
  <c r="H2253" i="7" l="1"/>
  <c r="B2255" i="7"/>
  <c r="H2254" i="7" a="1"/>
  <c r="F2254" i="7"/>
  <c r="H2254" i="7" l="1"/>
  <c r="B2256" i="7"/>
  <c r="F2255" i="7"/>
  <c r="H2255" i="7" a="1"/>
  <c r="H2255" i="7" l="1"/>
  <c r="B2257" i="7"/>
  <c r="H2256" i="7" a="1"/>
  <c r="F2256" i="7"/>
  <c r="H2256" i="7" l="1"/>
  <c r="B2258" i="7"/>
  <c r="H2257" i="7" a="1"/>
  <c r="F2257" i="7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B2268" i="7" l="1"/>
  <c r="H2267" i="7" a="1"/>
  <c r="F2267" i="7"/>
  <c r="H2267" i="7" l="1"/>
  <c r="B2269" i="7"/>
  <c r="F2268" i="7"/>
  <c r="H2268" i="7" a="1"/>
  <c r="H2268" i="7" l="1"/>
  <c r="B2270" i="7"/>
  <c r="H2269" i="7" a="1"/>
  <c r="F2269" i="7"/>
  <c r="H2269" i="7" l="1"/>
  <c r="B2271" i="7"/>
  <c r="F2270" i="7"/>
  <c r="B2272" i="7" l="1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  <c r="U4" i="3" l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3" i="3"/>
  <c r="L17" i="3"/>
  <c r="L18" i="3"/>
  <c r="L19" i="3"/>
  <c r="L16" i="3"/>
  <c r="K16" i="3"/>
  <c r="K17" i="3"/>
  <c r="K18" i="3"/>
  <c r="K19" i="3"/>
  <c r="AD4" i="1"/>
  <c r="AD5" i="1"/>
  <c r="AD6" i="1"/>
  <c r="AD7" i="1"/>
  <c r="AD8" i="1"/>
  <c r="AD9" i="1"/>
  <c r="AD3" i="1"/>
  <c r="AC3" i="1"/>
  <c r="AC4" i="1"/>
  <c r="AC5" i="1"/>
  <c r="AC6" i="1"/>
  <c r="AC7" i="1"/>
  <c r="AC8" i="1"/>
  <c r="AC9" i="1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H30" i="7" a="1"/>
  <c r="H2351" i="7" a="1"/>
  <c r="H161" i="7" a="1"/>
  <c r="H355" i="7" a="1"/>
  <c r="H2639" i="7" a="1"/>
  <c r="H225" i="7" a="1"/>
  <c r="H2432" i="7" a="1"/>
  <c r="H287" i="7" a="1"/>
  <c r="H157" i="7" a="1"/>
  <c r="H2486" i="7" a="1"/>
  <c r="H2648" i="7" a="1"/>
  <c r="H2540" i="7" a="1"/>
  <c r="H156" i="7" a="1"/>
  <c r="H222" i="7" a="1"/>
  <c r="H2666" i="7" a="1"/>
  <c r="H2405" i="7" a="1"/>
  <c r="H2324" i="7" a="1"/>
  <c r="H2720" i="7" a="1"/>
  <c r="H226" i="7" a="1"/>
  <c r="H420" i="7" a="1"/>
  <c r="H416" i="7" a="1"/>
  <c r="H2719" i="7" a="1"/>
  <c r="H2729" i="7" a="1"/>
  <c r="H221" i="7" a="1"/>
  <c r="H31" i="7" a="1"/>
  <c r="H2638" i="7" a="1"/>
  <c r="H2594" i="7" a="1"/>
  <c r="H290" i="7" a="1"/>
  <c r="H421" i="7" a="1"/>
  <c r="H2513" i="7" a="1"/>
  <c r="H27" i="7" a="1"/>
  <c r="H96" i="7" a="1"/>
  <c r="H2378" i="7" a="1"/>
  <c r="H2567" i="7" a="1"/>
  <c r="H2692" i="7" a="1"/>
  <c r="H92" i="7" a="1"/>
  <c r="H95" i="7" a="1"/>
  <c r="H26" i="7" a="1"/>
  <c r="H2297" i="7" a="1"/>
  <c r="H356" i="7" a="1"/>
  <c r="H351" i="7" a="1"/>
  <c r="H417" i="7" a="1"/>
  <c r="H2459" i="7" a="1"/>
  <c r="H2665" i="7" a="1"/>
  <c r="H352" i="7" a="1"/>
  <c r="H2702" i="7" a="1"/>
  <c r="H286" i="7" a="1"/>
  <c r="H2693" i="7" a="1"/>
  <c r="H91" i="7" a="1"/>
  <c r="H2675" i="7" a="1"/>
  <c r="H160" i="7" a="1"/>
  <c r="H291" i="7" a="1"/>
  <c r="H2621" i="7" a="1"/>
  <c r="H2513" i="7" l="1"/>
  <c r="H421" i="7"/>
  <c r="H2486" i="7"/>
  <c r="H2692" i="7"/>
  <c r="H27" i="7"/>
  <c r="H2675" i="7"/>
  <c r="H2459" i="7"/>
  <c r="H31" i="7"/>
  <c r="H2702" i="7"/>
  <c r="H417" i="7"/>
  <c r="H2648" i="7"/>
  <c r="H2432" i="7"/>
  <c r="H2729" i="7"/>
  <c r="H355" i="7"/>
  <c r="H226" i="7"/>
  <c r="H2720" i="7"/>
  <c r="H2621" i="7"/>
  <c r="H2405" i="7"/>
  <c r="H156" i="7"/>
  <c r="H91" i="7"/>
  <c r="H356" i="7"/>
  <c r="H290" i="7"/>
  <c r="H416" i="7"/>
  <c r="H287" i="7"/>
  <c r="H161" i="7"/>
  <c r="H2693" i="7"/>
  <c r="H2594" i="7"/>
  <c r="H2378" i="7"/>
  <c r="H2665" i="7"/>
  <c r="H26" i="7"/>
  <c r="H291" i="7"/>
  <c r="H352" i="7"/>
  <c r="H351" i="7"/>
  <c r="H286" i="7"/>
  <c r="H222" i="7"/>
  <c r="H95" i="7"/>
  <c r="H96" i="7"/>
  <c r="H2666" i="7"/>
  <c r="H2567" i="7"/>
  <c r="H2351" i="7"/>
  <c r="H92" i="7"/>
  <c r="H420" i="7"/>
  <c r="H2638" i="7"/>
  <c r="H2639" i="7"/>
  <c r="H225" i="7"/>
  <c r="H160" i="7"/>
  <c r="H221" i="7"/>
  <c r="H157" i="7"/>
  <c r="H30" i="7"/>
  <c r="H2719" i="7"/>
  <c r="H2297" i="7"/>
  <c r="H2540" i="7"/>
  <c r="H2324" i="7"/>
  <c r="CC23" i="2"/>
  <c r="H2266" i="7" a="1"/>
  <c r="H2266" i="7" l="1"/>
  <c r="I8" i="1"/>
  <c r="F8" i="1"/>
  <c r="I9" i="1"/>
  <c r="F9" i="1"/>
  <c r="G23" i="2"/>
  <c r="F23" i="2"/>
  <c r="H2191" i="7" a="1"/>
  <c r="H332" i="7" a="1"/>
  <c r="H2192" i="7" a="1"/>
  <c r="H397" i="7" a="1"/>
  <c r="H335" i="7" a="1"/>
  <c r="H400" i="7" a="1"/>
  <c r="H2191" i="7" l="1"/>
  <c r="H2192" i="7"/>
  <c r="H397" i="7"/>
  <c r="H400" i="7"/>
  <c r="H332" i="7"/>
  <c r="H335" i="7"/>
  <c r="O9" i="1"/>
  <c r="O8" i="1"/>
  <c r="K23" i="2"/>
  <c r="J23" i="2"/>
  <c r="D18" i="1"/>
  <c r="D17" i="1"/>
  <c r="D9" i="1"/>
  <c r="D8" i="1"/>
  <c r="H2196" i="7" a="1"/>
  <c r="H406" i="7" a="1"/>
  <c r="H330" i="7" a="1"/>
  <c r="H2195" i="7" a="1"/>
  <c r="H341" i="7" a="1"/>
  <c r="H395" i="7" a="1"/>
  <c r="H330" i="7" l="1"/>
  <c r="H395" i="7"/>
  <c r="H341" i="7"/>
  <c r="H406" i="7"/>
  <c r="H2195" i="7"/>
  <c r="H2196" i="7"/>
  <c r="H2270" i="7" a="1"/>
  <c r="H2270" i="7" l="1"/>
  <c r="BC23" i="2"/>
  <c r="H23" i="2"/>
  <c r="E23" i="2"/>
  <c r="BC22" i="2"/>
  <c r="H22" i="2"/>
  <c r="G22" i="2"/>
  <c r="F22" i="2"/>
  <c r="E22" i="2"/>
  <c r="BC21" i="2"/>
  <c r="H21" i="2"/>
  <c r="G21" i="2"/>
  <c r="F21" i="2"/>
  <c r="E21" i="2"/>
  <c r="G20" i="2"/>
  <c r="F20" i="2"/>
  <c r="E20" i="2"/>
  <c r="F19" i="2"/>
  <c r="E19" i="2"/>
  <c r="G19" i="2"/>
  <c r="H2101" i="7" a="1"/>
  <c r="H1919" i="7" a="1"/>
  <c r="H1826" i="7" a="1"/>
  <c r="H1827" i="7" a="1"/>
  <c r="H1828" i="7" a="1"/>
  <c r="H2058" i="7" a="1"/>
  <c r="H2011" i="7" a="1"/>
  <c r="H2149" i="7" a="1"/>
  <c r="H2240" i="7" a="1"/>
  <c r="H1917" i="7" a="1"/>
  <c r="H2190" i="7" a="1"/>
  <c r="H1918" i="7" a="1"/>
  <c r="H2102" i="7" a="1"/>
  <c r="H2099" i="7" a="1"/>
  <c r="H2100" i="7" a="1"/>
  <c r="H2193" i="7" a="1"/>
  <c r="H2008" i="7" a="1"/>
  <c r="H2009" i="7" a="1"/>
  <c r="H2010" i="7" a="1"/>
  <c r="H1918" i="7" l="1"/>
  <c r="H2009" i="7"/>
  <c r="H2101" i="7"/>
  <c r="H1828" i="7"/>
  <c r="H2100" i="7"/>
  <c r="H1919" i="7"/>
  <c r="H2008" i="7"/>
  <c r="H2102" i="7"/>
  <c r="H2149" i="7"/>
  <c r="H2010" i="7"/>
  <c r="H2190" i="7"/>
  <c r="H1826" i="7"/>
  <c r="H2011" i="7"/>
  <c r="H2193" i="7"/>
  <c r="H1827" i="7"/>
  <c r="H2058" i="7"/>
  <c r="H2240" i="7"/>
  <c r="H1917" i="7"/>
  <c r="H2099" i="7"/>
  <c r="K22" i="3"/>
  <c r="L22" i="3"/>
  <c r="R22" i="3"/>
  <c r="U22" i="3"/>
  <c r="H2801" i="7" a="1"/>
  <c r="H2807" i="7" a="1"/>
  <c r="H2800" i="7" a="1"/>
  <c r="H2810" i="7" a="1"/>
  <c r="H2810" i="7" l="1"/>
  <c r="H2807" i="7"/>
  <c r="H2801" i="7"/>
  <c r="H2800" i="7"/>
  <c r="U21" i="3"/>
  <c r="R21" i="3"/>
  <c r="L21" i="3"/>
  <c r="K21" i="3"/>
  <c r="U20" i="3"/>
  <c r="R20" i="3"/>
  <c r="L20" i="3"/>
  <c r="K20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B5" i="2"/>
  <c r="CG4" i="2"/>
  <c r="B13" i="1"/>
  <c r="B14" i="1" s="1"/>
  <c r="B15" i="1" s="1"/>
  <c r="B16" i="1" s="1"/>
  <c r="B4" i="1"/>
  <c r="H2756" i="7" a="1"/>
  <c r="H1269" i="7" a="1"/>
  <c r="F74" i="7"/>
  <c r="F97" i="7"/>
  <c r="F599" i="7"/>
  <c r="F114" i="7"/>
  <c r="F88" i="7"/>
  <c r="F587" i="7"/>
  <c r="F551" i="7"/>
  <c r="F105" i="7"/>
  <c r="F627" i="7"/>
  <c r="F595" i="7"/>
  <c r="F106" i="7"/>
  <c r="F104" i="7"/>
  <c r="F72" i="7"/>
  <c r="H2746" i="7" a="1"/>
  <c r="F125" i="7"/>
  <c r="F117" i="7"/>
  <c r="F564" i="7"/>
  <c r="F102" i="7"/>
  <c r="F76" i="7"/>
  <c r="F84" i="7"/>
  <c r="F78" i="7"/>
  <c r="F578" i="7"/>
  <c r="F558" i="7"/>
  <c r="F590" i="7"/>
  <c r="F582" i="7"/>
  <c r="F560" i="7"/>
  <c r="F80" i="7"/>
  <c r="F620" i="7"/>
  <c r="F562" i="7"/>
  <c r="H1724" i="7" a="1"/>
  <c r="F124" i="7"/>
  <c r="F116" i="7"/>
  <c r="F623" i="7"/>
  <c r="F79" i="7"/>
  <c r="F110" i="7"/>
  <c r="F610" i="7"/>
  <c r="F71" i="7"/>
  <c r="H1633" i="7" a="1"/>
  <c r="F615" i="7"/>
  <c r="H1542" i="7" a="1"/>
  <c r="F639" i="7"/>
  <c r="F592" i="7"/>
  <c r="F120" i="7"/>
  <c r="F94" i="7"/>
  <c r="F613" i="7"/>
  <c r="H2783" i="7" a="1"/>
  <c r="H2774" i="7" a="1"/>
  <c r="H1997" i="7" a="1"/>
  <c r="F605" i="7"/>
  <c r="F574" i="7"/>
  <c r="F591" i="7"/>
  <c r="F129" i="7"/>
  <c r="F625" i="7"/>
  <c r="F624" i="7"/>
  <c r="F575" i="7"/>
  <c r="F603" i="7"/>
  <c r="F127" i="7"/>
  <c r="F622" i="7"/>
  <c r="F122" i="7"/>
  <c r="F640" i="7"/>
  <c r="F589" i="7"/>
  <c r="F633" i="7"/>
  <c r="F109" i="7"/>
  <c r="F604" i="7"/>
  <c r="F554" i="7"/>
  <c r="F602" i="7"/>
  <c r="F121" i="7"/>
  <c r="F571" i="7"/>
  <c r="F133" i="7"/>
  <c r="F594" i="7"/>
  <c r="H723" i="7" a="1"/>
  <c r="F612" i="7"/>
  <c r="F103" i="7"/>
  <c r="F597" i="7"/>
  <c r="F619" i="7"/>
  <c r="F123" i="7"/>
  <c r="F580" i="7"/>
  <c r="F96" i="7"/>
  <c r="F577" i="7"/>
  <c r="F73" i="7"/>
  <c r="F636" i="7"/>
  <c r="F132" i="7"/>
  <c r="F566" i="7"/>
  <c r="F87" i="7"/>
  <c r="F108" i="7"/>
  <c r="F556" i="7"/>
  <c r="F614" i="7"/>
  <c r="H2773" i="7" a="1"/>
  <c r="F621" i="7"/>
  <c r="F607" i="7"/>
  <c r="F131" i="7"/>
  <c r="F93" i="7"/>
  <c r="F630" i="7"/>
  <c r="F606" i="7"/>
  <c r="F130" i="7"/>
  <c r="F107" i="7"/>
  <c r="F565" i="7"/>
  <c r="F634" i="7"/>
  <c r="F81" i="7"/>
  <c r="F118" i="7"/>
  <c r="F631" i="7"/>
  <c r="F70" i="7"/>
  <c r="F617" i="7"/>
  <c r="F95" i="7"/>
  <c r="F111" i="7"/>
  <c r="F576" i="7"/>
  <c r="F69" i="7"/>
  <c r="F100" i="7"/>
  <c r="F616" i="7"/>
  <c r="F550" i="7"/>
  <c r="F91" i="7"/>
  <c r="F637" i="7"/>
  <c r="F584" i="7"/>
  <c r="H1906" i="7" a="1"/>
  <c r="H1815" i="7" a="1"/>
  <c r="F629" i="7"/>
  <c r="F598" i="7"/>
  <c r="H996" i="7" a="1"/>
  <c r="F588" i="7"/>
  <c r="F89" i="7"/>
  <c r="F632" i="7"/>
  <c r="F77" i="7"/>
  <c r="F596" i="7"/>
  <c r="F567" i="7"/>
  <c r="H1360" i="7" a="1"/>
  <c r="F101" i="7"/>
  <c r="F92" i="7"/>
  <c r="F126" i="7"/>
  <c r="F568" i="7"/>
  <c r="H905" i="7" a="1"/>
  <c r="F557" i="7"/>
  <c r="F628" i="7"/>
  <c r="F611" i="7"/>
  <c r="F626" i="7"/>
  <c r="H1451" i="7" a="1"/>
  <c r="H632" i="7" a="1"/>
  <c r="F583" i="7"/>
  <c r="F618" i="7"/>
  <c r="F563" i="7"/>
  <c r="F579" i="7"/>
  <c r="F75" i="7"/>
  <c r="F128" i="7"/>
  <c r="F559" i="7"/>
  <c r="F90" i="7"/>
  <c r="F82" i="7"/>
  <c r="F570" i="7"/>
  <c r="F119" i="7"/>
  <c r="F573" i="7"/>
  <c r="F601" i="7"/>
  <c r="F586" i="7"/>
  <c r="F638" i="7"/>
  <c r="H541" i="7" a="1"/>
  <c r="F561" i="7"/>
  <c r="H1178" i="7" a="1"/>
  <c r="H2179" i="7" a="1"/>
  <c r="F98" i="7"/>
  <c r="F581" i="7"/>
  <c r="H1087" i="7" a="1"/>
  <c r="F99" i="7"/>
  <c r="F112" i="7"/>
  <c r="H2747" i="7" a="1"/>
  <c r="F555" i="7"/>
  <c r="F115" i="7"/>
  <c r="F83" i="7"/>
  <c r="F608" i="7"/>
  <c r="F569" i="7"/>
  <c r="F553" i="7"/>
  <c r="F572" i="7"/>
  <c r="H2753" i="7" a="1"/>
  <c r="H814" i="7" a="1"/>
  <c r="F609" i="7"/>
  <c r="F113" i="7"/>
  <c r="F600" i="7"/>
  <c r="F635" i="7"/>
  <c r="F585" i="7"/>
  <c r="H2780" i="7" a="1"/>
  <c r="F86" i="7"/>
  <c r="F552" i="7"/>
  <c r="F85" i="7"/>
  <c r="F593" i="7"/>
  <c r="H2088" i="7" a="1"/>
  <c r="H723" i="7" l="1"/>
  <c r="H2780" i="7"/>
  <c r="H1997" i="7"/>
  <c r="H2088" i="7"/>
  <c r="H1633" i="7"/>
  <c r="H2746" i="7"/>
  <c r="H1269" i="7"/>
  <c r="H1360" i="7"/>
  <c r="H2179" i="7"/>
  <c r="H1724" i="7"/>
  <c r="H2747" i="7"/>
  <c r="H2773" i="7"/>
  <c r="H1451" i="7"/>
  <c r="H1542" i="7"/>
  <c r="H905" i="7"/>
  <c r="H996" i="7"/>
  <c r="H1087" i="7"/>
  <c r="H1815" i="7"/>
  <c r="H2753" i="7"/>
  <c r="H632" i="7"/>
  <c r="H2774" i="7"/>
  <c r="H814" i="7"/>
  <c r="H2783" i="7"/>
  <c r="H541" i="7"/>
  <c r="H1178" i="7"/>
  <c r="H1906" i="7"/>
  <c r="H2756" i="7"/>
  <c r="B6" i="2"/>
  <c r="B5" i="1"/>
  <c r="F151" i="7"/>
  <c r="F657" i="7"/>
  <c r="F160" i="7"/>
  <c r="F182" i="7"/>
  <c r="F181" i="7"/>
  <c r="F156" i="7"/>
  <c r="F150" i="7"/>
  <c r="F140" i="7"/>
  <c r="F186" i="7"/>
  <c r="F685" i="7"/>
  <c r="F689" i="7"/>
  <c r="F646" i="7"/>
  <c r="F728" i="7"/>
  <c r="F692" i="7"/>
  <c r="F662" i="7"/>
  <c r="F695" i="7"/>
  <c r="F683" i="7"/>
  <c r="F663" i="7"/>
  <c r="F687" i="7"/>
  <c r="F161" i="7"/>
  <c r="F143" i="7"/>
  <c r="F677" i="7"/>
  <c r="F650" i="7"/>
  <c r="F135" i="7"/>
  <c r="F180" i="7"/>
  <c r="F653" i="7"/>
  <c r="F726" i="7"/>
  <c r="F661" i="7"/>
  <c r="F707" i="7"/>
  <c r="F699" i="7"/>
  <c r="F670" i="7"/>
  <c r="F721" i="7"/>
  <c r="F705" i="7"/>
  <c r="F189" i="7"/>
  <c r="F193" i="7"/>
  <c r="F165" i="7"/>
  <c r="F724" i="7"/>
  <c r="F676" i="7"/>
  <c r="F176" i="7"/>
  <c r="F641" i="7"/>
  <c r="F731" i="7"/>
  <c r="F145" i="7"/>
  <c r="F706" i="7"/>
  <c r="F191" i="7"/>
  <c r="F142" i="7"/>
  <c r="F714" i="7"/>
  <c r="F669" i="7"/>
  <c r="F184" i="7"/>
  <c r="F700" i="7"/>
  <c r="F716" i="7"/>
  <c r="F644" i="7"/>
  <c r="F658" i="7"/>
  <c r="F642" i="7"/>
  <c r="F682" i="7"/>
  <c r="F712" i="7"/>
  <c r="F708" i="7"/>
  <c r="F727" i="7"/>
  <c r="F137" i="7"/>
  <c r="F175" i="7"/>
  <c r="F144" i="7"/>
  <c r="F183" i="7"/>
  <c r="F719" i="7"/>
  <c r="F194" i="7"/>
  <c r="F651" i="7"/>
  <c r="F688" i="7"/>
  <c r="F648" i="7"/>
  <c r="F718" i="7"/>
  <c r="F701" i="7"/>
  <c r="F171" i="7"/>
  <c r="F709" i="7"/>
  <c r="F647" i="7"/>
  <c r="F152" i="7"/>
  <c r="F690" i="7"/>
  <c r="F725" i="7"/>
  <c r="F173" i="7"/>
  <c r="F698" i="7"/>
  <c r="F195" i="7"/>
  <c r="F178" i="7"/>
  <c r="F664" i="7"/>
  <c r="F164" i="7"/>
  <c r="F139" i="7"/>
  <c r="F149" i="7"/>
  <c r="F684" i="7"/>
  <c r="F198" i="7"/>
  <c r="F655" i="7"/>
  <c r="F660" i="7"/>
  <c r="F166" i="7"/>
  <c r="F704" i="7"/>
  <c r="F667" i="7"/>
  <c r="F702" i="7"/>
  <c r="F136" i="7"/>
  <c r="F154" i="7"/>
  <c r="F711" i="7"/>
  <c r="F696" i="7"/>
  <c r="F153" i="7"/>
  <c r="F678" i="7"/>
  <c r="F174" i="7"/>
  <c r="F656" i="7"/>
  <c r="F693" i="7"/>
  <c r="F717" i="7"/>
  <c r="F668" i="7"/>
  <c r="F722" i="7"/>
  <c r="F659" i="7"/>
  <c r="F665" i="7"/>
  <c r="F163" i="7"/>
  <c r="F645" i="7"/>
  <c r="F170" i="7"/>
  <c r="F672" i="7"/>
  <c r="F675" i="7"/>
  <c r="F697" i="7"/>
  <c r="F703" i="7"/>
  <c r="F188" i="7"/>
  <c r="F172" i="7"/>
  <c r="F679" i="7"/>
  <c r="F168" i="7"/>
  <c r="F674" i="7"/>
  <c r="F162" i="7"/>
  <c r="F179" i="7"/>
  <c r="F146" i="7"/>
  <c r="F134" i="7"/>
  <c r="F713" i="7"/>
  <c r="F720" i="7"/>
  <c r="F192" i="7"/>
  <c r="F141" i="7"/>
  <c r="F138" i="7"/>
  <c r="F673" i="7"/>
  <c r="F643" i="7"/>
  <c r="F710" i="7"/>
  <c r="F177" i="7"/>
  <c r="F715" i="7"/>
  <c r="F197" i="7"/>
  <c r="F148" i="7"/>
  <c r="F730" i="7"/>
  <c r="F694" i="7"/>
  <c r="F190" i="7"/>
  <c r="F187" i="7"/>
  <c r="F167" i="7"/>
  <c r="F671" i="7"/>
  <c r="F649" i="7"/>
  <c r="F681" i="7"/>
  <c r="F680" i="7"/>
  <c r="F158" i="7"/>
  <c r="F159" i="7"/>
  <c r="F157" i="7"/>
  <c r="F729" i="7"/>
  <c r="F196" i="7"/>
  <c r="F147" i="7"/>
  <c r="F155" i="7"/>
  <c r="F652" i="7"/>
  <c r="F654" i="7"/>
  <c r="F185" i="7"/>
  <c r="F169" i="7"/>
  <c r="F686" i="7"/>
  <c r="F723" i="7"/>
  <c r="F691" i="7"/>
  <c r="F666" i="7"/>
  <c r="B6" i="1" l="1"/>
  <c r="B7" i="2"/>
  <c r="F259" i="7"/>
  <c r="F753" i="7"/>
  <c r="F736" i="7"/>
  <c r="F810" i="7"/>
  <c r="F215" i="7"/>
  <c r="F738" i="7"/>
  <c r="F785" i="7"/>
  <c r="F797" i="7"/>
  <c r="F236" i="7"/>
  <c r="F795" i="7"/>
  <c r="F783" i="7"/>
  <c r="F787" i="7"/>
  <c r="F739" i="7"/>
  <c r="F239" i="7"/>
  <c r="F249" i="7"/>
  <c r="F799" i="7"/>
  <c r="F766" i="7"/>
  <c r="F200" i="7"/>
  <c r="F205" i="7"/>
  <c r="F821" i="7"/>
  <c r="F768" i="7"/>
  <c r="F815" i="7"/>
  <c r="F235" i="7"/>
  <c r="F245" i="7"/>
  <c r="F233" i="7"/>
  <c r="F814" i="7"/>
  <c r="F228" i="7"/>
  <c r="F740" i="7"/>
  <c r="F818" i="7"/>
  <c r="F253" i="7"/>
  <c r="F782" i="7"/>
  <c r="F223" i="7"/>
  <c r="F773" i="7"/>
  <c r="F251" i="7"/>
  <c r="F260" i="7"/>
  <c r="F231" i="7"/>
  <c r="F775" i="7"/>
  <c r="F806" i="7"/>
  <c r="F816" i="7"/>
  <c r="F758" i="7"/>
  <c r="F752" i="7"/>
  <c r="F734" i="7"/>
  <c r="F809" i="7"/>
  <c r="F784" i="7"/>
  <c r="F807" i="7"/>
  <c r="F812" i="7"/>
  <c r="F764" i="7"/>
  <c r="F808" i="7"/>
  <c r="F202" i="7"/>
  <c r="F791" i="7"/>
  <c r="F222" i="7"/>
  <c r="F765" i="7"/>
  <c r="F256" i="7"/>
  <c r="F777" i="7"/>
  <c r="F776" i="7"/>
  <c r="F201" i="7"/>
  <c r="F789" i="7"/>
  <c r="F751" i="7"/>
  <c r="F210" i="7"/>
  <c r="F254" i="7"/>
  <c r="F206" i="7"/>
  <c r="F207" i="7"/>
  <c r="F737" i="7"/>
  <c r="F199" i="7"/>
  <c r="F238" i="7"/>
  <c r="F804" i="7"/>
  <c r="F747" i="7"/>
  <c r="F203" i="7"/>
  <c r="F218" i="7"/>
  <c r="F774" i="7"/>
  <c r="F227" i="7"/>
  <c r="F263" i="7"/>
  <c r="F262" i="7"/>
  <c r="F217" i="7"/>
  <c r="F780" i="7"/>
  <c r="F759" i="7"/>
  <c r="F213" i="7"/>
  <c r="F742" i="7"/>
  <c r="F241" i="7"/>
  <c r="F242" i="7"/>
  <c r="F767" i="7"/>
  <c r="F760" i="7"/>
  <c r="F769" i="7"/>
  <c r="F240" i="7"/>
  <c r="F255" i="7"/>
  <c r="F219" i="7"/>
  <c r="F208" i="7"/>
  <c r="F779" i="7"/>
  <c r="F772" i="7"/>
  <c r="F790" i="7"/>
  <c r="F800" i="7"/>
  <c r="F746" i="7"/>
  <c r="F802" i="7"/>
  <c r="F763" i="7"/>
  <c r="F232" i="7"/>
  <c r="F214" i="7"/>
  <c r="F252" i="7"/>
  <c r="F819" i="7"/>
  <c r="F761" i="7"/>
  <c r="F234" i="7"/>
  <c r="F243" i="7"/>
  <c r="F748" i="7"/>
  <c r="F220" i="7"/>
  <c r="F246" i="7"/>
  <c r="F749" i="7"/>
  <c r="F801" i="7"/>
  <c r="F750" i="7"/>
  <c r="F247" i="7"/>
  <c r="F803" i="7"/>
  <c r="F248" i="7"/>
  <c r="F805" i="7"/>
  <c r="F226" i="7"/>
  <c r="F735" i="7"/>
  <c r="F796" i="7"/>
  <c r="F762" i="7"/>
  <c r="F209" i="7"/>
  <c r="F732" i="7"/>
  <c r="F250" i="7"/>
  <c r="F244" i="7"/>
  <c r="F258" i="7"/>
  <c r="F778" i="7"/>
  <c r="F741" i="7"/>
  <c r="F786" i="7"/>
  <c r="F771" i="7"/>
  <c r="F757" i="7"/>
  <c r="F257" i="7"/>
  <c r="F813" i="7"/>
  <c r="F817" i="7"/>
  <c r="F743" i="7"/>
  <c r="F781" i="7"/>
  <c r="F793" i="7"/>
  <c r="F229" i="7"/>
  <c r="F230" i="7"/>
  <c r="F744" i="7"/>
  <c r="F733" i="7"/>
  <c r="F261" i="7"/>
  <c r="F745" i="7"/>
  <c r="F798" i="7"/>
  <c r="F770" i="7"/>
  <c r="F754" i="7"/>
  <c r="F211" i="7"/>
  <c r="F224" i="7"/>
  <c r="F811" i="7"/>
  <c r="F820" i="7"/>
  <c r="F221" i="7"/>
  <c r="F794" i="7"/>
  <c r="F212" i="7"/>
  <c r="F788" i="7"/>
  <c r="F792" i="7"/>
  <c r="F237" i="7"/>
  <c r="F225" i="7"/>
  <c r="F216" i="7"/>
  <c r="F822" i="7"/>
  <c r="F756" i="7"/>
  <c r="F204" i="7"/>
  <c r="F755" i="7"/>
  <c r="B8" i="2" l="1"/>
  <c r="B7" i="1"/>
  <c r="F905" i="7"/>
  <c r="F877" i="7"/>
  <c r="F856" i="7"/>
  <c r="F287" i="7"/>
  <c r="F825" i="7"/>
  <c r="F824" i="7"/>
  <c r="F295" i="7"/>
  <c r="F291" i="7"/>
  <c r="F288" i="7"/>
  <c r="F289" i="7"/>
  <c r="F908" i="7"/>
  <c r="F320" i="7"/>
  <c r="F829" i="7"/>
  <c r="F868" i="7"/>
  <c r="F911" i="7"/>
  <c r="F823" i="7"/>
  <c r="F827" i="7"/>
  <c r="F828" i="7"/>
  <c r="F848" i="7"/>
  <c r="F837" i="7"/>
  <c r="F836" i="7"/>
  <c r="F296" i="7"/>
  <c r="F857" i="7"/>
  <c r="F878" i="7"/>
  <c r="F321" i="7"/>
  <c r="F327" i="7"/>
  <c r="F269" i="7"/>
  <c r="F273" i="7"/>
  <c r="F871" i="7"/>
  <c r="F867" i="7"/>
  <c r="F309" i="7"/>
  <c r="F855" i="7"/>
  <c r="F903" i="7"/>
  <c r="F870" i="7"/>
  <c r="F859" i="7"/>
  <c r="F271" i="7"/>
  <c r="F831" i="7"/>
  <c r="F274" i="7"/>
  <c r="F851" i="7"/>
  <c r="F265" i="7"/>
  <c r="F858" i="7"/>
  <c r="F286" i="7"/>
  <c r="F275" i="7"/>
  <c r="F832" i="7"/>
  <c r="F301" i="7"/>
  <c r="F866" i="7"/>
  <c r="F839" i="7"/>
  <c r="F276" i="7"/>
  <c r="F326" i="7"/>
  <c r="F879" i="7"/>
  <c r="F315" i="7"/>
  <c r="F318" i="7"/>
  <c r="F277" i="7"/>
  <c r="F875" i="7"/>
  <c r="F907" i="7"/>
  <c r="F860" i="7"/>
  <c r="F305" i="7"/>
  <c r="F266" i="7"/>
  <c r="F292" i="7"/>
  <c r="F882" i="7"/>
  <c r="F900" i="7"/>
  <c r="F323" i="7"/>
  <c r="F862" i="7"/>
  <c r="F852" i="7"/>
  <c r="F319" i="7"/>
  <c r="F304" i="7"/>
  <c r="F294" i="7"/>
  <c r="F853" i="7"/>
  <c r="F282" i="7"/>
  <c r="F325" i="7"/>
  <c r="F313" i="7"/>
  <c r="F290" i="7"/>
  <c r="F850" i="7"/>
  <c r="F898" i="7"/>
  <c r="F906" i="7"/>
  <c r="F299" i="7"/>
  <c r="F328" i="7"/>
  <c r="F880" i="7"/>
  <c r="F847" i="7"/>
  <c r="F838" i="7"/>
  <c r="F890" i="7"/>
  <c r="F306" i="7"/>
  <c r="F888" i="7"/>
  <c r="F311" i="7"/>
  <c r="F843" i="7"/>
  <c r="F901" i="7"/>
  <c r="F281" i="7"/>
  <c r="F912" i="7"/>
  <c r="F902" i="7"/>
  <c r="F909" i="7"/>
  <c r="F308" i="7"/>
  <c r="F876" i="7"/>
  <c r="F279" i="7"/>
  <c r="F884" i="7"/>
  <c r="F278" i="7"/>
  <c r="F892" i="7"/>
  <c r="F297" i="7"/>
  <c r="F264" i="7"/>
  <c r="F894" i="7"/>
  <c r="F899" i="7"/>
  <c r="F874" i="7"/>
  <c r="F864" i="7"/>
  <c r="F317" i="7"/>
  <c r="F872" i="7"/>
  <c r="F268" i="7"/>
  <c r="F322" i="7"/>
  <c r="F913" i="7"/>
  <c r="F897" i="7"/>
  <c r="F885" i="7"/>
  <c r="F324" i="7"/>
  <c r="F310" i="7"/>
  <c r="F910" i="7"/>
  <c r="F865" i="7"/>
  <c r="F314" i="7"/>
  <c r="F267" i="7"/>
  <c r="F300" i="7"/>
  <c r="F842" i="7"/>
  <c r="F833" i="7"/>
  <c r="F904" i="7"/>
  <c r="F891" i="7"/>
  <c r="F889" i="7"/>
  <c r="F298" i="7"/>
  <c r="F861" i="7"/>
  <c r="F869" i="7"/>
  <c r="F883" i="7"/>
  <c r="F280" i="7"/>
  <c r="F830" i="7"/>
  <c r="F284" i="7"/>
  <c r="F840" i="7"/>
  <c r="F302" i="7"/>
  <c r="F893" i="7"/>
  <c r="F844" i="7"/>
  <c r="F272" i="7"/>
  <c r="F312" i="7"/>
  <c r="F285" i="7"/>
  <c r="F303" i="7"/>
  <c r="F886" i="7"/>
  <c r="F834" i="7"/>
  <c r="F863" i="7"/>
  <c r="F849" i="7"/>
  <c r="F293" i="7"/>
  <c r="F841" i="7"/>
  <c r="F896" i="7"/>
  <c r="F845" i="7"/>
  <c r="F895" i="7"/>
  <c r="F881" i="7"/>
  <c r="F887" i="7"/>
  <c r="F283" i="7"/>
  <c r="F846" i="7"/>
  <c r="F270" i="7"/>
  <c r="F835" i="7"/>
  <c r="F854" i="7"/>
  <c r="F873" i="7"/>
  <c r="F307" i="7"/>
  <c r="F316" i="7"/>
  <c r="F826" i="7"/>
  <c r="B9" i="2" l="1"/>
  <c r="F960" i="7"/>
  <c r="F959" i="7"/>
  <c r="F929" i="7"/>
  <c r="F976" i="7"/>
  <c r="F966" i="7"/>
  <c r="F961" i="7"/>
  <c r="F977" i="7"/>
  <c r="F993" i="7"/>
  <c r="F1004" i="7"/>
  <c r="F995" i="7"/>
  <c r="F971" i="7"/>
  <c r="F940" i="7"/>
  <c r="F988" i="7"/>
  <c r="F985" i="7"/>
  <c r="F925" i="7"/>
  <c r="F955" i="7"/>
  <c r="F987" i="7"/>
  <c r="F957" i="7"/>
  <c r="F970" i="7"/>
  <c r="F962" i="7"/>
  <c r="F968" i="7"/>
  <c r="F975" i="7"/>
  <c r="F932" i="7"/>
  <c r="F974" i="7"/>
  <c r="F952" i="7"/>
  <c r="F916" i="7"/>
  <c r="F919" i="7"/>
  <c r="F941" i="7"/>
  <c r="F973" i="7"/>
  <c r="F991" i="7"/>
  <c r="F984" i="7"/>
  <c r="F943" i="7"/>
  <c r="F963" i="7"/>
  <c r="F949" i="7"/>
  <c r="F992" i="7"/>
  <c r="F927" i="7"/>
  <c r="F958" i="7"/>
  <c r="F951" i="7"/>
  <c r="F994" i="7"/>
  <c r="F924" i="7"/>
  <c r="F933" i="7"/>
  <c r="F978" i="7"/>
  <c r="F948" i="7"/>
  <c r="F982" i="7"/>
  <c r="F918" i="7"/>
  <c r="F936" i="7"/>
  <c r="F942" i="7"/>
  <c r="F917" i="7"/>
  <c r="F920" i="7"/>
  <c r="F999" i="7"/>
  <c r="F937" i="7"/>
  <c r="F979" i="7"/>
  <c r="F1000" i="7"/>
  <c r="F939" i="7"/>
  <c r="F986" i="7"/>
  <c r="F996" i="7"/>
  <c r="F1002" i="7"/>
  <c r="F915" i="7"/>
  <c r="F969" i="7"/>
  <c r="F998" i="7"/>
  <c r="F934" i="7"/>
  <c r="F938" i="7"/>
  <c r="F965" i="7"/>
  <c r="F1001" i="7"/>
  <c r="F972" i="7"/>
  <c r="F930" i="7"/>
  <c r="F926" i="7"/>
  <c r="F953" i="7"/>
  <c r="F981" i="7"/>
  <c r="F935" i="7"/>
  <c r="F945" i="7"/>
  <c r="F928" i="7"/>
  <c r="F946" i="7"/>
  <c r="F944" i="7"/>
  <c r="F954" i="7"/>
  <c r="F956" i="7"/>
  <c r="F989" i="7"/>
  <c r="F921" i="7"/>
  <c r="F964" i="7"/>
  <c r="F950" i="7"/>
  <c r="F983" i="7"/>
  <c r="F947" i="7"/>
  <c r="F923" i="7"/>
  <c r="F967" i="7"/>
  <c r="F914" i="7"/>
  <c r="F990" i="7"/>
  <c r="F997" i="7"/>
  <c r="F922" i="7"/>
  <c r="F931" i="7"/>
  <c r="F1003" i="7"/>
  <c r="F980" i="7"/>
  <c r="B10" i="2" l="1"/>
  <c r="F1074" i="7"/>
  <c r="F1044" i="7"/>
  <c r="F1006" i="7"/>
  <c r="F1021" i="7"/>
  <c r="F1027" i="7"/>
  <c r="F1047" i="7"/>
  <c r="F1035" i="7"/>
  <c r="F1088" i="7"/>
  <c r="F1032" i="7"/>
  <c r="F1080" i="7"/>
  <c r="F1008" i="7"/>
  <c r="F1013" i="7"/>
  <c r="F1067" i="7"/>
  <c r="F1014" i="7"/>
  <c r="F1092" i="7"/>
  <c r="F1046" i="7"/>
  <c r="F1016" i="7"/>
  <c r="F1010" i="7"/>
  <c r="F1033" i="7"/>
  <c r="F1005" i="7"/>
  <c r="F1086" i="7"/>
  <c r="F1025" i="7"/>
  <c r="F1040" i="7"/>
  <c r="F1059" i="7"/>
  <c r="F1056" i="7"/>
  <c r="F1061" i="7"/>
  <c r="F1024" i="7"/>
  <c r="F1084" i="7"/>
  <c r="F1094" i="7"/>
  <c r="F1028" i="7"/>
  <c r="F1031" i="7"/>
  <c r="F1072" i="7"/>
  <c r="F1075" i="7"/>
  <c r="F1079" i="7"/>
  <c r="F1093" i="7"/>
  <c r="F1051" i="7"/>
  <c r="F1082" i="7"/>
  <c r="F1015" i="7"/>
  <c r="F1009" i="7"/>
  <c r="F1089" i="7"/>
  <c r="F1063" i="7"/>
  <c r="F1050" i="7"/>
  <c r="F1087" i="7"/>
  <c r="F1023" i="7"/>
  <c r="F1049" i="7"/>
  <c r="F1039" i="7"/>
  <c r="F1073" i="7"/>
  <c r="F1045" i="7"/>
  <c r="F1007" i="7"/>
  <c r="F1018" i="7"/>
  <c r="F1081" i="7"/>
  <c r="F1085" i="7"/>
  <c r="F1042" i="7"/>
  <c r="F1034" i="7"/>
  <c r="F1053" i="7"/>
  <c r="F1043" i="7"/>
  <c r="F1060" i="7"/>
  <c r="F1054" i="7"/>
  <c r="F1037" i="7"/>
  <c r="F1058" i="7"/>
  <c r="F1029" i="7"/>
  <c r="F1064" i="7"/>
  <c r="F1038" i="7"/>
  <c r="F1057" i="7"/>
  <c r="F1076" i="7"/>
  <c r="F1022" i="7"/>
  <c r="F1048" i="7"/>
  <c r="F1012" i="7"/>
  <c r="F1011" i="7"/>
  <c r="F1071" i="7"/>
  <c r="F1052" i="7"/>
  <c r="F1069" i="7"/>
  <c r="F1091" i="7"/>
  <c r="F1017" i="7"/>
  <c r="F1070" i="7"/>
  <c r="F1068" i="7"/>
  <c r="F1066" i="7"/>
  <c r="F1095" i="7"/>
  <c r="F1041" i="7"/>
  <c r="F1077" i="7"/>
  <c r="F1090" i="7"/>
  <c r="F1083" i="7"/>
  <c r="F1020" i="7"/>
  <c r="F1019" i="7"/>
  <c r="F1065" i="7"/>
  <c r="F1026" i="7"/>
  <c r="F1036" i="7"/>
  <c r="F1078" i="7"/>
  <c r="F1062" i="7"/>
  <c r="F1055" i="7"/>
  <c r="F1030" i="7"/>
  <c r="B11" i="2" l="1"/>
  <c r="F1143" i="7"/>
  <c r="F1135" i="7"/>
  <c r="F1178" i="7"/>
  <c r="F1185" i="7"/>
  <c r="F1096" i="7"/>
  <c r="F1181" i="7"/>
  <c r="F1116" i="7"/>
  <c r="F1112" i="7"/>
  <c r="F1166" i="7"/>
  <c r="F1154" i="7"/>
  <c r="F1144" i="7"/>
  <c r="F1168" i="7"/>
  <c r="F1176" i="7"/>
  <c r="F1113" i="7"/>
  <c r="F1164" i="7"/>
  <c r="F1145" i="7"/>
  <c r="F1123" i="7"/>
  <c r="F1141" i="7"/>
  <c r="F1151" i="7"/>
  <c r="F1156" i="7"/>
  <c r="F1161" i="7"/>
  <c r="F1122" i="7"/>
  <c r="F1148" i="7"/>
  <c r="F1097" i="7"/>
  <c r="F1150" i="7"/>
  <c r="F1130" i="7"/>
  <c r="F1180" i="7"/>
  <c r="F1104" i="7"/>
  <c r="F1165" i="7"/>
  <c r="F1124" i="7"/>
  <c r="F1133" i="7"/>
  <c r="F1140" i="7"/>
  <c r="F1136" i="7"/>
  <c r="F1177" i="7"/>
  <c r="F1159" i="7"/>
  <c r="F1120" i="7"/>
  <c r="F1147" i="7"/>
  <c r="F1129" i="7"/>
  <c r="F1125" i="7"/>
  <c r="F1175" i="7"/>
  <c r="F1101" i="7"/>
  <c r="F1171" i="7"/>
  <c r="F1100" i="7"/>
  <c r="F1110" i="7"/>
  <c r="F1102" i="7"/>
  <c r="F1127" i="7"/>
  <c r="F1114" i="7"/>
  <c r="F1137" i="7"/>
  <c r="F1184" i="7"/>
  <c r="F1098" i="7"/>
  <c r="F1160" i="7"/>
  <c r="F1103" i="7"/>
  <c r="F1107" i="7"/>
  <c r="F1117" i="7"/>
  <c r="F1167" i="7"/>
  <c r="F1146" i="7"/>
  <c r="F1142" i="7"/>
  <c r="F1108" i="7"/>
  <c r="F1172" i="7"/>
  <c r="F1099" i="7"/>
  <c r="F1118" i="7"/>
  <c r="F1182" i="7"/>
  <c r="F1121" i="7"/>
  <c r="F1132" i="7"/>
  <c r="F1183" i="7"/>
  <c r="F1186" i="7"/>
  <c r="F1169" i="7"/>
  <c r="F1163" i="7"/>
  <c r="F1134" i="7"/>
  <c r="F1157" i="7"/>
  <c r="F1131" i="7"/>
  <c r="F1162" i="7"/>
  <c r="F1138" i="7"/>
  <c r="F1111" i="7"/>
  <c r="F1155" i="7"/>
  <c r="F1174" i="7"/>
  <c r="F1115" i="7"/>
  <c r="F1149" i="7"/>
  <c r="F1153" i="7"/>
  <c r="F1105" i="7"/>
  <c r="F1170" i="7"/>
  <c r="F1139" i="7"/>
  <c r="F1179" i="7"/>
  <c r="F1173" i="7"/>
  <c r="F1128" i="7"/>
  <c r="F1152" i="7"/>
  <c r="F1119" i="7"/>
  <c r="F1158" i="7"/>
  <c r="F1106" i="7"/>
  <c r="F1109" i="7"/>
  <c r="F1126" i="7"/>
  <c r="B12" i="2" l="1"/>
  <c r="F1202" i="7"/>
  <c r="F1204" i="7"/>
  <c r="F1207" i="7"/>
  <c r="F1226" i="7"/>
  <c r="F1234" i="7"/>
  <c r="F1242" i="7"/>
  <c r="F1268" i="7"/>
  <c r="F1222" i="7"/>
  <c r="F1200" i="7"/>
  <c r="F1258" i="7"/>
  <c r="F1209" i="7"/>
  <c r="F1228" i="7"/>
  <c r="F1252" i="7"/>
  <c r="F1264" i="7"/>
  <c r="F1203" i="7"/>
  <c r="F1195" i="7"/>
  <c r="F1256" i="7"/>
  <c r="F1237" i="7"/>
  <c r="F1206" i="7"/>
  <c r="F1214" i="7"/>
  <c r="F1247" i="7"/>
  <c r="F1251" i="7"/>
  <c r="F1216" i="7"/>
  <c r="F1246" i="7"/>
  <c r="F1260" i="7"/>
  <c r="F1248" i="7"/>
  <c r="F1196" i="7"/>
  <c r="F1227" i="7"/>
  <c r="F1273" i="7"/>
  <c r="F1208" i="7"/>
  <c r="F1192" i="7"/>
  <c r="F1190" i="7"/>
  <c r="F1217" i="7"/>
  <c r="F1199" i="7"/>
  <c r="F1231" i="7"/>
  <c r="F1219" i="7"/>
  <c r="F1262" i="7"/>
  <c r="F1229" i="7"/>
  <c r="F1198" i="7"/>
  <c r="F1218" i="7"/>
  <c r="F1270" i="7"/>
  <c r="F1266" i="7"/>
  <c r="F1197" i="7"/>
  <c r="F1269" i="7"/>
  <c r="F1211" i="7"/>
  <c r="F1275" i="7"/>
  <c r="F1212" i="7"/>
  <c r="F1223" i="7"/>
  <c r="F1263" i="7"/>
  <c r="F1245" i="7"/>
  <c r="F1244" i="7"/>
  <c r="F1277" i="7"/>
  <c r="F1230" i="7"/>
  <c r="F1255" i="7"/>
  <c r="F1238" i="7"/>
  <c r="F1205" i="7"/>
  <c r="F1232" i="7"/>
  <c r="F1236" i="7"/>
  <c r="F1274" i="7"/>
  <c r="F1241" i="7"/>
  <c r="F1224" i="7"/>
  <c r="F1220" i="7"/>
  <c r="F1271" i="7"/>
  <c r="F1191" i="7"/>
  <c r="F1240" i="7"/>
  <c r="F1233" i="7"/>
  <c r="F1188" i="7"/>
  <c r="F1187" i="7"/>
  <c r="F1221" i="7"/>
  <c r="F1243" i="7"/>
  <c r="F1261" i="7"/>
  <c r="F1210" i="7"/>
  <c r="F1272" i="7"/>
  <c r="F1276" i="7"/>
  <c r="F1254" i="7"/>
  <c r="F1235" i="7"/>
  <c r="F1259" i="7"/>
  <c r="F1213" i="7"/>
  <c r="F1253" i="7"/>
  <c r="F1194" i="7"/>
  <c r="F1239" i="7"/>
  <c r="F1250" i="7"/>
  <c r="F1189" i="7"/>
  <c r="F1225" i="7"/>
  <c r="F1249" i="7"/>
  <c r="F1257" i="7"/>
  <c r="F1265" i="7"/>
  <c r="F1267" i="7"/>
  <c r="F1201" i="7"/>
  <c r="F1215" i="7"/>
  <c r="F1193" i="7"/>
  <c r="B13" i="2" l="1"/>
  <c r="F1336" i="7"/>
  <c r="F1356" i="7"/>
  <c r="F1344" i="7"/>
  <c r="F1288" i="7"/>
  <c r="F1293" i="7"/>
  <c r="F1335" i="7"/>
  <c r="F1327" i="7"/>
  <c r="F1294" i="7"/>
  <c r="F1285" i="7"/>
  <c r="F1298" i="7"/>
  <c r="F1301" i="7"/>
  <c r="F1357" i="7"/>
  <c r="F1290" i="7"/>
  <c r="F1287" i="7"/>
  <c r="F1305" i="7"/>
  <c r="F1286" i="7"/>
  <c r="F1280" i="7"/>
  <c r="F1353" i="7"/>
  <c r="F1325" i="7"/>
  <c r="F1316" i="7"/>
  <c r="F1302" i="7"/>
  <c r="F1297" i="7"/>
  <c r="F1338" i="7"/>
  <c r="F1332" i="7"/>
  <c r="F1330" i="7"/>
  <c r="F1284" i="7"/>
  <c r="F1283" i="7"/>
  <c r="F1315" i="7"/>
  <c r="F1352" i="7"/>
  <c r="F1367" i="7"/>
  <c r="F1278" i="7"/>
  <c r="F1355" i="7"/>
  <c r="F1359" i="7"/>
  <c r="F1363" i="7"/>
  <c r="F1299" i="7"/>
  <c r="F1313" i="7"/>
  <c r="F1296" i="7"/>
  <c r="F1346" i="7"/>
  <c r="F1360" i="7"/>
  <c r="F1322" i="7"/>
  <c r="F1317" i="7"/>
  <c r="F1309" i="7"/>
  <c r="F1310" i="7"/>
  <c r="F1319" i="7"/>
  <c r="F1295" i="7"/>
  <c r="F1354" i="7"/>
  <c r="F1323" i="7"/>
  <c r="F1281" i="7"/>
  <c r="F1279" i="7"/>
  <c r="F1333" i="7"/>
  <c r="F1340" i="7"/>
  <c r="F1334" i="7"/>
  <c r="F1351" i="7"/>
  <c r="F1361" i="7"/>
  <c r="F1291" i="7"/>
  <c r="F1349" i="7"/>
  <c r="F1292" i="7"/>
  <c r="F1303" i="7"/>
  <c r="F1312" i="7"/>
  <c r="F1365" i="7"/>
  <c r="F1343" i="7"/>
  <c r="F1308" i="7"/>
  <c r="F1320" i="7"/>
  <c r="F1368" i="7"/>
  <c r="F1306" i="7"/>
  <c r="F1347" i="7"/>
  <c r="F1345" i="7"/>
  <c r="F1342" i="7"/>
  <c r="F1282" i="7"/>
  <c r="F1329" i="7"/>
  <c r="F1331" i="7"/>
  <c r="F1326" i="7"/>
  <c r="F1337" i="7"/>
  <c r="F1314" i="7"/>
  <c r="F1358" i="7"/>
  <c r="F1311" i="7"/>
  <c r="F1341" i="7"/>
  <c r="F1289" i="7"/>
  <c r="F1350" i="7"/>
  <c r="F1307" i="7"/>
  <c r="F1304" i="7"/>
  <c r="F1339" i="7"/>
  <c r="F1364" i="7"/>
  <c r="F1321" i="7"/>
  <c r="F1348" i="7"/>
  <c r="F1328" i="7"/>
  <c r="F1324" i="7"/>
  <c r="F1300" i="7"/>
  <c r="F1318" i="7"/>
  <c r="F1362" i="7"/>
  <c r="F1366" i="7"/>
  <c r="B14" i="2" l="1"/>
  <c r="F1433" i="7"/>
  <c r="F1411" i="7"/>
  <c r="F1455" i="7"/>
  <c r="F1418" i="7"/>
  <c r="F1458" i="7"/>
  <c r="F1387" i="7"/>
  <c r="F1436" i="7"/>
  <c r="F1434" i="7"/>
  <c r="F1424" i="7"/>
  <c r="F1388" i="7"/>
  <c r="F1428" i="7"/>
  <c r="F1408" i="7"/>
  <c r="F1379" i="7"/>
  <c r="F1381" i="7"/>
  <c r="F1385" i="7"/>
  <c r="F1426" i="7"/>
  <c r="F1380" i="7"/>
  <c r="F1399" i="7"/>
  <c r="F1439" i="7"/>
  <c r="F1383" i="7"/>
  <c r="F1372" i="7"/>
  <c r="F1404" i="7"/>
  <c r="F1421" i="7"/>
  <c r="F1441" i="7"/>
  <c r="F1432" i="7"/>
  <c r="F1397" i="7"/>
  <c r="F1393" i="7"/>
  <c r="F1438" i="7"/>
  <c r="F1445" i="7"/>
  <c r="F1389" i="7"/>
  <c r="F1376" i="7"/>
  <c r="F1443" i="7"/>
  <c r="F1422" i="7"/>
  <c r="F1446" i="7"/>
  <c r="F1405" i="7"/>
  <c r="F1415" i="7"/>
  <c r="F1431" i="7"/>
  <c r="F1442" i="7"/>
  <c r="F1414" i="7"/>
  <c r="F1374" i="7"/>
  <c r="F1447" i="7"/>
  <c r="F1457" i="7"/>
  <c r="F1419" i="7"/>
  <c r="F1401" i="7"/>
  <c r="F1373" i="7"/>
  <c r="F1416" i="7"/>
  <c r="F1384" i="7"/>
  <c r="F1459" i="7"/>
  <c r="F1398" i="7"/>
  <c r="F1427" i="7"/>
  <c r="F1377" i="7"/>
  <c r="F1375" i="7"/>
  <c r="F1450" i="7"/>
  <c r="F1392" i="7"/>
  <c r="F1452" i="7"/>
  <c r="F1409" i="7"/>
  <c r="F1410" i="7"/>
  <c r="F1417" i="7"/>
  <c r="F1407" i="7"/>
  <c r="F1448" i="7"/>
  <c r="F1444" i="7"/>
  <c r="F1403" i="7"/>
  <c r="F1370" i="7"/>
  <c r="F1423" i="7"/>
  <c r="F1449" i="7"/>
  <c r="F1390" i="7"/>
  <c r="F1440" i="7"/>
  <c r="F1369" i="7"/>
  <c r="F1378" i="7"/>
  <c r="F1406" i="7"/>
  <c r="F1395" i="7"/>
  <c r="F1396" i="7"/>
  <c r="F1412" i="7"/>
  <c r="F1454" i="7"/>
  <c r="F1435" i="7"/>
  <c r="F1402" i="7"/>
  <c r="F1371" i="7"/>
  <c r="F1453" i="7"/>
  <c r="F1391" i="7"/>
  <c r="F1420" i="7"/>
  <c r="F1451" i="7"/>
  <c r="F1386" i="7"/>
  <c r="F1400" i="7"/>
  <c r="F1437" i="7"/>
  <c r="F1429" i="7"/>
  <c r="F1413" i="7"/>
  <c r="F1394" i="7"/>
  <c r="F1382" i="7"/>
  <c r="F1430" i="7"/>
  <c r="F1425" i="7"/>
  <c r="F1456" i="7"/>
  <c r="B15" i="2" l="1"/>
  <c r="F1483" i="7"/>
  <c r="F1511" i="7"/>
  <c r="F1482" i="7"/>
  <c r="F1548" i="7"/>
  <c r="F1488" i="7"/>
  <c r="F1520" i="7"/>
  <c r="F1467" i="7"/>
  <c r="F1517" i="7"/>
  <c r="F1485" i="7"/>
  <c r="F1468" i="7"/>
  <c r="F1471" i="7"/>
  <c r="F1460" i="7"/>
  <c r="F1522" i="7"/>
  <c r="F1542" i="7"/>
  <c r="F1514" i="7"/>
  <c r="F1476" i="7"/>
  <c r="F1536" i="7"/>
  <c r="F1463" i="7"/>
  <c r="F1527" i="7"/>
  <c r="F1506" i="7"/>
  <c r="F1507" i="7"/>
  <c r="F1491" i="7"/>
  <c r="F1486" i="7"/>
  <c r="F1497" i="7"/>
  <c r="F1537" i="7"/>
  <c r="F1492" i="7"/>
  <c r="F1529" i="7"/>
  <c r="F1532" i="7"/>
  <c r="F1470" i="7"/>
  <c r="F1526" i="7"/>
  <c r="F1528" i="7"/>
  <c r="F1501" i="7"/>
  <c r="F1543" i="7"/>
  <c r="F1490" i="7"/>
  <c r="F1545" i="7"/>
  <c r="F1500" i="7"/>
  <c r="F1546" i="7"/>
  <c r="F1479" i="7"/>
  <c r="F1535" i="7"/>
  <c r="F1478" i="7"/>
  <c r="F1484" i="7"/>
  <c r="F1533" i="7"/>
  <c r="F1480" i="7"/>
  <c r="F1549" i="7"/>
  <c r="F1498" i="7"/>
  <c r="F1524" i="7"/>
  <c r="F1516" i="7"/>
  <c r="F1539" i="7"/>
  <c r="F1473" i="7"/>
  <c r="F1534" i="7"/>
  <c r="F1472" i="7"/>
  <c r="F1518" i="7"/>
  <c r="F1499" i="7"/>
  <c r="F1461" i="7"/>
  <c r="F1541" i="7"/>
  <c r="F1547" i="7"/>
  <c r="F1512" i="7"/>
  <c r="F1519" i="7"/>
  <c r="F1538" i="7"/>
  <c r="F1530" i="7"/>
  <c r="F1523" i="7"/>
  <c r="F1474" i="7"/>
  <c r="F1464" i="7"/>
  <c r="F1540" i="7"/>
  <c r="F1469" i="7"/>
  <c r="F1531" i="7"/>
  <c r="F1494" i="7"/>
  <c r="F1493" i="7"/>
  <c r="F1466" i="7"/>
  <c r="F1509" i="7"/>
  <c r="F1475" i="7"/>
  <c r="F1496" i="7"/>
  <c r="F1487" i="7"/>
  <c r="F1504" i="7"/>
  <c r="F1477" i="7"/>
  <c r="F1510" i="7"/>
  <c r="F1513" i="7"/>
  <c r="F1489" i="7"/>
  <c r="F1503" i="7"/>
  <c r="F1462" i="7"/>
  <c r="F1465" i="7"/>
  <c r="F1508" i="7"/>
  <c r="F1502" i="7"/>
  <c r="F1525" i="7"/>
  <c r="F1505" i="7"/>
  <c r="F1544" i="7"/>
  <c r="F1481" i="7"/>
  <c r="F1515" i="7"/>
  <c r="F1550" i="7"/>
  <c r="F1495" i="7"/>
  <c r="F1521" i="7"/>
  <c r="B16" i="2" l="1"/>
  <c r="F1574" i="7"/>
  <c r="F1631" i="7"/>
  <c r="F1565" i="7"/>
  <c r="F1613" i="7"/>
  <c r="F1560" i="7"/>
  <c r="F1587" i="7"/>
  <c r="F1577" i="7"/>
  <c r="F1569" i="7"/>
  <c r="F1581" i="7"/>
  <c r="F1582" i="7"/>
  <c r="F1567" i="7"/>
  <c r="F1622" i="7"/>
  <c r="F1578" i="7"/>
  <c r="F1641" i="7"/>
  <c r="F1561" i="7"/>
  <c r="F1634" i="7"/>
  <c r="F1628" i="7"/>
  <c r="F1605" i="7"/>
  <c r="F1586" i="7"/>
  <c r="F1596" i="7"/>
  <c r="F1568" i="7"/>
  <c r="F1556" i="7"/>
  <c r="F1562" i="7"/>
  <c r="F1566" i="7"/>
  <c r="F1591" i="7"/>
  <c r="F1611" i="7"/>
  <c r="F1552" i="7"/>
  <c r="F1595" i="7"/>
  <c r="F1575" i="7"/>
  <c r="F1617" i="7"/>
  <c r="F1608" i="7"/>
  <c r="F1624" i="7"/>
  <c r="F1592" i="7"/>
  <c r="F1636" i="7"/>
  <c r="F1614" i="7"/>
  <c r="F1600" i="7"/>
  <c r="F1609" i="7"/>
  <c r="F1553" i="7"/>
  <c r="F1619" i="7"/>
  <c r="F1616" i="7"/>
  <c r="F1583" i="7"/>
  <c r="F1612" i="7"/>
  <c r="F1640" i="7"/>
  <c r="F1572" i="7"/>
  <c r="F1637" i="7"/>
  <c r="F1559" i="7"/>
  <c r="F1639" i="7"/>
  <c r="F1606" i="7"/>
  <c r="F1585" i="7"/>
  <c r="F1580" i="7"/>
  <c r="F1604" i="7"/>
  <c r="F1599" i="7"/>
  <c r="F1597" i="7"/>
  <c r="F1603" i="7"/>
  <c r="F1602" i="7"/>
  <c r="F1632" i="7"/>
  <c r="F1598" i="7"/>
  <c r="F1558" i="7"/>
  <c r="F1557" i="7"/>
  <c r="F1625" i="7"/>
  <c r="F1615" i="7"/>
  <c r="F1563" i="7"/>
  <c r="F1579" i="7"/>
  <c r="F1573" i="7"/>
  <c r="F1618" i="7"/>
  <c r="F1610" i="7"/>
  <c r="F1621" i="7"/>
  <c r="F1564" i="7"/>
  <c r="F1594" i="7"/>
  <c r="F1588" i="7"/>
  <c r="F1590" i="7"/>
  <c r="F1630" i="7"/>
  <c r="F1554" i="7"/>
  <c r="F1601" i="7"/>
  <c r="F1623" i="7"/>
  <c r="F1593" i="7"/>
  <c r="F1555" i="7"/>
  <c r="F1638" i="7"/>
  <c r="F1584" i="7"/>
  <c r="F1627" i="7"/>
  <c r="F1635" i="7"/>
  <c r="F1589" i="7"/>
  <c r="F1607" i="7"/>
  <c r="F1626" i="7"/>
  <c r="F1629" i="7"/>
  <c r="F1576" i="7"/>
  <c r="F1571" i="7"/>
  <c r="F1633" i="7"/>
  <c r="F1620" i="7"/>
  <c r="F1551" i="7"/>
  <c r="F1570" i="7"/>
  <c r="B17" i="2" l="1"/>
  <c r="F1719" i="7"/>
  <c r="F1648" i="7"/>
  <c r="F1696" i="7"/>
  <c r="F1674" i="7"/>
  <c r="F1669" i="7"/>
  <c r="F1718" i="7"/>
  <c r="F1728" i="7"/>
  <c r="F1651" i="7"/>
  <c r="F1693" i="7"/>
  <c r="F1721" i="7"/>
  <c r="F1731" i="7"/>
  <c r="F1672" i="7"/>
  <c r="F1726" i="7"/>
  <c r="F1653" i="7"/>
  <c r="F1730" i="7"/>
  <c r="F1655" i="7"/>
  <c r="F1712" i="7"/>
  <c r="F1710" i="7"/>
  <c r="F1709" i="7"/>
  <c r="F1705" i="7"/>
  <c r="F1695" i="7"/>
  <c r="F1652" i="7"/>
  <c r="F1675" i="7"/>
  <c r="F1732" i="7"/>
  <c r="F1703" i="7"/>
  <c r="F1668" i="7"/>
  <c r="F1708" i="7"/>
  <c r="F1678" i="7"/>
  <c r="F1680" i="7"/>
  <c r="F1676" i="7"/>
  <c r="F1729" i="7"/>
  <c r="F1698" i="7"/>
  <c r="F1692" i="7"/>
  <c r="F1725" i="7"/>
  <c r="F1715" i="7"/>
  <c r="F1665" i="7"/>
  <c r="F1682" i="7"/>
  <c r="F1667" i="7"/>
  <c r="F1687" i="7"/>
  <c r="F1649" i="7"/>
  <c r="F1642" i="7"/>
  <c r="F1691" i="7"/>
  <c r="F1650" i="7"/>
  <c r="F1647" i="7"/>
  <c r="F1704" i="7"/>
  <c r="F1697" i="7"/>
  <c r="F1673" i="7"/>
  <c r="F1713" i="7"/>
  <c r="F1707" i="7"/>
  <c r="F1720" i="7"/>
  <c r="F1714" i="7"/>
  <c r="F1666" i="7"/>
  <c r="F1706" i="7"/>
  <c r="F1716" i="7"/>
  <c r="F1656" i="7"/>
  <c r="F1663" i="7"/>
  <c r="F1679" i="7"/>
  <c r="F1661" i="7"/>
  <c r="F1664" i="7"/>
  <c r="F1644" i="7"/>
  <c r="F1645" i="7"/>
  <c r="F1683" i="7"/>
  <c r="F1727" i="7"/>
  <c r="F1659" i="7"/>
  <c r="F1689" i="7"/>
  <c r="F1702" i="7"/>
  <c r="F1690" i="7"/>
  <c r="F1662" i="7"/>
  <c r="F1646" i="7"/>
  <c r="F1660" i="7"/>
  <c r="F1699" i="7"/>
  <c r="F1711" i="7"/>
  <c r="F1657" i="7"/>
  <c r="F1722" i="7"/>
  <c r="F1723" i="7"/>
  <c r="F1701" i="7"/>
  <c r="F1694" i="7"/>
  <c r="F1724" i="7"/>
  <c r="F1658" i="7"/>
  <c r="F1670" i="7"/>
  <c r="F1700" i="7"/>
  <c r="F1686" i="7"/>
  <c r="F1681" i="7"/>
  <c r="F1643" i="7"/>
  <c r="F1717" i="7"/>
  <c r="F1688" i="7"/>
  <c r="F1684" i="7"/>
  <c r="F1677" i="7"/>
  <c r="F1654" i="7"/>
  <c r="F1685" i="7"/>
  <c r="F1671" i="7"/>
  <c r="B18" i="2" l="1"/>
  <c r="F1734" i="7"/>
  <c r="F1783" i="7"/>
  <c r="F1790" i="7"/>
  <c r="F1741" i="7"/>
  <c r="F1746" i="7"/>
  <c r="F1739" i="7"/>
  <c r="F1738" i="7"/>
  <c r="F1760" i="7"/>
  <c r="F1737" i="7"/>
  <c r="F1806" i="7"/>
  <c r="F1785" i="7"/>
  <c r="F1788" i="7"/>
  <c r="F1798" i="7"/>
  <c r="F1761" i="7"/>
  <c r="F1778" i="7"/>
  <c r="F1770" i="7"/>
  <c r="F1781" i="7"/>
  <c r="F1807" i="7"/>
  <c r="F1817" i="7"/>
  <c r="F1740" i="7"/>
  <c r="F1799" i="7"/>
  <c r="F1787" i="7"/>
  <c r="F1736" i="7"/>
  <c r="F1752" i="7"/>
  <c r="F1758" i="7"/>
  <c r="F1812" i="7"/>
  <c r="F1805" i="7"/>
  <c r="F1814" i="7"/>
  <c r="F1767" i="7"/>
  <c r="F1771" i="7"/>
  <c r="F1753" i="7"/>
  <c r="F1775" i="7"/>
  <c r="F1749" i="7"/>
  <c r="F1744" i="7"/>
  <c r="F1801" i="7"/>
  <c r="F1750" i="7"/>
  <c r="F1813" i="7"/>
  <c r="F1756" i="7"/>
  <c r="F1776" i="7"/>
  <c r="F1769" i="7"/>
  <c r="F1743" i="7"/>
  <c r="F1748" i="7"/>
  <c r="F1779" i="7"/>
  <c r="F1735" i="7"/>
  <c r="F1755" i="7"/>
  <c r="F1794" i="7"/>
  <c r="F1820" i="7"/>
  <c r="F1791" i="7"/>
  <c r="F1803" i="7"/>
  <c r="F1773" i="7"/>
  <c r="F1751" i="7"/>
  <c r="F1757" i="7"/>
  <c r="F1782" i="7"/>
  <c r="F1786" i="7"/>
  <c r="F1823" i="7"/>
  <c r="F1764" i="7"/>
  <c r="F1792" i="7"/>
  <c r="F1796" i="7"/>
  <c r="F1797" i="7"/>
  <c r="F1745" i="7"/>
  <c r="F1802" i="7"/>
  <c r="F1772" i="7"/>
  <c r="F1780" i="7"/>
  <c r="F1789" i="7"/>
  <c r="F1821" i="7"/>
  <c r="F1747" i="7"/>
  <c r="F1784" i="7"/>
  <c r="F1759" i="7"/>
  <c r="F1742" i="7"/>
  <c r="F1774" i="7"/>
  <c r="F1815" i="7"/>
  <c r="F1777" i="7"/>
  <c r="F1804" i="7"/>
  <c r="F1795" i="7"/>
  <c r="F1763" i="7"/>
  <c r="F1765" i="7"/>
  <c r="F1800" i="7"/>
  <c r="F1809" i="7"/>
  <c r="F1768" i="7"/>
  <c r="F1762" i="7"/>
  <c r="F1811" i="7"/>
  <c r="F1754" i="7"/>
  <c r="F1810" i="7"/>
  <c r="F1766" i="7"/>
  <c r="F1808" i="7"/>
  <c r="F1793" i="7"/>
  <c r="F1733" i="7"/>
  <c r="F1819" i="7"/>
  <c r="F1822" i="7"/>
  <c r="F1816" i="7"/>
  <c r="F1818" i="7"/>
  <c r="B19" i="2" l="1"/>
  <c r="F1826" i="7"/>
  <c r="F1868" i="7"/>
  <c r="F1827" i="7"/>
  <c r="F1876" i="7"/>
  <c r="F1866" i="7"/>
  <c r="F1855" i="7"/>
  <c r="F1851" i="7"/>
  <c r="F1879" i="7"/>
  <c r="F1893" i="7"/>
  <c r="F1869" i="7"/>
  <c r="F1903" i="7"/>
  <c r="F1886" i="7"/>
  <c r="F1875" i="7"/>
  <c r="F1913" i="7"/>
  <c r="F1904" i="7"/>
  <c r="F1906" i="7"/>
  <c r="F1888" i="7"/>
  <c r="F1861" i="7"/>
  <c r="F1848" i="7"/>
  <c r="F1837" i="7"/>
  <c r="F1847" i="7"/>
  <c r="F1859" i="7"/>
  <c r="F1884" i="7"/>
  <c r="F1825" i="7"/>
  <c r="F1842" i="7"/>
  <c r="F1912" i="7"/>
  <c r="F1862" i="7"/>
  <c r="F1838" i="7"/>
  <c r="F1870" i="7"/>
  <c r="F1877" i="7"/>
  <c r="F1854" i="7"/>
  <c r="F1898" i="7"/>
  <c r="F1882" i="7"/>
  <c r="F1892" i="7"/>
  <c r="F1891" i="7"/>
  <c r="F1885" i="7"/>
  <c r="F1860" i="7"/>
  <c r="F1897" i="7"/>
  <c r="F1910" i="7"/>
  <c r="F1881" i="7"/>
  <c r="F1853" i="7"/>
  <c r="F1889" i="7"/>
  <c r="F1849" i="7"/>
  <c r="F1824" i="7"/>
  <c r="F1829" i="7"/>
  <c r="F1863" i="7"/>
  <c r="F1839" i="7"/>
  <c r="F1902" i="7"/>
  <c r="F1828" i="7"/>
  <c r="F1858" i="7"/>
  <c r="F1874" i="7"/>
  <c r="F1850" i="7"/>
  <c r="F1895" i="7"/>
  <c r="F1908" i="7"/>
  <c r="F1880" i="7"/>
  <c r="F1857" i="7"/>
  <c r="F1845" i="7"/>
  <c r="F1833" i="7"/>
  <c r="F1834" i="7"/>
  <c r="F1887" i="7"/>
  <c r="F1900" i="7"/>
  <c r="F1852" i="7"/>
  <c r="F1914" i="7"/>
  <c r="F1872" i="7"/>
  <c r="F1873" i="7"/>
  <c r="F1911" i="7"/>
  <c r="F1867" i="7"/>
  <c r="F1909" i="7"/>
  <c r="F1899" i="7"/>
  <c r="F1831" i="7"/>
  <c r="F1856" i="7"/>
  <c r="F1865" i="7"/>
  <c r="F1832" i="7"/>
  <c r="F1836" i="7"/>
  <c r="F1840" i="7"/>
  <c r="F1894" i="7"/>
  <c r="F1835" i="7"/>
  <c r="F1830" i="7"/>
  <c r="F1846" i="7"/>
  <c r="F1878" i="7"/>
  <c r="F1864" i="7"/>
  <c r="F1883" i="7"/>
  <c r="F1901" i="7"/>
  <c r="F1890" i="7"/>
  <c r="F1841" i="7"/>
  <c r="F1907" i="7"/>
  <c r="F1844" i="7"/>
  <c r="F1905" i="7"/>
  <c r="F1896" i="7"/>
  <c r="F1871" i="7"/>
  <c r="F1843" i="7"/>
  <c r="B20" i="2" l="1"/>
  <c r="F1969" i="7"/>
  <c r="F1948" i="7"/>
  <c r="F1952" i="7"/>
  <c r="F1933" i="7"/>
  <c r="F1984" i="7"/>
  <c r="F1976" i="7"/>
  <c r="F1928" i="7"/>
  <c r="F1945" i="7"/>
  <c r="F1940" i="7"/>
  <c r="F2003" i="7"/>
  <c r="F1938" i="7"/>
  <c r="F1983" i="7"/>
  <c r="F1972" i="7"/>
  <c r="F1973" i="7"/>
  <c r="F1971" i="7"/>
  <c r="F1979" i="7"/>
  <c r="F1980" i="7"/>
  <c r="F1988" i="7"/>
  <c r="F1947" i="7"/>
  <c r="F1953" i="7"/>
  <c r="F1930" i="7"/>
  <c r="F1959" i="7"/>
  <c r="F1994" i="7"/>
  <c r="F1918" i="7"/>
  <c r="F1967" i="7"/>
  <c r="F2002" i="7"/>
  <c r="F1925" i="7"/>
  <c r="F1951" i="7"/>
  <c r="F1981" i="7"/>
  <c r="F1924" i="7"/>
  <c r="F1936" i="7"/>
  <c r="F1932" i="7"/>
  <c r="F1956" i="7"/>
  <c r="F1931" i="7"/>
  <c r="F1961" i="7"/>
  <c r="F1954" i="7"/>
  <c r="F1944" i="7"/>
  <c r="F2000" i="7"/>
  <c r="F1990" i="7"/>
  <c r="F1919" i="7"/>
  <c r="F1922" i="7"/>
  <c r="F1964" i="7"/>
  <c r="F1955" i="7"/>
  <c r="F1941" i="7"/>
  <c r="F1999" i="7"/>
  <c r="F1989" i="7"/>
  <c r="F1929" i="7"/>
  <c r="F1982" i="7"/>
  <c r="F1943" i="7"/>
  <c r="F1996" i="7"/>
  <c r="F1966" i="7"/>
  <c r="F1995" i="7"/>
  <c r="F1958" i="7"/>
  <c r="F1916" i="7"/>
  <c r="F1926" i="7"/>
  <c r="F2001" i="7"/>
  <c r="F1993" i="7"/>
  <c r="F1968" i="7"/>
  <c r="F1946" i="7"/>
  <c r="F1935" i="7"/>
  <c r="F1977" i="7"/>
  <c r="F1923" i="7"/>
  <c r="F1937" i="7"/>
  <c r="F2005" i="7"/>
  <c r="F1986" i="7"/>
  <c r="F1950" i="7"/>
  <c r="F1917" i="7"/>
  <c r="F1987" i="7"/>
  <c r="F1985" i="7"/>
  <c r="F1921" i="7"/>
  <c r="F1962" i="7"/>
  <c r="F1963" i="7"/>
  <c r="F1915" i="7"/>
  <c r="F1927" i="7"/>
  <c r="F1934" i="7"/>
  <c r="F1960" i="7"/>
  <c r="F1991" i="7"/>
  <c r="F1992" i="7"/>
  <c r="F1942" i="7"/>
  <c r="F1965" i="7"/>
  <c r="F1975" i="7"/>
  <c r="F2004" i="7"/>
  <c r="F1920" i="7"/>
  <c r="F1970" i="7"/>
  <c r="F1997" i="7"/>
  <c r="F1939" i="7"/>
  <c r="F1949" i="7"/>
  <c r="F1978" i="7"/>
  <c r="F1957" i="7"/>
  <c r="F1974" i="7"/>
  <c r="F1998" i="7"/>
  <c r="B21" i="2" l="1"/>
  <c r="F2014" i="7"/>
  <c r="F2094" i="7"/>
  <c r="F2089" i="7"/>
  <c r="F2016" i="7"/>
  <c r="F2033" i="7"/>
  <c r="F2054" i="7"/>
  <c r="F2041" i="7"/>
  <c r="F2072" i="7"/>
  <c r="F2009" i="7"/>
  <c r="F2056" i="7"/>
  <c r="F2064" i="7"/>
  <c r="F2068" i="7"/>
  <c r="F2052" i="7"/>
  <c r="F2083" i="7"/>
  <c r="F2008" i="7"/>
  <c r="F2062" i="7"/>
  <c r="F2053" i="7"/>
  <c r="F2018" i="7"/>
  <c r="F2087" i="7"/>
  <c r="F2036" i="7"/>
  <c r="F2051" i="7"/>
  <c r="F2077" i="7"/>
  <c r="F2058" i="7"/>
  <c r="F2050" i="7"/>
  <c r="F2070" i="7"/>
  <c r="F2060" i="7"/>
  <c r="F2080" i="7"/>
  <c r="F2055" i="7"/>
  <c r="F2028" i="7"/>
  <c r="F2063" i="7"/>
  <c r="F2032" i="7"/>
  <c r="F2027" i="7"/>
  <c r="F2006" i="7"/>
  <c r="F2069" i="7"/>
  <c r="F2017" i="7"/>
  <c r="F2035" i="7"/>
  <c r="F2015" i="7"/>
  <c r="F2092" i="7"/>
  <c r="F2090" i="7"/>
  <c r="F2013" i="7"/>
  <c r="F2048" i="7"/>
  <c r="F2039" i="7"/>
  <c r="F2029" i="7"/>
  <c r="F2044" i="7"/>
  <c r="F2066" i="7"/>
  <c r="F2073" i="7"/>
  <c r="F2076" i="7"/>
  <c r="F2025" i="7"/>
  <c r="F2026" i="7"/>
  <c r="F2021" i="7"/>
  <c r="F2047" i="7"/>
  <c r="F2007" i="7"/>
  <c r="F2011" i="7"/>
  <c r="F2019" i="7"/>
  <c r="F2020" i="7"/>
  <c r="F2093" i="7"/>
  <c r="F2045" i="7"/>
  <c r="F2034" i="7"/>
  <c r="F2091" i="7"/>
  <c r="F2059" i="7"/>
  <c r="F2049" i="7"/>
  <c r="F2085" i="7"/>
  <c r="F2057" i="7"/>
  <c r="F2081" i="7"/>
  <c r="F2065" i="7"/>
  <c r="F2030" i="7"/>
  <c r="F2088" i="7"/>
  <c r="F2022" i="7"/>
  <c r="F2037" i="7"/>
  <c r="F2095" i="7"/>
  <c r="F2075" i="7"/>
  <c r="F2031" i="7"/>
  <c r="F2010" i="7"/>
  <c r="F2086" i="7"/>
  <c r="F2038" i="7"/>
  <c r="F2096" i="7"/>
  <c r="F2061" i="7"/>
  <c r="F2023" i="7"/>
  <c r="F2074" i="7"/>
  <c r="F2078" i="7"/>
  <c r="F2071" i="7"/>
  <c r="F2043" i="7"/>
  <c r="F2012" i="7"/>
  <c r="F2079" i="7"/>
  <c r="F2082" i="7"/>
  <c r="F2084" i="7"/>
  <c r="F2024" i="7"/>
  <c r="F2046" i="7"/>
  <c r="F2040" i="7"/>
  <c r="F2067" i="7"/>
  <c r="F2042" i="7"/>
</calcChain>
</file>

<file path=xl/sharedStrings.xml><?xml version="1.0" encoding="utf-8"?>
<sst xmlns="http://schemas.openxmlformats.org/spreadsheetml/2006/main" count="3977" uniqueCount="622">
  <si>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</si>
  <si>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</si>
  <si>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</si>
  <si>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</si>
  <si>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</si>
  <si>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</si>
  <si>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</si>
  <si>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</si>
  <si>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</si>
  <si>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</si>
  <si>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</si>
  <si>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</si>
  <si>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</si>
  <si>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</si>
  <si>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</si>
  <si>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</si>
  <si>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</si>
  <si>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</si>
  <si>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</si>
  <si>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</si>
  <si>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</si>
  <si>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</si>
  <si>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</si>
  <si>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</si>
  <si>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</si>
  <si>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</si>
  <si>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</si>
  <si>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</si>
  <si>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</si>
  <si>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</si>
  <si>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</si>
  <si>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</si>
  <si>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</si>
  <si>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</si>
  <si>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</si>
  <si>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</si>
  <si>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</si>
  <si>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</si>
  <si>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</si>
  <si>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</si>
  <si>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</si>
  <si>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</si>
  <si>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</si>
  <si>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</si>
  <si>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</si>
  <si>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</si>
  <si>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</si>
  <si>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</si>
  <si>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</si>
  <si>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</si>
  <si>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</si>
  <si>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</si>
  <si>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</si>
  <si>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</si>
  <si>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</si>
  <si>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</si>
  <si>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</si>
  <si>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</si>
  <si>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</si>
  <si>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</si>
  <si>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</si>
  <si>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</si>
  <si>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</si>
  <si>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</si>
  <si>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</si>
  <si>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</si>
  <si>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</si>
  <si>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</si>
  <si>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</si>
  <si>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</si>
  <si>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</si>
  <si>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</si>
  <si>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</si>
  <si>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</si>
  <si>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</si>
  <si>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</si>
  <si>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</si>
  <si>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</si>
  <si>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</si>
  <si>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</si>
  <si>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</si>
  <si>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</si>
  <si>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</si>
  <si>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</si>
  <si>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</si>
  <si>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</si>
  <si>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</si>
  <si>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</si>
  <si>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</si>
  <si>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</si>
  <si>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</si>
  <si>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</si>
  <si>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</si>
  <si>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</si>
  <si>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</si>
  <si>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</si>
  <si>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</si>
  <si>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</si>
  <si>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</si>
  <si>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</si>
  <si>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</si>
  <si>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</si>
  <si>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</si>
  <si>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</si>
  <si>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</si>
  <si>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</si>
  <si>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</si>
  <si>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</si>
  <si>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</si>
  <si>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</si>
  <si>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</si>
  <si>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</si>
  <si>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</si>
  <si>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</si>
  <si>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</si>
  <si>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</si>
  <si>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</si>
  <si>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</si>
  <si>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</si>
  <si>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</si>
  <si>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</si>
  <si>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</si>
  <si>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</si>
  <si>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</si>
  <si>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</si>
  <si>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</si>
  <si>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</si>
  <si>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</si>
  <si>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</si>
  <si>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</si>
  <si>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</si>
  <si>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</si>
  <si>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</si>
  <si>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</si>
  <si>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</si>
  <si>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</si>
  <si>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</si>
  <si>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</si>
  <si>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</si>
  <si>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</si>
  <si>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</si>
  <si>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</si>
  <si>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</si>
  <si>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</si>
  <si>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</si>
  <si>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</si>
  <si>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</si>
  <si>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</si>
  <si>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</si>
  <si>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</si>
  <si>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</si>
  <si>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</si>
  <si>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</si>
  <si>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</si>
  <si>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</si>
  <si>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</si>
  <si>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</si>
  <si>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</si>
  <si>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</si>
  <si>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</si>
  <si>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</si>
  <si>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</si>
  <si>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</si>
  <si>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</si>
  <si>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</si>
  <si>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</si>
  <si>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</si>
  <si>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</si>
  <si>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</si>
  <si>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</si>
  <si>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</si>
  <si>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</si>
  <si>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</si>
  <si>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</si>
  <si>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</si>
  <si>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</si>
  <si>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</si>
  <si>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</si>
  <si>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</si>
  <si>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</si>
  <si>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</si>
  <si>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</si>
  <si>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</si>
  <si>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</si>
  <si>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</si>
  <si>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</si>
  <si>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</si>
  <si>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</si>
  <si>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</si>
  <si>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</si>
  <si>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</si>
  <si>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</si>
  <si>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</si>
  <si>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</si>
  <si>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</si>
  <si>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</si>
  <si>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</si>
  <si>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</si>
  <si>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</si>
  <si>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</si>
  <si>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</si>
  <si>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</si>
  <si>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</si>
  <si>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</si>
  <si>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</si>
  <si>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</si>
  <si>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</si>
  <si>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</si>
  <si>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</si>
  <si>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</si>
  <si>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</si>
  <si>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</si>
  <si>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</si>
  <si>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</si>
  <si>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</si>
  <si>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</si>
  <si>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</si>
  <si>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</si>
  <si>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</si>
  <si>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</si>
  <si>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</si>
  <si>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</si>
  <si>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</si>
  <si>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</si>
  <si>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</si>
  <si>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</si>
  <si>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</si>
  <si>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</si>
  <si>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</si>
  <si>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</si>
  <si>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</si>
  <si>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</si>
  <si>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</si>
  <si>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</si>
  <si>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</si>
  <si>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</si>
  <si>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</si>
  <si>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</si>
  <si>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</si>
  <si>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</si>
  <si>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</si>
  <si>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</si>
  <si>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</si>
  <si>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</si>
  <si>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</si>
  <si>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</si>
  <si>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</si>
  <si>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</si>
  <si>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</si>
  <si>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</si>
  <si>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</si>
  <si>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</si>
  <si>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</si>
  <si>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</si>
  <si>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</si>
  <si>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</si>
  <si>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</si>
  <si>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</si>
  <si>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</si>
  <si>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</si>
  <si>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</si>
  <si>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</si>
  <si>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</si>
  <si>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</si>
  <si>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</si>
  <si>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</si>
  <si>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</si>
  <si>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</si>
  <si>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</si>
  <si>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</si>
  <si>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</si>
  <si>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</si>
  <si>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</si>
  <si>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</si>
  <si>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</si>
  <si>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</si>
  <si>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</si>
  <si>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</si>
  <si>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</si>
  <si>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</si>
  <si>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</si>
  <si>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</si>
  <si>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</si>
  <si>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</si>
  <si>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</si>
  <si>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</si>
  <si>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</si>
  <si>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</si>
  <si>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</si>
  <si>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</si>
  <si>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</si>
  <si>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</si>
  <si>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</si>
  <si>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</si>
  <si>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</si>
  <si>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</si>
  <si>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</si>
  <si>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</si>
  <si>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</si>
  <si>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</si>
  <si>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</si>
  <si>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</si>
  <si>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</si>
  <si>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</si>
  <si>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</si>
  <si>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</si>
  <si>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</si>
  <si>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</si>
  <si>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</si>
  <si>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</si>
  <si>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</si>
  <si>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Arizona - Public Safety Personnel Retirement System Tier 3</t>
  </si>
  <si>
    <t>Entry Age Normal</t>
  </si>
  <si>
    <t>Yes</t>
  </si>
  <si>
    <t>Arizona PSPRS CAFR 2018.pdf Pg.No 43</t>
  </si>
  <si>
    <t>Arizona PSPRS CAFR 2019.pdf Pg.No 43</t>
  </si>
  <si>
    <t>Arizona PSPRS CAFR 2020.pdf Pg.No 41</t>
  </si>
  <si>
    <t>Arizona PSPRS CAFR 2017.pdf Pg.No 45</t>
  </si>
  <si>
    <t>Arizona PSPRS Valuation 2018.pdf Pg. No. 23</t>
  </si>
  <si>
    <t>Arizona PSPRS Valuation 2018.pdf Pg. No. 34</t>
  </si>
  <si>
    <t>Arizona PSPRS Valuation 2019.pdf Pg. No. 15</t>
  </si>
  <si>
    <t>Arizona PSPRS Valuation 2019.pdf Pg. No. 14</t>
  </si>
  <si>
    <t>Arizona PSPRS Valuation 2019.pdf Pg. No. 13</t>
  </si>
  <si>
    <t>Arizona PSPRS Valuation 2019.pdf Pg. No. 9</t>
  </si>
  <si>
    <t>Arizona PSPRS Valuation 2020.pdf Pg. No. 15</t>
  </si>
  <si>
    <t>Arizona PSPRS Valuation 2020.pdf Pg. No. 14</t>
  </si>
  <si>
    <t>Arizona PSPRS Valuation 2020.pdf Pg. No. 9</t>
  </si>
  <si>
    <t>Arizona PSPRS Valuation 2020.pdf Pg. No. 13</t>
  </si>
  <si>
    <t>Arizona PSPRS CAFR 2020.pdf Pg.No 73</t>
  </si>
  <si>
    <t>Arizona PSPRS CAFR 2019.pdf Pg.No 82</t>
  </si>
  <si>
    <t>Arizona PSPRS Tier3 GASB68 2018.pdf Pg. No. 19</t>
  </si>
  <si>
    <t>Arizona PSPRS Tier3 GASB68 2019.pdf Pg. No. 25</t>
  </si>
  <si>
    <t>Arizona PSPRS Valuation 2020.pdf Pg. No. 8</t>
  </si>
  <si>
    <t>Arizona PSPRS Valuation 2016.pdf Pg. No. 15</t>
  </si>
  <si>
    <t>Range</t>
  </si>
  <si>
    <t>Arizona PSPRS Valuation 2016.pdf Pg. No. 50</t>
  </si>
  <si>
    <t>Percentage</t>
  </si>
  <si>
    <t>1% to 2%</t>
  </si>
  <si>
    <t>Arizona PSPRS Valuation 2016.pdf Pg. No. 53</t>
  </si>
  <si>
    <t>No</t>
  </si>
  <si>
    <t>Arizona PSPRS Valuation 2017.pdf Pg. No. 13</t>
  </si>
  <si>
    <t>Arizona PSPRS Valuation 2018.pdf Pg. No. 13</t>
  </si>
  <si>
    <t>Arizona PSPRS Valuation 2017.pdf Pg. No. 49</t>
  </si>
  <si>
    <t>Arizona PSPRS Valuation 2017.pdf Pg. No. 52</t>
  </si>
  <si>
    <t>Arizona PSPRS Valuation 2018.pdf Pg. No. 56</t>
  </si>
  <si>
    <t>Arizona PSPRS Valuation 2018.pdf Pg. No. 59</t>
  </si>
  <si>
    <t>Arizona PSPRS Valuation 2018.pdf Pg. No. 46</t>
  </si>
  <si>
    <t>3.5% - 7.5%</t>
  </si>
  <si>
    <t>Pg. 50</t>
  </si>
  <si>
    <t>Healthy Pre- Retirement - RP-2014 Employee Mortality Tables ; Healthy Post- Retirment - RP-2014 Healthy Annuitant Mortality Tables</t>
  </si>
  <si>
    <t>MP-2014</t>
  </si>
  <si>
    <t>Arizona PSPRS Valuation 2018.pdf Pg. No. 47</t>
  </si>
  <si>
    <t>Arizona PSPRS Valuation 2018.pdf Pg. No. 64</t>
  </si>
  <si>
    <t>Arizona PSPRS Valuation 2018.pdf Pg. No. 31</t>
  </si>
  <si>
    <t>Arizona PSPRS Valuation 2019.pdf Pg. No. 32</t>
  </si>
  <si>
    <t>Arizona PSPRS Valuation 2019.pdf Pg. No. 22</t>
  </si>
  <si>
    <t>Arizona PSPRS Valuation 2019.pdf Pg. No. 36</t>
  </si>
  <si>
    <t>Arizona PSPRS Valuation 2019.pdf Pg. No. 10</t>
  </si>
  <si>
    <t>Pg. 24</t>
  </si>
  <si>
    <t xml:space="preserve">Active Lives - PubS-2010 Employee Mortality ; Inactive Lives - PubS-2010 Healthy Retiree Mortality </t>
  </si>
  <si>
    <t>MP-2018</t>
  </si>
  <si>
    <t>Arizona PSPRS Valuation 2019.pdf Pg. No. 25</t>
  </si>
  <si>
    <t>5 Years</t>
  </si>
  <si>
    <t xml:space="preserve">Level Dollar Closed </t>
  </si>
  <si>
    <t>10 Years</t>
  </si>
  <si>
    <t>Arizona PSPRS Valuation 2019.pdf Pg. No. 26</t>
  </si>
  <si>
    <t>Arizona PSPRS Valuation 2020.pdf Pg. No. 32</t>
  </si>
  <si>
    <t>Arizona PSPRS Valuation 2020.pdf Pg. No. 22</t>
  </si>
  <si>
    <t>Arizona PSPRS Valuation 2020.pdf Pg. No. 36</t>
  </si>
  <si>
    <t>Arizona PSPRS Valuation 2020.pdf Pg. No. 10</t>
  </si>
  <si>
    <t>MP-2019</t>
  </si>
  <si>
    <t>Arizona PSPRS Valuation 2020.pdf Pg. No. 26</t>
  </si>
  <si>
    <t>Arizona PSPRS Valuation 2020.pdf Pg. No. 25</t>
  </si>
  <si>
    <t>Arizona PSPRS Valuation 2020.pdf Pg. No. 6</t>
  </si>
  <si>
    <t>The year ending has been considered</t>
  </si>
  <si>
    <t>Arizona PSPRS Valuation 2020.pdf Pg. No. 5</t>
  </si>
  <si>
    <t>2019-2020</t>
  </si>
  <si>
    <t>GASB 68</t>
  </si>
  <si>
    <t>2018-2020</t>
  </si>
  <si>
    <t>Valuation</t>
  </si>
  <si>
    <t>Normal Cost Rates</t>
  </si>
  <si>
    <t>Includes pension costs and health cost rates</t>
  </si>
  <si>
    <t>Relevant data have been taken from the prior years' documents</t>
  </si>
  <si>
    <t>Arizona PSPRS CAFR 2016.pdf Pg.No 52</t>
  </si>
  <si>
    <t>Arizona PSPRS CAFR 2016.pdf Pg.No 45</t>
  </si>
  <si>
    <t>Arizona PSPRS CAFR 2017.pdf Pg.No 52</t>
  </si>
  <si>
    <t>Arizona PSPRS CAFR 2018.pdf Pg.No 53</t>
  </si>
  <si>
    <t>Includes ER Legacy cost of Tier 1&amp;2 amortization of unfunded liabilities</t>
  </si>
  <si>
    <t>2016-2020</t>
  </si>
  <si>
    <t>Arizona PSPRS Valuation 2018.pdf Pg. No. 45</t>
  </si>
  <si>
    <t>Pg. 48-49</t>
  </si>
  <si>
    <t>Arizona PSPRS Valuation 2017.pdf Pg. No. 39</t>
  </si>
  <si>
    <t>Arizona PSPRS Valuation 2017.pdf Pg. No. 37</t>
  </si>
  <si>
    <t>Pg. 41-42</t>
  </si>
  <si>
    <t>Pg. 43</t>
  </si>
  <si>
    <t>Arizona PSPRS Valuation 2016.pdf Pg. No. 41</t>
  </si>
  <si>
    <t>0.0%-8.0%</t>
  </si>
  <si>
    <t>Pg. 43-44</t>
  </si>
  <si>
    <t>Pg. 45</t>
  </si>
  <si>
    <t>RP 2000 Mortality Table</t>
  </si>
  <si>
    <t>Scale AA</t>
  </si>
  <si>
    <t>Arizona PSPRS Valuation 2016.pdf Pg. No. 42</t>
  </si>
  <si>
    <t>Arizona PSPRS Valuation 2017.pdf Pg. No. 40</t>
  </si>
  <si>
    <t>Level percent of pay, closed</t>
  </si>
  <si>
    <t>20 years</t>
  </si>
  <si>
    <t>Arizona PSPRS Valuation 2017.pdf Pg. No. 57</t>
  </si>
  <si>
    <t>Arizona PSPRS Valuation 2016.pdf Pg. No. 58</t>
  </si>
  <si>
    <t>Arizona PSPRS Valuation 2019.pdf Pg. No. 18</t>
  </si>
  <si>
    <t>% on AMC Hired on of after 1/7/2017 : credited service b/w 15 years &amp; 17 years - 1.5% ; b/w 17 years &amp; 19 years - 1.75% ; b/w 19 years &amp; 22 years - 2% ; b/w 22 years &amp; 25 years - 2.25% ; 25 years and above - 2.5%</t>
  </si>
  <si>
    <t>Includes figures for retirees, beneficiaries and disability retirees</t>
  </si>
  <si>
    <t>Arizona PSPRS Valuation 2020.pdf Pg. No. 20</t>
  </si>
  <si>
    <t>Arizona PSPRS Valuation 2019.pdf Pg. No. 20</t>
  </si>
  <si>
    <t>Arizona PSPRS Valuation 2018.pdf Pg. No. 36</t>
  </si>
  <si>
    <t>Assumed that employer contribution for the year to be the ADEC determined and paid,(i.e. ADEC paid in full).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</si>
  <si>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</si>
  <si>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</si>
  <si>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</si>
  <si>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</si>
  <si>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</si>
  <si>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</si>
  <si>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</si>
  <si>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</si>
  <si>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</si>
  <si>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</si>
  <si>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</si>
  <si>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</si>
  <si>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</si>
  <si>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</si>
  <si>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</si>
  <si>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</si>
  <si>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</si>
  <si>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</si>
  <si>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</si>
  <si>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</si>
  <si>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</si>
  <si>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</si>
  <si>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</si>
  <si>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</si>
  <si>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</si>
  <si>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</si>
  <si>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</si>
  <si>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</si>
  <si>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</si>
  <si>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Changes to the plan (i.e. COLA or Benfits) can increase or decrease the UAL, Not Elsewhere Classified</t>
  </si>
  <si>
    <t>Total ADEC Paid (GASB 25)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</si>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</sst>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/>
    <xf numFmtId="164" fontId="3" fillId="0" borderId="0" xfId="1" applyNumberFormat="1" applyFont="1"/>
    <xf numFmtId="0" fontId="3" fillId="0" borderId="0" xfId="0" applyFont="1" applyFill="1"/>
    <xf numFmtId="164" fontId="7" fillId="0" borderId="0" xfId="1" applyNumberFormat="1" applyFont="1" applyFill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1" xfId="0" applyNumberFormat="1" applyFont="1" applyFill="1" applyBorder="1"/>
    <xf numFmtId="10" fontId="3" fillId="0" borderId="1" xfId="0" applyNumberFormat="1" applyFont="1" applyFill="1" applyBorder="1"/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11" fillId="0" borderId="0" xfId="0" applyFont="1" applyAlignment="1"/>
    <xf numFmtId="0" fontId="11" fillId="0" borderId="0" xfId="0" applyFont="1"/>
    <xf numFmtId="10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164" fontId="11" fillId="2" borderId="1" xfId="0" applyNumberFormat="1" applyFont="1" applyFill="1" applyBorder="1"/>
    <xf numFmtId="164" fontId="11" fillId="0" borderId="0" xfId="1" applyNumberFormat="1" applyFont="1"/>
    <xf numFmtId="3" fontId="11" fillId="0" borderId="0" xfId="0" applyNumberFormat="1" applyFont="1"/>
    <xf numFmtId="10" fontId="11" fillId="0" borderId="0" xfId="2" applyNumberFormat="1" applyFont="1"/>
    <xf numFmtId="0" fontId="11" fillId="0" borderId="0" xfId="0" applyFont="1" applyFill="1" applyAlignment="1"/>
    <xf numFmtId="0" fontId="11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6640625" defaultRowHeight="14" x14ac:dyDescent="0.3"/>
  <cols>
    <col min="1" max="1" width="45.6640625" bestFit="1" customWidth="1"/>
    <col min="2" max="2" width="7.5" bestFit="1" customWidth="1"/>
    <col min="3" max="5" width="37.83203125" bestFit="1" customWidth="1"/>
    <col min="6" max="7" width="34.83203125" bestFit="1" customWidth="1"/>
    <col min="8" max="8" width="18.1640625" bestFit="1" customWidth="1"/>
    <col min="9" max="10" width="34.83203125" bestFit="1" customWidth="1"/>
    <col min="11" max="11" width="37.83203125" bestFit="1" customWidth="1"/>
    <col min="12" max="13" width="17" bestFit="1" customWidth="1"/>
    <col min="14" max="14" width="28.6640625" bestFit="1" customWidth="1"/>
    <col min="15" max="15" width="10.1640625" bestFit="1" customWidth="1"/>
    <col min="16" max="20" width="37.83203125" bestFit="1" customWidth="1"/>
    <col min="21" max="21" width="12.83203125" bestFit="1" customWidth="1"/>
    <col min="22" max="22" width="13.6640625" bestFit="1" customWidth="1"/>
    <col min="23" max="23" width="25.5" bestFit="1" customWidth="1"/>
    <col min="24" max="24" width="24" bestFit="1" customWidth="1"/>
    <col min="25" max="25" width="26.33203125" bestFit="1" customWidth="1"/>
    <col min="26" max="26" width="13.1640625" customWidth="1"/>
    <col min="27" max="27" width="26.33203125" bestFit="1" customWidth="1"/>
    <col min="28" max="28" width="23.6640625" bestFit="1" customWidth="1"/>
    <col min="29" max="29" width="25.83203125" bestFit="1" customWidth="1"/>
    <col min="30" max="30" width="25.1640625" bestFit="1" customWidth="1"/>
    <col min="31" max="31" width="24.1640625" bestFit="1" customWidth="1"/>
    <col min="32" max="32" width="15.1640625" bestFit="1" customWidth="1"/>
    <col min="33" max="33" width="25.5" bestFit="1" customWidth="1"/>
    <col min="34" max="34" width="40.6640625" bestFit="1" customWidth="1"/>
    <col min="35" max="35" width="31.1640625" bestFit="1" customWidth="1"/>
    <col min="36" max="36" width="43.6640625" bestFit="1" customWidth="1"/>
    <col min="37" max="37" width="24.33203125" bestFit="1" customWidth="1"/>
    <col min="38" max="38" width="46.83203125" bestFit="1" customWidth="1"/>
    <col min="39" max="39" width="22.6640625" bestFit="1" customWidth="1"/>
    <col min="40" max="41" width="30.1640625" bestFit="1" customWidth="1"/>
    <col min="42" max="42" width="8.83203125" bestFit="1" customWidth="1"/>
    <col min="43" max="43" width="21" bestFit="1" customWidth="1"/>
    <col min="44" max="49" width="37.83203125" bestFit="1" customWidth="1"/>
    <col min="50" max="50" width="25.33203125" bestFit="1" customWidth="1"/>
    <col min="51" max="51" width="16.83203125" bestFit="1" customWidth="1"/>
    <col min="52" max="52" width="14.5" bestFit="1" customWidth="1"/>
    <col min="53" max="53" width="11.6640625" bestFit="1" customWidth="1"/>
    <col min="54" max="54" width="17.6640625" bestFit="1" customWidth="1"/>
    <col min="55" max="55" width="27.6640625" bestFit="1" customWidth="1"/>
    <col min="56" max="56" width="21.5" bestFit="1" customWidth="1"/>
    <col min="57" max="57" width="23" bestFit="1" customWidth="1"/>
    <col min="58" max="58" width="27.33203125" bestFit="1" customWidth="1"/>
    <col min="59" max="59" width="30.1640625" bestFit="1" customWidth="1"/>
    <col min="60" max="60" width="25.6640625" bestFit="1" customWidth="1"/>
    <col min="61" max="61" width="14.33203125" bestFit="1" customWidth="1"/>
    <col min="62" max="62" width="29.5" bestFit="1" customWidth="1"/>
    <col min="63" max="63" width="19.6640625" bestFit="1" customWidth="1"/>
    <col min="64" max="64" width="16.6640625" bestFit="1" customWidth="1"/>
    <col min="65" max="65" width="26.1640625" bestFit="1" customWidth="1"/>
    <col min="66" max="66" width="16.83203125" bestFit="1" customWidth="1"/>
    <col min="67" max="67" width="18.832031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" t="s">
        <v>311</v>
      </c>
      <c r="B3" s="3">
        <v>2014</v>
      </c>
      <c r="C3" s="4" t="s">
        <v>621</v>
      </c>
      <c r="D3" s="4" t="s">
        <v>621</v>
      </c>
      <c r="E3" s="4" t="s">
        <v>621</v>
      </c>
      <c r="F3" s="5"/>
      <c r="G3" s="6"/>
      <c r="H3" s="5"/>
      <c r="I3" s="5"/>
      <c r="J3" s="6"/>
      <c r="K3" s="7"/>
      <c r="L3" s="7"/>
      <c r="M3" s="7"/>
      <c r="N3" s="3"/>
      <c r="O3" s="7"/>
      <c r="P3" s="7"/>
      <c r="Q3" s="5"/>
      <c r="R3" s="5"/>
      <c r="S3" s="5"/>
      <c r="T3" s="9"/>
      <c r="U3" s="5"/>
      <c r="V3" s="5"/>
      <c r="W3" s="5"/>
      <c r="X3" s="5"/>
      <c r="Y3" s="10" t="str">
        <f>IF(U3=""," ",AA3/U3)</f>
        <v xml:space="preserve"> </v>
      </c>
      <c r="Z3" s="10" t="str">
        <f>IF(U3=""," ",AB3/U3)</f>
        <v xml:space="preserve"> </v>
      </c>
      <c r="AA3" s="5"/>
      <c r="AB3" s="5"/>
      <c r="AC3" s="8" t="str">
        <f>IF(AA3=""," ",AA3-AB3)</f>
        <v xml:space="preserve"> </v>
      </c>
      <c r="AD3" s="10" t="str">
        <f>IF(AA3=""," ",AB3/AA3)</f>
        <v xml:space="preserve"> 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7"/>
      <c r="AS3" s="7"/>
      <c r="AT3" s="7"/>
      <c r="AU3" s="5"/>
      <c r="AV3" s="5"/>
      <c r="AW3" s="5"/>
      <c r="AX3" s="11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</row>
    <row r="4" spans="1:67" ht="14.5" x14ac:dyDescent="0.35">
      <c r="A4" s="3" t="s">
        <v>311</v>
      </c>
      <c r="B4" s="3">
        <f t="shared" ref="B4:B7" si="0">B3+1</f>
        <v>2015</v>
      </c>
      <c r="C4" s="4" t="s">
        <v>621</v>
      </c>
      <c r="D4" s="4" t="s">
        <v>621</v>
      </c>
      <c r="E4" s="4" t="s">
        <v>621</v>
      </c>
      <c r="F4" s="5"/>
      <c r="G4" s="6"/>
      <c r="H4" s="5"/>
      <c r="I4" s="5"/>
      <c r="J4" s="6"/>
      <c r="K4" s="7"/>
      <c r="L4" s="7"/>
      <c r="M4" s="7"/>
      <c r="N4" s="3"/>
      <c r="O4" s="7"/>
      <c r="P4" s="7"/>
      <c r="Q4" s="5"/>
      <c r="R4" s="5"/>
      <c r="S4" s="5"/>
      <c r="T4" s="9"/>
      <c r="U4" s="5"/>
      <c r="V4" s="5"/>
      <c r="W4" s="5"/>
      <c r="X4" s="5"/>
      <c r="Y4" s="10" t="str">
        <f t="shared" ref="Y4:Y9" si="1">IF(U4=""," ",AA4/U4)</f>
        <v xml:space="preserve"> </v>
      </c>
      <c r="Z4" s="10" t="str">
        <f t="shared" ref="Z4:Z9" si="2">IF(U4=""," ",AB4/U4)</f>
        <v xml:space="preserve"> </v>
      </c>
      <c r="AA4" s="5"/>
      <c r="AB4" s="5"/>
      <c r="AC4" s="8" t="str">
        <f t="shared" ref="AC4:AC9" si="3">IF(AA4=""," ",AA4-AB4)</f>
        <v xml:space="preserve"> </v>
      </c>
      <c r="AD4" s="10" t="str">
        <f t="shared" ref="AD4:AD9" si="4">IF(AA4=""," ",AB4/AA4)</f>
        <v xml:space="preserve"> 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7"/>
      <c r="AS4" s="7"/>
      <c r="AT4" s="7"/>
      <c r="AU4" s="5"/>
      <c r="AV4" s="5"/>
      <c r="AW4" s="5"/>
      <c r="AX4" s="11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</row>
    <row r="5" spans="1:67" ht="14.5" x14ac:dyDescent="0.35">
      <c r="A5" s="3" t="s">
        <v>311</v>
      </c>
      <c r="B5" s="3">
        <f t="shared" si="0"/>
        <v>2016</v>
      </c>
      <c r="C5" s="4" t="s">
        <v>621</v>
      </c>
      <c r="D5" s="4" t="s">
        <v>621</v>
      </c>
      <c r="E5" s="4" t="s">
        <v>621</v>
      </c>
      <c r="F5" s="5"/>
      <c r="G5" s="3"/>
      <c r="H5" s="5"/>
      <c r="I5" s="5"/>
      <c r="J5" s="6"/>
      <c r="K5" s="7"/>
      <c r="L5" s="7"/>
      <c r="M5" s="7"/>
      <c r="N5" s="3"/>
      <c r="O5" s="7"/>
      <c r="P5" s="7"/>
      <c r="Q5" s="5"/>
      <c r="R5" s="5"/>
      <c r="S5" s="5"/>
      <c r="T5" s="9"/>
      <c r="U5" s="5"/>
      <c r="V5" s="5"/>
      <c r="W5" s="5"/>
      <c r="X5" s="5"/>
      <c r="Y5" s="10" t="str">
        <f t="shared" si="1"/>
        <v xml:space="preserve"> </v>
      </c>
      <c r="Z5" s="10" t="str">
        <f t="shared" si="2"/>
        <v xml:space="preserve"> </v>
      </c>
      <c r="AA5" s="5"/>
      <c r="AB5" s="5"/>
      <c r="AC5" s="8" t="str">
        <f t="shared" si="3"/>
        <v xml:space="preserve"> </v>
      </c>
      <c r="AD5" s="10" t="str">
        <f t="shared" si="4"/>
        <v xml:space="preserve"> 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7"/>
      <c r="AS5" s="7"/>
      <c r="AT5" s="7"/>
      <c r="AU5" s="5"/>
      <c r="AV5" s="5"/>
      <c r="AW5" s="5"/>
      <c r="AX5" s="11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</row>
    <row r="6" spans="1:67" ht="14.5" x14ac:dyDescent="0.35">
      <c r="A6" s="3" t="s">
        <v>311</v>
      </c>
      <c r="B6" s="3">
        <f t="shared" si="0"/>
        <v>2017</v>
      </c>
      <c r="C6" s="4" t="s">
        <v>621</v>
      </c>
      <c r="D6" s="4" t="s">
        <v>621</v>
      </c>
      <c r="E6" s="4" t="s">
        <v>621</v>
      </c>
      <c r="F6" s="5"/>
      <c r="G6" s="6"/>
      <c r="H6" s="5"/>
      <c r="I6" s="5"/>
      <c r="J6" s="5"/>
      <c r="K6" s="7"/>
      <c r="L6" s="7"/>
      <c r="M6" s="7"/>
      <c r="N6" s="3"/>
      <c r="O6" s="7"/>
      <c r="P6" s="7"/>
      <c r="Q6" s="5"/>
      <c r="R6" s="5"/>
      <c r="S6" s="5"/>
      <c r="T6" s="9"/>
      <c r="U6" s="5"/>
      <c r="V6" s="5"/>
      <c r="W6" s="5"/>
      <c r="X6" s="5"/>
      <c r="Y6" s="10" t="str">
        <f t="shared" si="1"/>
        <v xml:space="preserve"> </v>
      </c>
      <c r="Z6" s="10" t="str">
        <f t="shared" si="2"/>
        <v xml:space="preserve"> </v>
      </c>
      <c r="AA6" s="5"/>
      <c r="AB6" s="5"/>
      <c r="AC6" s="8" t="str">
        <f t="shared" si="3"/>
        <v xml:space="preserve"> </v>
      </c>
      <c r="AD6" s="10" t="str">
        <f t="shared" si="4"/>
        <v xml:space="preserve"> 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7"/>
      <c r="AS6" s="7"/>
      <c r="AT6" s="7"/>
      <c r="AU6" s="5"/>
      <c r="AV6" s="5"/>
      <c r="AW6" s="5"/>
      <c r="AX6" s="3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</row>
    <row r="7" spans="1:67" ht="14.5" x14ac:dyDescent="0.35">
      <c r="A7" s="3" t="s">
        <v>311</v>
      </c>
      <c r="B7" s="3">
        <f t="shared" si="0"/>
        <v>2018</v>
      </c>
      <c r="C7" s="4">
        <v>43281</v>
      </c>
      <c r="D7" s="4" t="s">
        <v>621</v>
      </c>
      <c r="E7" s="4">
        <v>43281</v>
      </c>
      <c r="F7" s="5">
        <v>0</v>
      </c>
      <c r="G7" s="3">
        <v>46</v>
      </c>
      <c r="H7" s="5"/>
      <c r="I7" s="5">
        <v>808</v>
      </c>
      <c r="J7" s="5">
        <v>854</v>
      </c>
      <c r="K7" s="7">
        <v>7.0000000000000007E-2</v>
      </c>
      <c r="L7" s="7"/>
      <c r="M7" s="7"/>
      <c r="N7" s="3"/>
      <c r="O7" s="7"/>
      <c r="P7" s="7">
        <v>7.0000000000000007E-2</v>
      </c>
      <c r="Q7" s="5">
        <v>1831715</v>
      </c>
      <c r="R7" s="5">
        <v>1634595</v>
      </c>
      <c r="S7" s="5">
        <v>197120</v>
      </c>
      <c r="T7" s="9">
        <v>0.89200000000000002</v>
      </c>
      <c r="U7" s="5"/>
      <c r="V7" s="5"/>
      <c r="W7" s="5"/>
      <c r="X7" s="5"/>
      <c r="Y7" s="10" t="str">
        <f t="shared" si="1"/>
        <v xml:space="preserve"> </v>
      </c>
      <c r="Z7" s="10" t="str">
        <f t="shared" si="2"/>
        <v xml:space="preserve"> </v>
      </c>
      <c r="AA7" s="5"/>
      <c r="AB7" s="5"/>
      <c r="AC7" s="8" t="str">
        <f t="shared" si="3"/>
        <v xml:space="preserve"> </v>
      </c>
      <c r="AD7" s="10" t="str">
        <f t="shared" si="4"/>
        <v xml:space="preserve"> </v>
      </c>
      <c r="AE7" s="5"/>
      <c r="AF7" s="5"/>
      <c r="AG7" s="3"/>
      <c r="AH7" s="3"/>
      <c r="AI7" s="3"/>
      <c r="AJ7" s="5"/>
      <c r="AK7" s="3"/>
      <c r="AL7" s="3"/>
      <c r="AM7" s="5"/>
      <c r="AN7" s="3"/>
      <c r="AO7" s="3"/>
      <c r="AP7" s="5"/>
      <c r="AQ7" s="5"/>
      <c r="AR7" s="7">
        <v>0.06</v>
      </c>
      <c r="AS7" s="7">
        <v>7.0000000000000007E-2</v>
      </c>
      <c r="AT7" s="7">
        <v>0.08</v>
      </c>
      <c r="AU7" s="5">
        <v>760210</v>
      </c>
      <c r="AV7" s="5">
        <v>197120</v>
      </c>
      <c r="AW7" s="5">
        <v>-217623</v>
      </c>
      <c r="AX7" s="11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</row>
    <row r="8" spans="1:67" ht="14.5" x14ac:dyDescent="0.35">
      <c r="A8" s="3" t="s">
        <v>311</v>
      </c>
      <c r="B8" s="3">
        <v>2019</v>
      </c>
      <c r="C8" s="4">
        <v>43646</v>
      </c>
      <c r="D8" s="4">
        <f>E7</f>
        <v>43281</v>
      </c>
      <c r="E8" s="4">
        <v>43646</v>
      </c>
      <c r="F8" s="5">
        <f>0+0+0</f>
        <v>0</v>
      </c>
      <c r="G8" s="3">
        <v>151</v>
      </c>
      <c r="H8" s="5"/>
      <c r="I8" s="5">
        <f>34+1883</f>
        <v>1917</v>
      </c>
      <c r="J8" s="5">
        <v>2068</v>
      </c>
      <c r="K8" s="7">
        <v>7.0000000000000007E-2</v>
      </c>
      <c r="L8" s="7"/>
      <c r="M8" s="7"/>
      <c r="N8" s="3"/>
      <c r="O8" s="7">
        <f>P7</f>
        <v>7.0000000000000007E-2</v>
      </c>
      <c r="P8" s="7">
        <v>7.0000000000000007E-2</v>
      </c>
      <c r="Q8" s="5">
        <v>7956725</v>
      </c>
      <c r="R8" s="5">
        <v>9392896</v>
      </c>
      <c r="S8" s="5">
        <v>-1436171</v>
      </c>
      <c r="T8" s="9">
        <v>1.1805000000000001</v>
      </c>
      <c r="U8" s="5"/>
      <c r="V8" s="5"/>
      <c r="W8" s="5"/>
      <c r="X8" s="5"/>
      <c r="Y8" s="10" t="str">
        <f t="shared" si="1"/>
        <v xml:space="preserve"> </v>
      </c>
      <c r="Z8" s="10" t="str">
        <f t="shared" si="2"/>
        <v xml:space="preserve"> </v>
      </c>
      <c r="AA8" s="5"/>
      <c r="AB8" s="5"/>
      <c r="AC8" s="8" t="str">
        <f t="shared" si="3"/>
        <v xml:space="preserve"> </v>
      </c>
      <c r="AD8" s="10" t="str">
        <f t="shared" si="4"/>
        <v xml:space="preserve"> </v>
      </c>
      <c r="AE8" s="5"/>
      <c r="AF8" s="5"/>
      <c r="AG8" s="3"/>
      <c r="AH8" s="3"/>
      <c r="AI8" s="3"/>
      <c r="AJ8" s="5"/>
      <c r="AK8" s="3"/>
      <c r="AL8" s="3"/>
      <c r="AM8" s="5"/>
      <c r="AN8" s="3"/>
      <c r="AO8" s="3"/>
      <c r="AP8" s="5"/>
      <c r="AQ8" s="5"/>
      <c r="AR8" s="7">
        <v>0.06</v>
      </c>
      <c r="AS8" s="7">
        <v>7.0000000000000007E-2</v>
      </c>
      <c r="AT8" s="7">
        <v>0.08</v>
      </c>
      <c r="AU8" s="5">
        <v>800039</v>
      </c>
      <c r="AV8" s="5">
        <v>-1436171</v>
      </c>
      <c r="AW8" s="5">
        <v>-3094014</v>
      </c>
      <c r="AX8" s="11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</row>
    <row r="9" spans="1:67" ht="14.5" x14ac:dyDescent="0.35">
      <c r="A9" s="3" t="s">
        <v>311</v>
      </c>
      <c r="B9" s="3">
        <v>2020</v>
      </c>
      <c r="C9" s="4">
        <v>44012</v>
      </c>
      <c r="D9" s="4">
        <f>E8</f>
        <v>43646</v>
      </c>
      <c r="E9" s="4">
        <v>44012</v>
      </c>
      <c r="F9" s="5">
        <f>0+0+2</f>
        <v>2</v>
      </c>
      <c r="G9" s="3">
        <v>319</v>
      </c>
      <c r="H9" s="5"/>
      <c r="I9" s="5">
        <f>2870+114</f>
        <v>2984</v>
      </c>
      <c r="J9" s="5">
        <v>3305</v>
      </c>
      <c r="K9" s="7">
        <v>7.0000000000000007E-2</v>
      </c>
      <c r="L9" s="3"/>
      <c r="M9" s="3"/>
      <c r="N9" s="3"/>
      <c r="O9" s="7">
        <f>P8</f>
        <v>7.0000000000000007E-2</v>
      </c>
      <c r="P9" s="7">
        <v>7.0000000000000007E-2</v>
      </c>
      <c r="Q9" s="3"/>
      <c r="R9" s="3"/>
      <c r="S9" s="3"/>
      <c r="T9" s="3"/>
      <c r="U9" s="3"/>
      <c r="V9" s="3"/>
      <c r="W9" s="3"/>
      <c r="X9" s="3"/>
      <c r="Y9" s="10" t="str">
        <f t="shared" si="1"/>
        <v xml:space="preserve"> </v>
      </c>
      <c r="Z9" s="10" t="str">
        <f t="shared" si="2"/>
        <v xml:space="preserve"> </v>
      </c>
      <c r="AA9" s="3"/>
      <c r="AB9" s="3"/>
      <c r="AC9" s="8" t="str">
        <f t="shared" si="3"/>
        <v xml:space="preserve"> </v>
      </c>
      <c r="AD9" s="10" t="str">
        <f t="shared" si="4"/>
        <v xml:space="preserve"> 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1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311</v>
      </c>
      <c r="B12" s="3">
        <v>2014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311</v>
      </c>
      <c r="B13" s="3">
        <f t="shared" ref="B13:B16" si="5">B12+1</f>
        <v>2015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4.5" x14ac:dyDescent="0.35">
      <c r="A14" s="3" t="s">
        <v>311</v>
      </c>
      <c r="B14" s="3">
        <f t="shared" si="5"/>
        <v>2016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4.5" x14ac:dyDescent="0.35">
      <c r="A15" s="3" t="s">
        <v>311</v>
      </c>
      <c r="B15" s="3">
        <f t="shared" si="5"/>
        <v>2017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</row>
    <row r="16" spans="1:67" ht="14.5" x14ac:dyDescent="0.35">
      <c r="A16" s="3" t="s">
        <v>311</v>
      </c>
      <c r="B16" s="3">
        <f t="shared" si="5"/>
        <v>2018</v>
      </c>
      <c r="C16" s="3" t="s">
        <v>330</v>
      </c>
      <c r="D16" s="3"/>
      <c r="E16" s="3" t="s">
        <v>330</v>
      </c>
      <c r="F16" s="3" t="s">
        <v>412</v>
      </c>
      <c r="G16" s="3" t="s">
        <v>412</v>
      </c>
      <c r="H16" s="3"/>
      <c r="I16" s="3" t="s">
        <v>412</v>
      </c>
      <c r="J16" s="3" t="s">
        <v>412</v>
      </c>
      <c r="K16" s="3" t="s">
        <v>330</v>
      </c>
      <c r="L16" s="3"/>
      <c r="M16" s="3"/>
      <c r="N16" s="3"/>
      <c r="O16" s="3"/>
      <c r="P16" s="3" t="s">
        <v>330</v>
      </c>
      <c r="Q16" s="3" t="s">
        <v>330</v>
      </c>
      <c r="R16" s="3" t="s">
        <v>330</v>
      </c>
      <c r="S16" s="3" t="s">
        <v>330</v>
      </c>
      <c r="T16" s="3" t="s">
        <v>330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 t="s">
        <v>330</v>
      </c>
      <c r="AS16" s="3" t="s">
        <v>330</v>
      </c>
      <c r="AT16" s="3" t="s">
        <v>330</v>
      </c>
      <c r="AU16" s="3" t="s">
        <v>330</v>
      </c>
      <c r="AV16" s="3" t="s">
        <v>330</v>
      </c>
      <c r="AW16" s="3" t="s">
        <v>330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ht="14.5" x14ac:dyDescent="0.35">
      <c r="A17" s="3" t="s">
        <v>311</v>
      </c>
      <c r="B17" s="3">
        <v>2019</v>
      </c>
      <c r="C17" s="3" t="s">
        <v>331</v>
      </c>
      <c r="D17" s="3" t="str">
        <f>E16</f>
        <v>Arizona PSPRS Tier3 GASB68 2018.pdf Pg. No. 19</v>
      </c>
      <c r="E17" s="3" t="s">
        <v>331</v>
      </c>
      <c r="F17" s="3" t="s">
        <v>411</v>
      </c>
      <c r="G17" s="3" t="s">
        <v>411</v>
      </c>
      <c r="H17" s="3"/>
      <c r="I17" s="3" t="s">
        <v>411</v>
      </c>
      <c r="J17" s="3" t="s">
        <v>411</v>
      </c>
      <c r="K17" s="3" t="s">
        <v>331</v>
      </c>
      <c r="L17" s="3"/>
      <c r="M17" s="3"/>
      <c r="N17" s="3"/>
      <c r="O17" s="3"/>
      <c r="P17" s="3" t="s">
        <v>331</v>
      </c>
      <c r="Q17" s="3" t="s">
        <v>331</v>
      </c>
      <c r="R17" s="3" t="s">
        <v>331</v>
      </c>
      <c r="S17" s="3" t="s">
        <v>331</v>
      </c>
      <c r="T17" s="3" t="s">
        <v>331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 t="s">
        <v>331</v>
      </c>
      <c r="AS17" s="3" t="s">
        <v>331</v>
      </c>
      <c r="AT17" s="3" t="s">
        <v>331</v>
      </c>
      <c r="AU17" s="3" t="s">
        <v>331</v>
      </c>
      <c r="AV17" s="3" t="s">
        <v>331</v>
      </c>
      <c r="AW17" s="3" t="s">
        <v>331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4.5" x14ac:dyDescent="0.35">
      <c r="A18" s="3" t="s">
        <v>311</v>
      </c>
      <c r="B18" s="3">
        <v>2020</v>
      </c>
      <c r="C18" s="3" t="s">
        <v>332</v>
      </c>
      <c r="D18" s="3" t="str">
        <f>E17</f>
        <v>Arizona PSPRS Tier3 GASB68 2019.pdf Pg. No. 25</v>
      </c>
      <c r="E18" s="3" t="s">
        <v>375</v>
      </c>
      <c r="F18" s="3" t="s">
        <v>410</v>
      </c>
      <c r="G18" s="3" t="s">
        <v>410</v>
      </c>
      <c r="H18" s="3"/>
      <c r="I18" s="3" t="s">
        <v>410</v>
      </c>
      <c r="J18" s="3" t="s">
        <v>410</v>
      </c>
      <c r="K18" s="3" t="s">
        <v>367</v>
      </c>
      <c r="L18" s="3"/>
      <c r="M18" s="3"/>
      <c r="N18" s="3"/>
      <c r="O18" s="3"/>
      <c r="P18" s="3" t="s">
        <v>367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6640625" defaultRowHeight="14.5" x14ac:dyDescent="0.35"/>
  <cols>
    <col min="1" max="1" width="46" style="30" bestFit="1" customWidth="1"/>
    <col min="2" max="2" width="7.83203125" style="30" bestFit="1" customWidth="1"/>
    <col min="3" max="3" width="35.33203125" style="30" bestFit="1" customWidth="1"/>
    <col min="4" max="4" width="11.83203125" style="30" bestFit="1" customWidth="1"/>
    <col min="5" max="12" width="35.33203125" style="30" bestFit="1" customWidth="1"/>
    <col min="13" max="13" width="17.1640625" style="30" bestFit="1" customWidth="1"/>
    <col min="14" max="14" width="18.33203125" style="30" bestFit="1" customWidth="1"/>
    <col min="15" max="16" width="17.83203125" style="30" bestFit="1" customWidth="1"/>
    <col min="17" max="19" width="35.33203125" style="30" bestFit="1" customWidth="1"/>
    <col min="20" max="20" width="21" style="30" bestFit="1" customWidth="1"/>
    <col min="21" max="21" width="19.6640625" style="30" bestFit="1" customWidth="1"/>
    <col min="22" max="22" width="166.33203125" style="30" bestFit="1" customWidth="1"/>
    <col min="23" max="25" width="35.33203125" style="30" bestFit="1" customWidth="1"/>
    <col min="26" max="26" width="14" style="30" bestFit="1" customWidth="1"/>
    <col min="27" max="27" width="19.6640625" style="30" bestFit="1" customWidth="1"/>
    <col min="28" max="28" width="20.5" style="30" bestFit="1" customWidth="1"/>
    <col min="29" max="29" width="19.1640625" style="30" bestFit="1" customWidth="1"/>
    <col min="30" max="30" width="32.6640625" style="30" bestFit="1" customWidth="1"/>
    <col min="31" max="31" width="36.1640625" style="30" bestFit="1" customWidth="1"/>
    <col min="32" max="32" width="21.1640625" style="30" bestFit="1" customWidth="1"/>
    <col min="33" max="33" width="29.6640625" style="30" bestFit="1" customWidth="1"/>
    <col min="34" max="34" width="36.1640625" style="30" bestFit="1" customWidth="1"/>
    <col min="35" max="38" width="35.33203125" style="30" bestFit="1" customWidth="1"/>
    <col min="39" max="39" width="20.83203125" style="30" bestFit="1" customWidth="1"/>
    <col min="40" max="40" width="19.6640625" style="30" bestFit="1" customWidth="1"/>
    <col min="41" max="41" width="104.33203125" style="30" bestFit="1" customWidth="1"/>
    <col min="42" max="43" width="35.33203125" style="30" bestFit="1" customWidth="1"/>
    <col min="44" max="44" width="27.5" style="30" bestFit="1" customWidth="1"/>
    <col min="45" max="45" width="29.83203125" style="30" bestFit="1" customWidth="1"/>
    <col min="46" max="46" width="47.33203125" style="30" bestFit="1" customWidth="1"/>
    <col min="47" max="47" width="35.33203125" style="30" bestFit="1" customWidth="1"/>
    <col min="48" max="48" width="36.83203125" style="30" bestFit="1" customWidth="1"/>
    <col min="49" max="49" width="35.33203125" style="30" bestFit="1" customWidth="1"/>
    <col min="50" max="50" width="31.83203125" style="30" bestFit="1" customWidth="1"/>
    <col min="51" max="61" width="35.33203125" style="30" bestFit="1" customWidth="1"/>
    <col min="62" max="93" width="35.33203125" style="30" customWidth="1"/>
    <col min="94" max="16384" width="12.6640625" style="30"/>
  </cols>
  <sheetData>
    <row r="1" spans="1:93" ht="29" x14ac:dyDescent="0.35">
      <c r="A1" s="41" t="s">
        <v>0</v>
      </c>
      <c r="B1" s="41" t="s">
        <v>1</v>
      </c>
      <c r="C1" s="42" t="s">
        <v>130</v>
      </c>
      <c r="D1" s="41" t="s">
        <v>131</v>
      </c>
      <c r="E1" s="41" t="s">
        <v>132</v>
      </c>
      <c r="F1" s="41" t="s">
        <v>133</v>
      </c>
      <c r="G1" s="41" t="s">
        <v>134</v>
      </c>
      <c r="H1" s="42" t="s">
        <v>135</v>
      </c>
      <c r="I1" s="41" t="s">
        <v>136</v>
      </c>
      <c r="J1" s="41" t="s">
        <v>137</v>
      </c>
      <c r="K1" s="41" t="s">
        <v>138</v>
      </c>
      <c r="L1" s="42" t="s">
        <v>139</v>
      </c>
      <c r="M1" s="41" t="s">
        <v>140</v>
      </c>
      <c r="N1" s="41" t="s">
        <v>141</v>
      </c>
      <c r="O1" s="41" t="s">
        <v>142</v>
      </c>
      <c r="P1" s="41" t="s">
        <v>143</v>
      </c>
      <c r="Q1" s="41" t="s">
        <v>144</v>
      </c>
      <c r="R1" s="41" t="s">
        <v>145</v>
      </c>
      <c r="S1" s="41" t="s">
        <v>146</v>
      </c>
      <c r="T1" s="41" t="s">
        <v>147</v>
      </c>
      <c r="U1" s="41" t="s">
        <v>148</v>
      </c>
      <c r="V1" s="41" t="s">
        <v>149</v>
      </c>
      <c r="W1" s="41" t="s">
        <v>150</v>
      </c>
      <c r="X1" s="41" t="s">
        <v>151</v>
      </c>
      <c r="Y1" s="43" t="s">
        <v>152</v>
      </c>
      <c r="Z1" s="43" t="s">
        <v>153</v>
      </c>
      <c r="AA1" s="41" t="s">
        <v>154</v>
      </c>
      <c r="AB1" s="41" t="s">
        <v>155</v>
      </c>
      <c r="AC1" s="41" t="s">
        <v>156</v>
      </c>
      <c r="AD1" s="41" t="s">
        <v>157</v>
      </c>
      <c r="AE1" s="41" t="s">
        <v>158</v>
      </c>
      <c r="AF1" s="41" t="s">
        <v>159</v>
      </c>
      <c r="AG1" s="41" t="s">
        <v>160</v>
      </c>
      <c r="AH1" s="41" t="s">
        <v>161</v>
      </c>
      <c r="AI1" s="41" t="s">
        <v>162</v>
      </c>
      <c r="AJ1" s="41" t="s">
        <v>163</v>
      </c>
      <c r="AK1" s="41" t="s">
        <v>164</v>
      </c>
      <c r="AL1" s="41" t="s">
        <v>165</v>
      </c>
      <c r="AM1" s="41" t="s">
        <v>166</v>
      </c>
      <c r="AN1" s="41" t="s">
        <v>167</v>
      </c>
      <c r="AO1" s="41" t="s">
        <v>168</v>
      </c>
      <c r="AP1" s="41" t="s">
        <v>169</v>
      </c>
      <c r="AQ1" s="41" t="s">
        <v>170</v>
      </c>
      <c r="AR1" s="41" t="s">
        <v>414</v>
      </c>
      <c r="AS1" s="41" t="s">
        <v>415</v>
      </c>
      <c r="AT1" s="41" t="s">
        <v>171</v>
      </c>
      <c r="AU1" s="41" t="s">
        <v>172</v>
      </c>
      <c r="AV1" s="41" t="s">
        <v>173</v>
      </c>
      <c r="AW1" s="41" t="s">
        <v>174</v>
      </c>
      <c r="AX1" s="41" t="s">
        <v>175</v>
      </c>
      <c r="AY1" s="41" t="s">
        <v>176</v>
      </c>
      <c r="AZ1" s="41" t="s">
        <v>177</v>
      </c>
      <c r="BA1" s="41" t="s">
        <v>178</v>
      </c>
      <c r="BB1" s="41" t="s">
        <v>179</v>
      </c>
      <c r="BC1" s="42" t="s">
        <v>180</v>
      </c>
      <c r="BD1" s="41" t="s">
        <v>181</v>
      </c>
      <c r="BE1" s="41" t="s">
        <v>182</v>
      </c>
      <c r="BF1" s="41" t="s">
        <v>183</v>
      </c>
      <c r="BG1" s="41" t="s">
        <v>184</v>
      </c>
      <c r="BH1" s="41" t="s">
        <v>185</v>
      </c>
      <c r="BI1" s="41" t="s">
        <v>20</v>
      </c>
      <c r="BJ1" s="44"/>
      <c r="BK1" s="60" t="s">
        <v>186</v>
      </c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5"/>
      <c r="CO1" s="44"/>
    </row>
    <row r="2" spans="1:93" x14ac:dyDescent="0.35">
      <c r="A2" s="46" t="s">
        <v>64</v>
      </c>
      <c r="B2" s="46" t="s">
        <v>65</v>
      </c>
      <c r="C2" s="47" t="s">
        <v>187</v>
      </c>
      <c r="D2" s="46" t="s">
        <v>188</v>
      </c>
      <c r="E2" s="46" t="s">
        <v>189</v>
      </c>
      <c r="F2" s="46" t="s">
        <v>190</v>
      </c>
      <c r="G2" s="46" t="s">
        <v>191</v>
      </c>
      <c r="H2" s="47" t="s">
        <v>192</v>
      </c>
      <c r="I2" s="46" t="s">
        <v>193</v>
      </c>
      <c r="J2" s="46" t="s">
        <v>194</v>
      </c>
      <c r="K2" s="41" t="s">
        <v>195</v>
      </c>
      <c r="L2" s="47" t="s">
        <v>196</v>
      </c>
      <c r="M2" s="41" t="s">
        <v>197</v>
      </c>
      <c r="N2" s="41" t="s">
        <v>198</v>
      </c>
      <c r="O2" s="44" t="s">
        <v>199</v>
      </c>
      <c r="P2" s="44" t="s">
        <v>200</v>
      </c>
      <c r="Q2" s="46" t="s">
        <v>201</v>
      </c>
      <c r="R2" s="46" t="s">
        <v>202</v>
      </c>
      <c r="S2" s="46" t="s">
        <v>203</v>
      </c>
      <c r="T2" s="46" t="s">
        <v>204</v>
      </c>
      <c r="U2" s="46" t="s">
        <v>205</v>
      </c>
      <c r="V2" s="46" t="s">
        <v>206</v>
      </c>
      <c r="W2" s="46" t="s">
        <v>207</v>
      </c>
      <c r="X2" s="46" t="s">
        <v>208</v>
      </c>
      <c r="Y2" s="47" t="s">
        <v>209</v>
      </c>
      <c r="Z2" s="47" t="s">
        <v>210</v>
      </c>
      <c r="AA2" s="46" t="s">
        <v>211</v>
      </c>
      <c r="AB2" s="46" t="s">
        <v>212</v>
      </c>
      <c r="AC2" s="46" t="s">
        <v>213</v>
      </c>
      <c r="AD2" s="46" t="s">
        <v>214</v>
      </c>
      <c r="AE2" s="46" t="s">
        <v>215</v>
      </c>
      <c r="AF2" s="46" t="s">
        <v>216</v>
      </c>
      <c r="AG2" s="46" t="s">
        <v>217</v>
      </c>
      <c r="AH2" s="46" t="s">
        <v>218</v>
      </c>
      <c r="AI2" s="46" t="s">
        <v>219</v>
      </c>
      <c r="AJ2" s="46" t="s">
        <v>220</v>
      </c>
      <c r="AK2" s="46" t="s">
        <v>221</v>
      </c>
      <c r="AL2" s="46" t="s">
        <v>222</v>
      </c>
      <c r="AM2" s="46" t="s">
        <v>223</v>
      </c>
      <c r="AN2" s="46" t="s">
        <v>224</v>
      </c>
      <c r="AO2" s="46" t="s">
        <v>225</v>
      </c>
      <c r="AP2" s="46" t="s">
        <v>226</v>
      </c>
      <c r="AQ2" s="46" t="s">
        <v>227</v>
      </c>
      <c r="AR2" s="46" t="s">
        <v>228</v>
      </c>
      <c r="AS2" s="46" t="s">
        <v>229</v>
      </c>
      <c r="AT2" s="46" t="s">
        <v>230</v>
      </c>
      <c r="AU2" s="46" t="s">
        <v>231</v>
      </c>
      <c r="AV2" s="46" t="s">
        <v>232</v>
      </c>
      <c r="AW2" s="46" t="s">
        <v>233</v>
      </c>
      <c r="AX2" s="46" t="s">
        <v>234</v>
      </c>
      <c r="AY2" s="46" t="s">
        <v>235</v>
      </c>
      <c r="AZ2" s="46" t="s">
        <v>236</v>
      </c>
      <c r="BA2" s="46" t="s">
        <v>237</v>
      </c>
      <c r="BB2" s="46" t="s">
        <v>238</v>
      </c>
      <c r="BC2" s="47" t="s">
        <v>239</v>
      </c>
      <c r="BD2" s="46" t="s">
        <v>240</v>
      </c>
      <c r="BE2" s="46" t="s">
        <v>241</v>
      </c>
      <c r="BF2" s="46" t="s">
        <v>242</v>
      </c>
      <c r="BG2" s="46" t="s">
        <v>243</v>
      </c>
      <c r="BH2" s="46" t="s">
        <v>244</v>
      </c>
      <c r="BI2" s="46" t="s">
        <v>245</v>
      </c>
      <c r="BJ2" s="41" t="s">
        <v>416</v>
      </c>
      <c r="BK2" s="41" t="s">
        <v>417</v>
      </c>
      <c r="BL2" s="41" t="s">
        <v>418</v>
      </c>
      <c r="BM2" s="41" t="s">
        <v>419</v>
      </c>
      <c r="BN2" s="41" t="s">
        <v>420</v>
      </c>
      <c r="BO2" s="41" t="s">
        <v>421</v>
      </c>
      <c r="BP2" s="41" t="s">
        <v>422</v>
      </c>
      <c r="BQ2" s="41" t="s">
        <v>423</v>
      </c>
      <c r="BR2" s="41" t="s">
        <v>424</v>
      </c>
      <c r="BS2" s="41" t="s">
        <v>425</v>
      </c>
      <c r="BT2" s="41" t="s">
        <v>426</v>
      </c>
      <c r="BU2" s="41" t="s">
        <v>427</v>
      </c>
      <c r="BV2" s="41" t="s">
        <v>428</v>
      </c>
      <c r="BW2" s="41" t="s">
        <v>429</v>
      </c>
      <c r="BX2" s="41" t="s">
        <v>430</v>
      </c>
      <c r="BY2" s="41" t="s">
        <v>431</v>
      </c>
      <c r="BZ2" s="41" t="s">
        <v>432</v>
      </c>
      <c r="CA2" s="41" t="s">
        <v>433</v>
      </c>
      <c r="CB2" s="41" t="s">
        <v>434</v>
      </c>
      <c r="CC2" s="41" t="s">
        <v>435</v>
      </c>
      <c r="CD2" s="41" t="s">
        <v>436</v>
      </c>
      <c r="CE2" s="41" t="s">
        <v>437</v>
      </c>
      <c r="CF2" s="42" t="s">
        <v>246</v>
      </c>
      <c r="CG2" s="41" t="s">
        <v>438</v>
      </c>
      <c r="CH2" s="42" t="s">
        <v>247</v>
      </c>
      <c r="CI2" s="42" t="s">
        <v>248</v>
      </c>
      <c r="CJ2" s="42" t="s">
        <v>249</v>
      </c>
      <c r="CK2" s="41" t="s">
        <v>439</v>
      </c>
      <c r="CL2" s="41" t="s">
        <v>440</v>
      </c>
      <c r="CM2" s="41" t="s">
        <v>441</v>
      </c>
      <c r="CN2" s="42" t="s">
        <v>250</v>
      </c>
      <c r="CO2" s="41" t="s">
        <v>442</v>
      </c>
    </row>
    <row r="3" spans="1:93" ht="33.5" customHeight="1" x14ac:dyDescent="0.3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1" t="s">
        <v>251</v>
      </c>
      <c r="BK3" s="41" t="s">
        <v>252</v>
      </c>
      <c r="BL3" s="48" t="s">
        <v>253</v>
      </c>
      <c r="BM3" s="48"/>
      <c r="BN3" s="48"/>
      <c r="BO3" s="48"/>
      <c r="BP3" s="48" t="s">
        <v>254</v>
      </c>
      <c r="BQ3" s="48"/>
      <c r="BR3" s="48"/>
      <c r="BS3" s="48"/>
      <c r="BT3" s="48" t="s">
        <v>255</v>
      </c>
      <c r="BU3" s="48"/>
      <c r="BV3" s="48"/>
      <c r="BW3" s="48"/>
      <c r="BX3" s="41" t="s">
        <v>256</v>
      </c>
      <c r="BY3" s="41" t="s">
        <v>257</v>
      </c>
      <c r="BZ3" s="41" t="s">
        <v>258</v>
      </c>
      <c r="CA3" s="41" t="s">
        <v>259</v>
      </c>
      <c r="CB3" s="41"/>
      <c r="CC3" s="41" t="s">
        <v>260</v>
      </c>
      <c r="CD3" s="41"/>
      <c r="CE3" s="41" t="s">
        <v>261</v>
      </c>
      <c r="CF3" s="42" t="s">
        <v>262</v>
      </c>
      <c r="CG3" s="41" t="s">
        <v>263</v>
      </c>
      <c r="CH3" s="42" t="s">
        <v>264</v>
      </c>
      <c r="CI3" s="42" t="s">
        <v>265</v>
      </c>
      <c r="CJ3" s="42" t="s">
        <v>266</v>
      </c>
      <c r="CK3" s="41" t="s">
        <v>443</v>
      </c>
      <c r="CL3" s="41" t="s">
        <v>267</v>
      </c>
      <c r="CM3" s="41" t="s">
        <v>268</v>
      </c>
      <c r="CN3" s="42" t="s">
        <v>269</v>
      </c>
      <c r="CO3" s="41" t="s">
        <v>270</v>
      </c>
    </row>
    <row r="4" spans="1:93" x14ac:dyDescent="0.35">
      <c r="A4" s="31"/>
      <c r="B4" s="31">
        <v>2001</v>
      </c>
      <c r="C4" s="31"/>
      <c r="D4" s="31"/>
      <c r="E4" s="32"/>
      <c r="F4" s="32"/>
      <c r="G4" s="32"/>
      <c r="H4" s="33"/>
      <c r="I4" s="32"/>
      <c r="J4" s="32"/>
      <c r="K4" s="32"/>
      <c r="L4" s="33"/>
      <c r="M4" s="32"/>
      <c r="N4" s="32"/>
      <c r="O4" s="32"/>
      <c r="P4" s="32"/>
      <c r="Q4" s="32"/>
      <c r="R4" s="32"/>
      <c r="S4" s="31"/>
      <c r="T4" s="32"/>
      <c r="U4" s="32"/>
      <c r="V4" s="31"/>
      <c r="W4" s="31"/>
      <c r="X4" s="31"/>
      <c r="Y4" s="32"/>
      <c r="Z4" s="32"/>
      <c r="AA4" s="32"/>
      <c r="AB4" s="31"/>
      <c r="AC4" s="31"/>
      <c r="AD4" s="31"/>
      <c r="AE4" s="31"/>
      <c r="AF4" s="31"/>
      <c r="AG4" s="31"/>
      <c r="AH4" s="31"/>
      <c r="AI4" s="32"/>
      <c r="AJ4" s="32"/>
      <c r="AK4" s="32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2"/>
      <c r="AX4" s="31"/>
      <c r="AY4" s="32"/>
      <c r="AZ4" s="31"/>
      <c r="BA4" s="32"/>
      <c r="BB4" s="32"/>
      <c r="BC4" s="32"/>
      <c r="BD4" s="31"/>
      <c r="BE4" s="34"/>
      <c r="BF4" s="34"/>
      <c r="BG4" s="34"/>
      <c r="BH4" s="32"/>
      <c r="BI4" s="34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5">
        <f t="shared" ref="CG4:CG21" si="0">SUM(BK4:CE4,CK4:CO4)</f>
        <v>0</v>
      </c>
      <c r="CH4" s="34"/>
      <c r="CI4" s="34"/>
      <c r="CJ4" s="34"/>
      <c r="CK4" s="34"/>
      <c r="CL4" s="31"/>
      <c r="CM4" s="31"/>
      <c r="CN4" s="31"/>
      <c r="CO4" s="31"/>
    </row>
    <row r="5" spans="1:93" x14ac:dyDescent="0.35">
      <c r="A5" s="31"/>
      <c r="B5" s="31">
        <f t="shared" ref="B5:B21" si="1">B4+1</f>
        <v>2002</v>
      </c>
      <c r="C5" s="31"/>
      <c r="D5" s="31"/>
      <c r="E5" s="32"/>
      <c r="F5" s="32"/>
      <c r="G5" s="32"/>
      <c r="H5" s="33"/>
      <c r="I5" s="32"/>
      <c r="J5" s="32"/>
      <c r="K5" s="32"/>
      <c r="L5" s="33"/>
      <c r="M5" s="32"/>
      <c r="N5" s="32"/>
      <c r="O5" s="32"/>
      <c r="P5" s="32"/>
      <c r="Q5" s="32"/>
      <c r="R5" s="32"/>
      <c r="S5" s="31"/>
      <c r="T5" s="32"/>
      <c r="U5" s="32"/>
      <c r="V5" s="31"/>
      <c r="W5" s="31"/>
      <c r="X5" s="31"/>
      <c r="Y5" s="32"/>
      <c r="Z5" s="32"/>
      <c r="AA5" s="32"/>
      <c r="AB5" s="31"/>
      <c r="AC5" s="31"/>
      <c r="AD5" s="31"/>
      <c r="AE5" s="31"/>
      <c r="AF5" s="31"/>
      <c r="AG5" s="31"/>
      <c r="AH5" s="31"/>
      <c r="AI5" s="32"/>
      <c r="AJ5" s="32"/>
      <c r="AK5" s="32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2"/>
      <c r="AX5" s="31"/>
      <c r="AY5" s="32"/>
      <c r="AZ5" s="31"/>
      <c r="BA5" s="32"/>
      <c r="BB5" s="32"/>
      <c r="BC5" s="32"/>
      <c r="BD5" s="31"/>
      <c r="BE5" s="34"/>
      <c r="BF5" s="34"/>
      <c r="BG5" s="34"/>
      <c r="BH5" s="32"/>
      <c r="BI5" s="34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5">
        <f t="shared" si="0"/>
        <v>0</v>
      </c>
      <c r="CH5" s="34"/>
      <c r="CI5" s="34"/>
      <c r="CJ5" s="34"/>
      <c r="CK5" s="34"/>
      <c r="CL5" s="31"/>
      <c r="CM5" s="31"/>
      <c r="CN5" s="31"/>
      <c r="CO5" s="31"/>
    </row>
    <row r="6" spans="1:93" x14ac:dyDescent="0.35">
      <c r="A6" s="31"/>
      <c r="B6" s="31">
        <f t="shared" si="1"/>
        <v>2003</v>
      </c>
      <c r="C6" s="31"/>
      <c r="D6" s="31"/>
      <c r="E6" s="32"/>
      <c r="F6" s="32"/>
      <c r="G6" s="32"/>
      <c r="H6" s="33"/>
      <c r="I6" s="32"/>
      <c r="J6" s="32"/>
      <c r="K6" s="32"/>
      <c r="L6" s="33"/>
      <c r="M6" s="32"/>
      <c r="N6" s="32"/>
      <c r="O6" s="32"/>
      <c r="P6" s="32"/>
      <c r="Q6" s="32"/>
      <c r="R6" s="32"/>
      <c r="S6" s="31"/>
      <c r="T6" s="32"/>
      <c r="U6" s="32"/>
      <c r="V6" s="31"/>
      <c r="W6" s="31"/>
      <c r="X6" s="31"/>
      <c r="Y6" s="32"/>
      <c r="Z6" s="32"/>
      <c r="AA6" s="32"/>
      <c r="AB6" s="31"/>
      <c r="AC6" s="31"/>
      <c r="AD6" s="31"/>
      <c r="AE6" s="31"/>
      <c r="AF6" s="31"/>
      <c r="AG6" s="31"/>
      <c r="AH6" s="31"/>
      <c r="AI6" s="32"/>
      <c r="AJ6" s="32"/>
      <c r="AK6" s="32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2"/>
      <c r="AX6" s="31"/>
      <c r="AY6" s="32"/>
      <c r="AZ6" s="31"/>
      <c r="BA6" s="32"/>
      <c r="BB6" s="32"/>
      <c r="BC6" s="32"/>
      <c r="BD6" s="31"/>
      <c r="BE6" s="34"/>
      <c r="BF6" s="34"/>
      <c r="BG6" s="34"/>
      <c r="BH6" s="32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5">
        <f t="shared" si="0"/>
        <v>0</v>
      </c>
      <c r="CH6" s="34"/>
      <c r="CI6" s="34"/>
      <c r="CJ6" s="34"/>
      <c r="CK6" s="34"/>
      <c r="CL6" s="34"/>
      <c r="CM6" s="34"/>
      <c r="CN6" s="34"/>
      <c r="CO6" s="31"/>
    </row>
    <row r="7" spans="1:93" x14ac:dyDescent="0.35">
      <c r="A7" s="31"/>
      <c r="B7" s="31">
        <f t="shared" si="1"/>
        <v>2004</v>
      </c>
      <c r="C7" s="31"/>
      <c r="D7" s="31"/>
      <c r="E7" s="32"/>
      <c r="F7" s="32"/>
      <c r="G7" s="32"/>
      <c r="H7" s="33"/>
      <c r="I7" s="32"/>
      <c r="J7" s="32"/>
      <c r="K7" s="32"/>
      <c r="L7" s="33"/>
      <c r="M7" s="32"/>
      <c r="N7" s="32"/>
      <c r="O7" s="32"/>
      <c r="P7" s="32"/>
      <c r="Q7" s="32"/>
      <c r="R7" s="32"/>
      <c r="S7" s="31"/>
      <c r="T7" s="32"/>
      <c r="U7" s="32"/>
      <c r="V7" s="31"/>
      <c r="W7" s="31"/>
      <c r="X7" s="31"/>
      <c r="Y7" s="32"/>
      <c r="Z7" s="32"/>
      <c r="AA7" s="32"/>
      <c r="AB7" s="31"/>
      <c r="AC7" s="31"/>
      <c r="AD7" s="31"/>
      <c r="AE7" s="31"/>
      <c r="AF7" s="31"/>
      <c r="AG7" s="31"/>
      <c r="AH7" s="31"/>
      <c r="AI7" s="32"/>
      <c r="AJ7" s="32"/>
      <c r="AK7" s="32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2"/>
      <c r="AX7" s="31"/>
      <c r="AY7" s="32"/>
      <c r="AZ7" s="31"/>
      <c r="BA7" s="32"/>
      <c r="BB7" s="32"/>
      <c r="BC7" s="32"/>
      <c r="BD7" s="31"/>
      <c r="BE7" s="34"/>
      <c r="BF7" s="34"/>
      <c r="BG7" s="34"/>
      <c r="BH7" s="32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5">
        <f t="shared" si="0"/>
        <v>0</v>
      </c>
      <c r="CH7" s="34"/>
      <c r="CI7" s="34"/>
      <c r="CJ7" s="34"/>
      <c r="CK7" s="34"/>
      <c r="CL7" s="34"/>
      <c r="CM7" s="34"/>
      <c r="CN7" s="34"/>
      <c r="CO7" s="31"/>
    </row>
    <row r="8" spans="1:93" x14ac:dyDescent="0.35">
      <c r="A8" s="31"/>
      <c r="B8" s="31">
        <f t="shared" si="1"/>
        <v>2005</v>
      </c>
      <c r="C8" s="31"/>
      <c r="D8" s="31"/>
      <c r="E8" s="32"/>
      <c r="F8" s="32"/>
      <c r="G8" s="32"/>
      <c r="H8" s="33"/>
      <c r="I8" s="32"/>
      <c r="J8" s="32"/>
      <c r="K8" s="32"/>
      <c r="L8" s="33"/>
      <c r="M8" s="32"/>
      <c r="N8" s="32"/>
      <c r="O8" s="32"/>
      <c r="P8" s="32"/>
      <c r="Q8" s="32"/>
      <c r="R8" s="32"/>
      <c r="S8" s="31"/>
      <c r="T8" s="32"/>
      <c r="U8" s="32"/>
      <c r="V8" s="31"/>
      <c r="W8" s="31"/>
      <c r="X8" s="31"/>
      <c r="Y8" s="32"/>
      <c r="Z8" s="32"/>
      <c r="AA8" s="32"/>
      <c r="AB8" s="31"/>
      <c r="AC8" s="31"/>
      <c r="AD8" s="31"/>
      <c r="AE8" s="31"/>
      <c r="AF8" s="31"/>
      <c r="AG8" s="31"/>
      <c r="AH8" s="31"/>
      <c r="AI8" s="32"/>
      <c r="AJ8" s="32"/>
      <c r="AK8" s="32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2"/>
      <c r="AX8" s="31"/>
      <c r="AY8" s="32"/>
      <c r="AZ8" s="31"/>
      <c r="BA8" s="32"/>
      <c r="BB8" s="32"/>
      <c r="BC8" s="32"/>
      <c r="BD8" s="31"/>
      <c r="BE8" s="34"/>
      <c r="BF8" s="34"/>
      <c r="BG8" s="34"/>
      <c r="BH8" s="32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5">
        <f t="shared" si="0"/>
        <v>0</v>
      </c>
      <c r="CH8" s="34"/>
      <c r="CI8" s="34"/>
      <c r="CJ8" s="34"/>
      <c r="CK8" s="34"/>
      <c r="CL8" s="34"/>
      <c r="CM8" s="34"/>
      <c r="CN8" s="34"/>
      <c r="CO8" s="31"/>
    </row>
    <row r="9" spans="1:93" x14ac:dyDescent="0.35">
      <c r="A9" s="31"/>
      <c r="B9" s="31">
        <f t="shared" si="1"/>
        <v>2006</v>
      </c>
      <c r="C9" s="31"/>
      <c r="D9" s="31"/>
      <c r="E9" s="32"/>
      <c r="F9" s="32"/>
      <c r="G9" s="32"/>
      <c r="H9" s="33"/>
      <c r="I9" s="32"/>
      <c r="J9" s="32"/>
      <c r="K9" s="32"/>
      <c r="L9" s="33"/>
      <c r="M9" s="32"/>
      <c r="N9" s="32"/>
      <c r="O9" s="32"/>
      <c r="P9" s="32"/>
      <c r="Q9" s="32"/>
      <c r="R9" s="32"/>
      <c r="S9" s="31"/>
      <c r="T9" s="32"/>
      <c r="U9" s="32"/>
      <c r="V9" s="31"/>
      <c r="W9" s="31"/>
      <c r="X9" s="31"/>
      <c r="Y9" s="32"/>
      <c r="Z9" s="32"/>
      <c r="AA9" s="32"/>
      <c r="AB9" s="31"/>
      <c r="AC9" s="31"/>
      <c r="AD9" s="31"/>
      <c r="AE9" s="31"/>
      <c r="AF9" s="31"/>
      <c r="AG9" s="31"/>
      <c r="AH9" s="31"/>
      <c r="AI9" s="32"/>
      <c r="AJ9" s="32"/>
      <c r="AK9" s="32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2"/>
      <c r="AX9" s="31"/>
      <c r="AY9" s="32"/>
      <c r="AZ9" s="31"/>
      <c r="BA9" s="32"/>
      <c r="BB9" s="32"/>
      <c r="BC9" s="32"/>
      <c r="BD9" s="31"/>
      <c r="BE9" s="34"/>
      <c r="BF9" s="34"/>
      <c r="BG9" s="34"/>
      <c r="BH9" s="32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5">
        <f t="shared" si="0"/>
        <v>0</v>
      </c>
      <c r="CH9" s="34"/>
      <c r="CI9" s="34"/>
      <c r="CJ9" s="34"/>
      <c r="CK9" s="34"/>
      <c r="CL9" s="34"/>
      <c r="CM9" s="34"/>
      <c r="CN9" s="34"/>
      <c r="CO9" s="31"/>
    </row>
    <row r="10" spans="1:93" x14ac:dyDescent="0.35">
      <c r="A10" s="31"/>
      <c r="B10" s="31">
        <f t="shared" si="1"/>
        <v>2007</v>
      </c>
      <c r="C10" s="31"/>
      <c r="D10" s="31"/>
      <c r="E10" s="32"/>
      <c r="F10" s="32"/>
      <c r="G10" s="32"/>
      <c r="H10" s="33"/>
      <c r="I10" s="32"/>
      <c r="J10" s="32"/>
      <c r="K10" s="32"/>
      <c r="L10" s="33"/>
      <c r="M10" s="32"/>
      <c r="N10" s="32"/>
      <c r="O10" s="32"/>
      <c r="P10" s="32"/>
      <c r="Q10" s="32"/>
      <c r="R10" s="32"/>
      <c r="S10" s="31"/>
      <c r="T10" s="32"/>
      <c r="U10" s="32"/>
      <c r="V10" s="31"/>
      <c r="W10" s="31"/>
      <c r="X10" s="31"/>
      <c r="Y10" s="32"/>
      <c r="Z10" s="32"/>
      <c r="AA10" s="32"/>
      <c r="AB10" s="31"/>
      <c r="AC10" s="31"/>
      <c r="AD10" s="31"/>
      <c r="AE10" s="31"/>
      <c r="AF10" s="31"/>
      <c r="AG10" s="31"/>
      <c r="AH10" s="31"/>
      <c r="AI10" s="32"/>
      <c r="AJ10" s="32"/>
      <c r="AK10" s="32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2"/>
      <c r="AX10" s="31"/>
      <c r="AY10" s="32"/>
      <c r="AZ10" s="31"/>
      <c r="BA10" s="32"/>
      <c r="BB10" s="32"/>
      <c r="BC10" s="32"/>
      <c r="BD10" s="31"/>
      <c r="BE10" s="34"/>
      <c r="BF10" s="34"/>
      <c r="BG10" s="34"/>
      <c r="BH10" s="32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5">
        <f t="shared" si="0"/>
        <v>0</v>
      </c>
      <c r="CH10" s="34"/>
      <c r="CI10" s="34"/>
      <c r="CJ10" s="34"/>
      <c r="CK10" s="34"/>
      <c r="CL10" s="34"/>
      <c r="CM10" s="34"/>
      <c r="CN10" s="34"/>
      <c r="CO10" s="31"/>
    </row>
    <row r="11" spans="1:93" x14ac:dyDescent="0.35">
      <c r="A11" s="31"/>
      <c r="B11" s="31">
        <f t="shared" si="1"/>
        <v>2008</v>
      </c>
      <c r="C11" s="31"/>
      <c r="D11" s="31"/>
      <c r="E11" s="32"/>
      <c r="F11" s="32"/>
      <c r="G11" s="32"/>
      <c r="H11" s="33"/>
      <c r="I11" s="32"/>
      <c r="J11" s="32"/>
      <c r="K11" s="32"/>
      <c r="L11" s="33"/>
      <c r="M11" s="32"/>
      <c r="N11" s="32"/>
      <c r="O11" s="32"/>
      <c r="P11" s="32"/>
      <c r="Q11" s="32"/>
      <c r="R11" s="32"/>
      <c r="S11" s="31"/>
      <c r="T11" s="32"/>
      <c r="U11" s="32"/>
      <c r="V11" s="31"/>
      <c r="W11" s="31"/>
      <c r="X11" s="31"/>
      <c r="Y11" s="32"/>
      <c r="Z11" s="32"/>
      <c r="AA11" s="32"/>
      <c r="AB11" s="31"/>
      <c r="AC11" s="31"/>
      <c r="AD11" s="31"/>
      <c r="AE11" s="31"/>
      <c r="AF11" s="31"/>
      <c r="AG11" s="31"/>
      <c r="AH11" s="31"/>
      <c r="AI11" s="32"/>
      <c r="AJ11" s="32"/>
      <c r="AK11" s="32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2"/>
      <c r="AX11" s="31"/>
      <c r="AY11" s="32"/>
      <c r="AZ11" s="31"/>
      <c r="BA11" s="32"/>
      <c r="BB11" s="32"/>
      <c r="BC11" s="32"/>
      <c r="BD11" s="31"/>
      <c r="BE11" s="34"/>
      <c r="BF11" s="34"/>
      <c r="BG11" s="34"/>
      <c r="BH11" s="32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5">
        <f t="shared" si="0"/>
        <v>0</v>
      </c>
      <c r="CH11" s="34"/>
      <c r="CI11" s="34"/>
      <c r="CJ11" s="34"/>
      <c r="CK11" s="34"/>
      <c r="CL11" s="34"/>
      <c r="CM11" s="34"/>
      <c r="CN11" s="34"/>
      <c r="CO11" s="31"/>
    </row>
    <row r="12" spans="1:93" x14ac:dyDescent="0.35">
      <c r="A12" s="31"/>
      <c r="B12" s="31">
        <f t="shared" si="1"/>
        <v>2009</v>
      </c>
      <c r="C12" s="31"/>
      <c r="D12" s="31"/>
      <c r="E12" s="32"/>
      <c r="F12" s="32"/>
      <c r="G12" s="32"/>
      <c r="H12" s="33"/>
      <c r="I12" s="32"/>
      <c r="J12" s="32"/>
      <c r="K12" s="32"/>
      <c r="L12" s="33"/>
      <c r="M12" s="32"/>
      <c r="N12" s="32"/>
      <c r="O12" s="32"/>
      <c r="P12" s="32"/>
      <c r="Q12" s="32"/>
      <c r="R12" s="32"/>
      <c r="S12" s="31"/>
      <c r="T12" s="32"/>
      <c r="U12" s="32"/>
      <c r="V12" s="31"/>
      <c r="W12" s="31"/>
      <c r="X12" s="31"/>
      <c r="Y12" s="32"/>
      <c r="Z12" s="32"/>
      <c r="AA12" s="32"/>
      <c r="AB12" s="31"/>
      <c r="AC12" s="31"/>
      <c r="AD12" s="31"/>
      <c r="AE12" s="31"/>
      <c r="AF12" s="31"/>
      <c r="AG12" s="31"/>
      <c r="AH12" s="31"/>
      <c r="AI12" s="32"/>
      <c r="AJ12" s="32"/>
      <c r="AK12" s="32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2"/>
      <c r="AX12" s="31"/>
      <c r="AY12" s="32"/>
      <c r="AZ12" s="31"/>
      <c r="BA12" s="32"/>
      <c r="BB12" s="32"/>
      <c r="BC12" s="32"/>
      <c r="BD12" s="31"/>
      <c r="BE12" s="34"/>
      <c r="BF12" s="34"/>
      <c r="BG12" s="34"/>
      <c r="BH12" s="32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5">
        <f t="shared" si="0"/>
        <v>0</v>
      </c>
      <c r="CH12" s="34"/>
      <c r="CI12" s="34"/>
      <c r="CJ12" s="34"/>
      <c r="CK12" s="34"/>
      <c r="CL12" s="34"/>
      <c r="CM12" s="34"/>
      <c r="CN12" s="34"/>
      <c r="CO12" s="31"/>
    </row>
    <row r="13" spans="1:93" x14ac:dyDescent="0.35">
      <c r="A13" s="31"/>
      <c r="B13" s="31">
        <f t="shared" si="1"/>
        <v>2010</v>
      </c>
      <c r="C13" s="31"/>
      <c r="D13" s="31"/>
      <c r="E13" s="32"/>
      <c r="F13" s="32"/>
      <c r="G13" s="32"/>
      <c r="H13" s="33"/>
      <c r="I13" s="32"/>
      <c r="J13" s="32"/>
      <c r="K13" s="32"/>
      <c r="L13" s="33"/>
      <c r="M13" s="32"/>
      <c r="N13" s="32"/>
      <c r="O13" s="32"/>
      <c r="P13" s="32"/>
      <c r="Q13" s="32"/>
      <c r="R13" s="32"/>
      <c r="S13" s="31"/>
      <c r="T13" s="32"/>
      <c r="U13" s="32"/>
      <c r="V13" s="31"/>
      <c r="W13" s="31"/>
      <c r="X13" s="31"/>
      <c r="Y13" s="32"/>
      <c r="Z13" s="32"/>
      <c r="AA13" s="32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2"/>
      <c r="AX13" s="31"/>
      <c r="AY13" s="32"/>
      <c r="AZ13" s="31"/>
      <c r="BA13" s="32"/>
      <c r="BB13" s="32"/>
      <c r="BC13" s="32"/>
      <c r="BD13" s="31"/>
      <c r="BE13" s="34"/>
      <c r="BF13" s="34"/>
      <c r="BG13" s="34"/>
      <c r="BH13" s="32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5">
        <f t="shared" si="0"/>
        <v>0</v>
      </c>
      <c r="CH13" s="34"/>
      <c r="CI13" s="34"/>
      <c r="CJ13" s="34"/>
      <c r="CK13" s="34"/>
      <c r="CL13" s="34"/>
      <c r="CM13" s="34"/>
      <c r="CN13" s="34"/>
      <c r="CO13" s="31"/>
    </row>
    <row r="14" spans="1:93" x14ac:dyDescent="0.35">
      <c r="A14" s="31"/>
      <c r="B14" s="31">
        <f t="shared" si="1"/>
        <v>2011</v>
      </c>
      <c r="C14" s="31"/>
      <c r="D14" s="31"/>
      <c r="E14" s="32"/>
      <c r="F14" s="32"/>
      <c r="G14" s="32"/>
      <c r="H14" s="33"/>
      <c r="I14" s="32"/>
      <c r="J14" s="32"/>
      <c r="K14" s="32"/>
      <c r="L14" s="33"/>
      <c r="M14" s="32"/>
      <c r="N14" s="32"/>
      <c r="O14" s="32"/>
      <c r="P14" s="32"/>
      <c r="Q14" s="32"/>
      <c r="R14" s="32"/>
      <c r="S14" s="31"/>
      <c r="T14" s="32"/>
      <c r="U14" s="32"/>
      <c r="V14" s="31"/>
      <c r="W14" s="31"/>
      <c r="X14" s="31"/>
      <c r="Y14" s="32"/>
      <c r="Z14" s="32"/>
      <c r="AA14" s="32"/>
      <c r="AB14" s="31"/>
      <c r="AC14" s="31"/>
      <c r="AD14" s="31"/>
      <c r="AE14" s="31"/>
      <c r="AF14" s="31"/>
      <c r="AG14" s="31"/>
      <c r="AH14" s="31"/>
      <c r="AI14" s="32"/>
      <c r="AJ14" s="32"/>
      <c r="AK14" s="32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2"/>
      <c r="AX14" s="31"/>
      <c r="AY14" s="32"/>
      <c r="AZ14" s="31"/>
      <c r="BA14" s="32"/>
      <c r="BB14" s="32"/>
      <c r="BC14" s="32"/>
      <c r="BD14" s="31"/>
      <c r="BE14" s="34"/>
      <c r="BF14" s="34"/>
      <c r="BG14" s="34"/>
      <c r="BH14" s="32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5">
        <f t="shared" si="0"/>
        <v>0</v>
      </c>
      <c r="CH14" s="34"/>
      <c r="CI14" s="34"/>
      <c r="CJ14" s="34"/>
      <c r="CK14" s="34"/>
      <c r="CL14" s="34"/>
      <c r="CM14" s="34"/>
      <c r="CN14" s="34"/>
      <c r="CO14" s="31"/>
    </row>
    <row r="15" spans="1:93" x14ac:dyDescent="0.35">
      <c r="A15" s="31"/>
      <c r="B15" s="31">
        <f t="shared" si="1"/>
        <v>2012</v>
      </c>
      <c r="C15" s="31"/>
      <c r="D15" s="31"/>
      <c r="E15" s="32"/>
      <c r="F15" s="32"/>
      <c r="G15" s="32"/>
      <c r="H15" s="33"/>
      <c r="I15" s="32"/>
      <c r="J15" s="32"/>
      <c r="K15" s="32"/>
      <c r="L15" s="33"/>
      <c r="M15" s="32"/>
      <c r="N15" s="32"/>
      <c r="O15" s="32"/>
      <c r="P15" s="32"/>
      <c r="Q15" s="32"/>
      <c r="R15" s="32"/>
      <c r="S15" s="31"/>
      <c r="T15" s="32"/>
      <c r="U15" s="32"/>
      <c r="V15" s="31"/>
      <c r="W15" s="31"/>
      <c r="X15" s="31"/>
      <c r="Y15" s="32"/>
      <c r="Z15" s="32"/>
      <c r="AA15" s="32"/>
      <c r="AB15" s="31"/>
      <c r="AC15" s="31"/>
      <c r="AD15" s="31"/>
      <c r="AE15" s="31"/>
      <c r="AF15" s="31"/>
      <c r="AG15" s="31"/>
      <c r="AH15" s="31"/>
      <c r="AI15" s="32"/>
      <c r="AJ15" s="32"/>
      <c r="AK15" s="32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2"/>
      <c r="AX15" s="31"/>
      <c r="AY15" s="32"/>
      <c r="AZ15" s="31"/>
      <c r="BA15" s="32"/>
      <c r="BB15" s="32"/>
      <c r="BC15" s="32"/>
      <c r="BD15" s="31"/>
      <c r="BE15" s="34"/>
      <c r="BF15" s="34"/>
      <c r="BG15" s="34"/>
      <c r="BH15" s="32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5">
        <f t="shared" si="0"/>
        <v>0</v>
      </c>
      <c r="CH15" s="34"/>
      <c r="CI15" s="34"/>
      <c r="CJ15" s="34"/>
      <c r="CK15" s="34"/>
      <c r="CL15" s="34"/>
      <c r="CM15" s="34"/>
      <c r="CN15" s="34"/>
      <c r="CO15" s="31"/>
    </row>
    <row r="16" spans="1:93" x14ac:dyDescent="0.35">
      <c r="A16" s="31"/>
      <c r="B16" s="31">
        <f t="shared" si="1"/>
        <v>2013</v>
      </c>
      <c r="C16" s="31"/>
      <c r="D16" s="31"/>
      <c r="E16" s="32"/>
      <c r="F16" s="32"/>
      <c r="G16" s="32"/>
      <c r="H16" s="33"/>
      <c r="I16" s="32"/>
      <c r="J16" s="32"/>
      <c r="K16" s="32"/>
      <c r="L16" s="33"/>
      <c r="M16" s="32"/>
      <c r="N16" s="32"/>
      <c r="O16" s="32"/>
      <c r="P16" s="32"/>
      <c r="Q16" s="32"/>
      <c r="R16" s="32"/>
      <c r="S16" s="31"/>
      <c r="T16" s="32"/>
      <c r="U16" s="32"/>
      <c r="V16" s="31"/>
      <c r="W16" s="31"/>
      <c r="X16" s="31"/>
      <c r="Y16" s="32"/>
      <c r="Z16" s="32"/>
      <c r="AA16" s="32"/>
      <c r="AB16" s="31"/>
      <c r="AC16" s="31"/>
      <c r="AD16" s="31"/>
      <c r="AE16" s="31"/>
      <c r="AF16" s="31"/>
      <c r="AG16" s="31"/>
      <c r="AH16" s="31"/>
      <c r="AI16" s="32"/>
      <c r="AJ16" s="32"/>
      <c r="AK16" s="32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2"/>
      <c r="AX16" s="31"/>
      <c r="AY16" s="32"/>
      <c r="AZ16" s="31"/>
      <c r="BA16" s="32"/>
      <c r="BB16" s="32"/>
      <c r="BC16" s="32"/>
      <c r="BD16" s="31"/>
      <c r="BE16" s="34"/>
      <c r="BF16" s="34"/>
      <c r="BG16" s="34"/>
      <c r="BH16" s="32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5">
        <f t="shared" si="0"/>
        <v>0</v>
      </c>
      <c r="CH16" s="34"/>
      <c r="CI16" s="34"/>
      <c r="CJ16" s="34"/>
      <c r="CK16" s="34"/>
      <c r="CL16" s="34"/>
      <c r="CM16" s="34"/>
      <c r="CN16" s="34"/>
      <c r="CO16" s="31"/>
    </row>
    <row r="17" spans="1:93" x14ac:dyDescent="0.35">
      <c r="A17" s="31"/>
      <c r="B17" s="31">
        <f t="shared" si="1"/>
        <v>2014</v>
      </c>
      <c r="C17" s="31"/>
      <c r="D17" s="31"/>
      <c r="E17" s="32"/>
      <c r="F17" s="32"/>
      <c r="G17" s="32"/>
      <c r="H17" s="33"/>
      <c r="I17" s="32"/>
      <c r="J17" s="32"/>
      <c r="K17" s="32"/>
      <c r="L17" s="33"/>
      <c r="M17" s="32"/>
      <c r="N17" s="32"/>
      <c r="O17" s="32"/>
      <c r="P17" s="32"/>
      <c r="Q17" s="32"/>
      <c r="R17" s="32"/>
      <c r="S17" s="31"/>
      <c r="T17" s="32"/>
      <c r="U17" s="32"/>
      <c r="V17" s="31"/>
      <c r="W17" s="31"/>
      <c r="X17" s="31"/>
      <c r="Y17" s="32"/>
      <c r="Z17" s="32"/>
      <c r="AA17" s="32"/>
      <c r="AB17" s="31"/>
      <c r="AC17" s="31"/>
      <c r="AD17" s="31"/>
      <c r="AE17" s="31"/>
      <c r="AF17" s="31"/>
      <c r="AG17" s="31"/>
      <c r="AH17" s="31"/>
      <c r="AI17" s="32"/>
      <c r="AJ17" s="32"/>
      <c r="AK17" s="32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2"/>
      <c r="AX17" s="31"/>
      <c r="AY17" s="32"/>
      <c r="AZ17" s="31"/>
      <c r="BA17" s="32"/>
      <c r="BB17" s="32"/>
      <c r="BC17" s="32"/>
      <c r="BD17" s="31"/>
      <c r="BE17" s="34"/>
      <c r="BF17" s="34"/>
      <c r="BG17" s="34"/>
      <c r="BH17" s="32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5">
        <f t="shared" si="0"/>
        <v>0</v>
      </c>
      <c r="CH17" s="34"/>
      <c r="CI17" s="34"/>
      <c r="CJ17" s="34"/>
      <c r="CK17" s="34"/>
      <c r="CL17" s="34"/>
      <c r="CM17" s="34"/>
      <c r="CN17" s="34"/>
      <c r="CO17" s="31"/>
    </row>
    <row r="18" spans="1:93" x14ac:dyDescent="0.35">
      <c r="A18" s="31" t="s">
        <v>311</v>
      </c>
      <c r="B18" s="31">
        <f t="shared" si="1"/>
        <v>2015</v>
      </c>
      <c r="C18" s="31"/>
      <c r="D18" s="31"/>
      <c r="E18" s="32"/>
      <c r="F18" s="32"/>
      <c r="G18" s="32"/>
      <c r="H18" s="33"/>
      <c r="I18" s="32"/>
      <c r="J18" s="32"/>
      <c r="K18" s="32"/>
      <c r="L18" s="33"/>
      <c r="M18" s="32"/>
      <c r="N18" s="32"/>
      <c r="O18" s="32"/>
      <c r="P18" s="32"/>
      <c r="Q18" s="32"/>
      <c r="R18" s="32"/>
      <c r="S18" s="31"/>
      <c r="T18" s="32"/>
      <c r="U18" s="32"/>
      <c r="V18" s="31"/>
      <c r="W18" s="31"/>
      <c r="X18" s="31"/>
      <c r="Y18" s="32"/>
      <c r="Z18" s="32"/>
      <c r="AA18" s="32"/>
      <c r="AB18" s="31"/>
      <c r="AC18" s="31"/>
      <c r="AD18" s="31"/>
      <c r="AE18" s="31"/>
      <c r="AF18" s="31"/>
      <c r="AG18" s="31"/>
      <c r="AH18" s="31"/>
      <c r="AI18" s="32"/>
      <c r="AJ18" s="32"/>
      <c r="AK18" s="32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2"/>
      <c r="AX18" s="31"/>
      <c r="AY18" s="32"/>
      <c r="AZ18" s="31"/>
      <c r="BA18" s="32"/>
      <c r="BB18" s="32"/>
      <c r="BC18" s="32"/>
      <c r="BD18" s="31"/>
      <c r="BE18" s="34"/>
      <c r="BF18" s="34"/>
      <c r="BG18" s="34"/>
      <c r="BH18" s="32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5">
        <f t="shared" si="0"/>
        <v>0</v>
      </c>
      <c r="CH18" s="34"/>
      <c r="CI18" s="34"/>
      <c r="CJ18" s="34"/>
      <c r="CK18" s="34"/>
      <c r="CL18" s="34"/>
      <c r="CM18" s="34"/>
      <c r="CN18" s="34"/>
      <c r="CO18" s="31"/>
    </row>
    <row r="19" spans="1:93" x14ac:dyDescent="0.35">
      <c r="A19" s="31" t="s">
        <v>311</v>
      </c>
      <c r="B19" s="31">
        <f t="shared" si="1"/>
        <v>2016</v>
      </c>
      <c r="C19" s="31">
        <v>2018</v>
      </c>
      <c r="D19" s="31"/>
      <c r="E19" s="32">
        <f>14.28%+0.34%</f>
        <v>0.1462</v>
      </c>
      <c r="F19" s="32">
        <f>7.14%+0.17%</f>
        <v>7.3099999999999998E-2</v>
      </c>
      <c r="G19" s="32">
        <f>7.14%+0.17%</f>
        <v>7.3099999999999998E-2</v>
      </c>
      <c r="H19" s="33"/>
      <c r="I19" s="32">
        <v>0</v>
      </c>
      <c r="J19" s="32">
        <v>0</v>
      </c>
      <c r="K19" s="32"/>
      <c r="L19" s="33"/>
      <c r="M19" s="32"/>
      <c r="N19" s="32"/>
      <c r="O19" s="32"/>
      <c r="P19" s="32"/>
      <c r="Q19" s="32">
        <v>0.4299</v>
      </c>
      <c r="R19" s="32">
        <v>7.3099999999999998E-2</v>
      </c>
      <c r="S19" s="32" t="s">
        <v>334</v>
      </c>
      <c r="T19" s="32"/>
      <c r="U19" s="32"/>
      <c r="V19" s="31" t="s">
        <v>408</v>
      </c>
      <c r="W19" s="31" t="s">
        <v>207</v>
      </c>
      <c r="X19" s="31" t="s">
        <v>336</v>
      </c>
      <c r="Y19" s="32" t="s">
        <v>337</v>
      </c>
      <c r="Z19" s="32"/>
      <c r="AA19" s="32"/>
      <c r="AB19" s="31" t="s">
        <v>339</v>
      </c>
      <c r="AC19" s="31" t="s">
        <v>339</v>
      </c>
      <c r="AD19" s="31"/>
      <c r="AE19" s="31" t="s">
        <v>313</v>
      </c>
      <c r="AF19" s="31" t="s">
        <v>339</v>
      </c>
      <c r="AG19" s="31" t="s">
        <v>339</v>
      </c>
      <c r="AH19" s="31" t="s">
        <v>339</v>
      </c>
      <c r="AI19" s="32">
        <v>0.03</v>
      </c>
      <c r="AJ19" s="32"/>
      <c r="AK19" s="32">
        <v>0.04</v>
      </c>
      <c r="AL19" s="31" t="s">
        <v>396</v>
      </c>
      <c r="AM19" s="31" t="s">
        <v>398</v>
      </c>
      <c r="AN19" s="31" t="s">
        <v>397</v>
      </c>
      <c r="AO19" s="31" t="s">
        <v>399</v>
      </c>
      <c r="AP19" s="31">
        <v>2000</v>
      </c>
      <c r="AQ19" s="31" t="s">
        <v>400</v>
      </c>
      <c r="AR19" s="31"/>
      <c r="AS19" s="31"/>
      <c r="AT19" s="31" t="s">
        <v>403</v>
      </c>
      <c r="AU19" s="31" t="s">
        <v>404</v>
      </c>
      <c r="AV19" s="31" t="s">
        <v>312</v>
      </c>
      <c r="AW19" s="32"/>
      <c r="AX19" s="31"/>
      <c r="AY19" s="32"/>
      <c r="AZ19" s="31"/>
      <c r="BA19" s="32"/>
      <c r="BB19" s="32"/>
      <c r="BC19" s="32"/>
      <c r="BD19" s="31" t="s">
        <v>313</v>
      </c>
      <c r="BE19" s="34"/>
      <c r="BF19" s="34"/>
      <c r="BG19" s="34"/>
      <c r="BH19" s="32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5">
        <f t="shared" si="0"/>
        <v>0</v>
      </c>
      <c r="CH19" s="34"/>
      <c r="CI19" s="34"/>
      <c r="CJ19" s="34"/>
      <c r="CK19" s="34"/>
      <c r="CL19" s="34"/>
      <c r="CM19" s="34"/>
      <c r="CN19" s="34"/>
      <c r="CO19" s="31"/>
    </row>
    <row r="20" spans="1:93" x14ac:dyDescent="0.35">
      <c r="A20" s="31" t="s">
        <v>311</v>
      </c>
      <c r="B20" s="31">
        <f t="shared" si="1"/>
        <v>2017</v>
      </c>
      <c r="C20" s="31">
        <v>2019</v>
      </c>
      <c r="D20" s="31"/>
      <c r="E20" s="32">
        <f>19.7%+0.48%</f>
        <v>0.20179999999999998</v>
      </c>
      <c r="F20" s="32">
        <f>9.85%+0.24%</f>
        <v>0.10089999999999999</v>
      </c>
      <c r="G20" s="32">
        <f>9.85%+0.24%</f>
        <v>0.10089999999999999</v>
      </c>
      <c r="H20" s="33"/>
      <c r="I20" s="32">
        <v>0</v>
      </c>
      <c r="J20" s="32">
        <v>0</v>
      </c>
      <c r="K20" s="32"/>
      <c r="L20" s="33"/>
      <c r="M20" s="32"/>
      <c r="N20" s="32"/>
      <c r="O20" s="32"/>
      <c r="P20" s="32"/>
      <c r="Q20" s="32">
        <v>0.4733</v>
      </c>
      <c r="R20" s="32">
        <v>0.1009</v>
      </c>
      <c r="S20" s="32" t="s">
        <v>334</v>
      </c>
      <c r="T20" s="32"/>
      <c r="U20" s="32"/>
      <c r="V20" s="31" t="s">
        <v>408</v>
      </c>
      <c r="W20" s="31" t="s">
        <v>207</v>
      </c>
      <c r="X20" s="31" t="s">
        <v>336</v>
      </c>
      <c r="Y20" s="32" t="s">
        <v>337</v>
      </c>
      <c r="Z20" s="32"/>
      <c r="AA20" s="32"/>
      <c r="AB20" s="31" t="s">
        <v>339</v>
      </c>
      <c r="AC20" s="31" t="s">
        <v>339</v>
      </c>
      <c r="AD20" s="31"/>
      <c r="AE20" s="31" t="s">
        <v>313</v>
      </c>
      <c r="AF20" s="31" t="s">
        <v>339</v>
      </c>
      <c r="AG20" s="31" t="s">
        <v>339</v>
      </c>
      <c r="AH20" s="31" t="s">
        <v>313</v>
      </c>
      <c r="AI20" s="32">
        <v>2.5000000000000001E-2</v>
      </c>
      <c r="AJ20" s="32"/>
      <c r="AK20" s="32">
        <v>3.5000000000000003E-2</v>
      </c>
      <c r="AL20" s="31" t="s">
        <v>347</v>
      </c>
      <c r="AM20" s="31" t="s">
        <v>394</v>
      </c>
      <c r="AN20" s="31" t="s">
        <v>393</v>
      </c>
      <c r="AO20" s="31" t="s">
        <v>349</v>
      </c>
      <c r="AP20" s="31">
        <v>2014</v>
      </c>
      <c r="AQ20" s="31" t="s">
        <v>350</v>
      </c>
      <c r="AR20" s="31"/>
      <c r="AS20" s="31"/>
      <c r="AT20" s="31" t="s">
        <v>403</v>
      </c>
      <c r="AU20" s="31" t="s">
        <v>404</v>
      </c>
      <c r="AV20" s="31" t="s">
        <v>312</v>
      </c>
      <c r="AW20" s="32"/>
      <c r="AX20" s="31"/>
      <c r="AY20" s="32"/>
      <c r="AZ20" s="31"/>
      <c r="BA20" s="32"/>
      <c r="BB20" s="32"/>
      <c r="BC20" s="32"/>
      <c r="BD20" s="31" t="s">
        <v>313</v>
      </c>
      <c r="BE20" s="34"/>
      <c r="BF20" s="34"/>
      <c r="BG20" s="34"/>
      <c r="BH20" s="32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5">
        <f t="shared" si="0"/>
        <v>0</v>
      </c>
      <c r="CH20" s="34"/>
      <c r="CI20" s="34"/>
      <c r="CJ20" s="34"/>
      <c r="CK20" s="34"/>
      <c r="CL20" s="34"/>
      <c r="CM20" s="34"/>
      <c r="CN20" s="34"/>
      <c r="CO20" s="31"/>
    </row>
    <row r="21" spans="1:93" x14ac:dyDescent="0.35">
      <c r="A21" s="31" t="s">
        <v>311</v>
      </c>
      <c r="B21" s="31">
        <f t="shared" si="1"/>
        <v>2018</v>
      </c>
      <c r="C21" s="31">
        <v>2020</v>
      </c>
      <c r="D21" s="31"/>
      <c r="E21" s="32">
        <f>19.66%+0.38%</f>
        <v>0.20039999999999999</v>
      </c>
      <c r="F21" s="32">
        <f>9.83%+0.19%</f>
        <v>0.1002</v>
      </c>
      <c r="G21" s="32">
        <f>9.83%+0.19%</f>
        <v>0.1002</v>
      </c>
      <c r="H21" s="36">
        <f>25301+0</f>
        <v>25301</v>
      </c>
      <c r="I21" s="32">
        <v>5.9999999999999995E-4</v>
      </c>
      <c r="J21" s="32">
        <v>2.9999999999999997E-4</v>
      </c>
      <c r="K21" s="32">
        <v>2.9999999999999997E-4</v>
      </c>
      <c r="L21" s="36">
        <v>1530684</v>
      </c>
      <c r="M21" s="36"/>
      <c r="N21" s="32"/>
      <c r="O21" s="32"/>
      <c r="P21" s="32"/>
      <c r="Q21" s="32">
        <v>0.47699999999999998</v>
      </c>
      <c r="R21" s="32">
        <v>0.10050000000000001</v>
      </c>
      <c r="S21" s="32" t="s">
        <v>334</v>
      </c>
      <c r="T21" s="32"/>
      <c r="U21" s="32"/>
      <c r="V21" s="31" t="s">
        <v>408</v>
      </c>
      <c r="W21" s="31" t="s">
        <v>207</v>
      </c>
      <c r="X21" s="31" t="s">
        <v>336</v>
      </c>
      <c r="Y21" s="32" t="s">
        <v>337</v>
      </c>
      <c r="Z21" s="32"/>
      <c r="AA21" s="32"/>
      <c r="AB21" s="31" t="s">
        <v>339</v>
      </c>
      <c r="AC21" s="31" t="s">
        <v>339</v>
      </c>
      <c r="AD21" s="31"/>
      <c r="AE21" s="31" t="s">
        <v>313</v>
      </c>
      <c r="AF21" s="31" t="s">
        <v>339</v>
      </c>
      <c r="AG21" s="31" t="s">
        <v>339</v>
      </c>
      <c r="AH21" s="31" t="s">
        <v>313</v>
      </c>
      <c r="AI21" s="32">
        <v>2.5000000000000001E-2</v>
      </c>
      <c r="AJ21" s="32">
        <v>7.0000000000000007E-2</v>
      </c>
      <c r="AK21" s="32">
        <v>3.5000000000000003E-2</v>
      </c>
      <c r="AL21" s="31" t="s">
        <v>347</v>
      </c>
      <c r="AM21" s="31" t="s">
        <v>348</v>
      </c>
      <c r="AN21" s="31" t="s">
        <v>390</v>
      </c>
      <c r="AO21" s="31" t="s">
        <v>349</v>
      </c>
      <c r="AP21" s="31">
        <v>2014</v>
      </c>
      <c r="AQ21" s="31" t="s">
        <v>350</v>
      </c>
      <c r="AR21" s="31"/>
      <c r="AS21" s="31"/>
      <c r="AT21" s="31" t="s">
        <v>403</v>
      </c>
      <c r="AU21" s="31" t="s">
        <v>404</v>
      </c>
      <c r="AV21" s="31" t="s">
        <v>312</v>
      </c>
      <c r="AW21" s="32">
        <v>7.0000000000000007E-2</v>
      </c>
      <c r="AX21" s="31" t="s">
        <v>339</v>
      </c>
      <c r="AY21" s="32">
        <v>7.0000000000000007E-2</v>
      </c>
      <c r="AZ21" s="31"/>
      <c r="BA21" s="32">
        <v>7.0000000000000007E-2</v>
      </c>
      <c r="BB21" s="32">
        <v>6.9000000000000006E-2</v>
      </c>
      <c r="BC21" s="32">
        <f>1643/3198018</f>
        <v>5.1375570744129648E-4</v>
      </c>
      <c r="BD21" s="31" t="s">
        <v>313</v>
      </c>
      <c r="BE21" s="34">
        <v>3199000</v>
      </c>
      <c r="BF21" s="34">
        <v>3474000</v>
      </c>
      <c r="BG21" s="34">
        <v>275000</v>
      </c>
      <c r="BH21" s="32">
        <v>0.92100000000000004</v>
      </c>
      <c r="BI21" s="34">
        <v>39364000</v>
      </c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5">
        <f t="shared" si="0"/>
        <v>0</v>
      </c>
      <c r="CH21" s="34"/>
      <c r="CI21" s="34"/>
      <c r="CJ21" s="34"/>
      <c r="CK21" s="34"/>
      <c r="CL21" s="34"/>
      <c r="CM21" s="34"/>
      <c r="CN21" s="34"/>
      <c r="CO21" s="31"/>
    </row>
    <row r="22" spans="1:93" x14ac:dyDescent="0.35">
      <c r="A22" s="31" t="s">
        <v>311</v>
      </c>
      <c r="B22" s="31">
        <v>2019</v>
      </c>
      <c r="C22" s="31">
        <v>2021</v>
      </c>
      <c r="D22" s="31"/>
      <c r="E22" s="32">
        <f>18.8%+0.26%</f>
        <v>0.19059999999999999</v>
      </c>
      <c r="F22" s="32">
        <f>9.4%+0.13%</f>
        <v>9.5299999999999996E-2</v>
      </c>
      <c r="G22" s="32">
        <f>9.4%+0.13%</f>
        <v>9.5299999999999996E-2</v>
      </c>
      <c r="H22" s="36">
        <f>819+20</f>
        <v>839</v>
      </c>
      <c r="I22" s="32">
        <v>0</v>
      </c>
      <c r="J22" s="32">
        <v>0</v>
      </c>
      <c r="K22" s="32">
        <v>0</v>
      </c>
      <c r="L22" s="36">
        <v>7390215</v>
      </c>
      <c r="M22" s="36"/>
      <c r="N22" s="32"/>
      <c r="O22" s="32"/>
      <c r="P22" s="32"/>
      <c r="Q22" s="32">
        <v>0.49270000000000003</v>
      </c>
      <c r="R22" s="32">
        <v>9.5299999999999996E-2</v>
      </c>
      <c r="S22" s="32" t="s">
        <v>334</v>
      </c>
      <c r="T22" s="32"/>
      <c r="U22" s="32"/>
      <c r="V22" s="31" t="s">
        <v>408</v>
      </c>
      <c r="W22" s="31" t="s">
        <v>207</v>
      </c>
      <c r="X22" s="31" t="s">
        <v>336</v>
      </c>
      <c r="Y22" s="32">
        <v>1.7500000000000002E-2</v>
      </c>
      <c r="Z22" s="32"/>
      <c r="AA22" s="32"/>
      <c r="AB22" s="31" t="s">
        <v>339</v>
      </c>
      <c r="AC22" s="31" t="s">
        <v>339</v>
      </c>
      <c r="AD22" s="31"/>
      <c r="AE22" s="31" t="s">
        <v>313</v>
      </c>
      <c r="AF22" s="31" t="s">
        <v>339</v>
      </c>
      <c r="AG22" s="31" t="s">
        <v>339</v>
      </c>
      <c r="AH22" s="31" t="s">
        <v>313</v>
      </c>
      <c r="AI22" s="32">
        <v>2.5000000000000001E-2</v>
      </c>
      <c r="AJ22" s="32">
        <v>7.0000000000000007E-2</v>
      </c>
      <c r="AK22" s="32">
        <v>3.5000000000000003E-2</v>
      </c>
      <c r="AL22" s="31" t="s">
        <v>347</v>
      </c>
      <c r="AM22" s="31" t="s">
        <v>358</v>
      </c>
      <c r="AN22" s="31" t="s">
        <v>358</v>
      </c>
      <c r="AO22" s="31" t="s">
        <v>359</v>
      </c>
      <c r="AP22" s="31">
        <v>2010</v>
      </c>
      <c r="AQ22" s="31" t="s">
        <v>360</v>
      </c>
      <c r="AR22" s="31"/>
      <c r="AS22" s="31"/>
      <c r="AT22" s="31" t="s">
        <v>363</v>
      </c>
      <c r="AU22" s="31" t="s">
        <v>364</v>
      </c>
      <c r="AV22" s="31" t="s">
        <v>312</v>
      </c>
      <c r="AW22" s="32">
        <v>7.0000000000000007E-2</v>
      </c>
      <c r="AX22" s="31" t="s">
        <v>339</v>
      </c>
      <c r="AY22" s="32">
        <v>7.0000000000000007E-2</v>
      </c>
      <c r="AZ22" s="31" t="s">
        <v>362</v>
      </c>
      <c r="BA22" s="32">
        <v>7.2999999999999995E-2</v>
      </c>
      <c r="BB22" s="32">
        <v>0.09</v>
      </c>
      <c r="BC22" s="32">
        <f>18010/18922750</f>
        <v>9.517644105640036E-4</v>
      </c>
      <c r="BD22" s="31" t="s">
        <v>313</v>
      </c>
      <c r="BE22" s="34">
        <v>18746119</v>
      </c>
      <c r="BF22" s="34">
        <v>15228805</v>
      </c>
      <c r="BG22" s="34">
        <v>-3517314</v>
      </c>
      <c r="BH22" s="32">
        <v>1.2310000000000001</v>
      </c>
      <c r="BI22" s="34">
        <v>103627360</v>
      </c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>
        <v>4157750</v>
      </c>
      <c r="CG22" s="35">
        <f>-3517314-274200</f>
        <v>-3791514</v>
      </c>
      <c r="CH22" s="34">
        <v>189610</v>
      </c>
      <c r="CI22" s="34"/>
      <c r="CJ22" s="34"/>
      <c r="CK22" s="34"/>
      <c r="CL22" s="34"/>
      <c r="CM22" s="34">
        <v>58120</v>
      </c>
      <c r="CN22" s="34"/>
      <c r="CO22" s="31"/>
    </row>
    <row r="23" spans="1:93" x14ac:dyDescent="0.35">
      <c r="A23" s="31" t="s">
        <v>311</v>
      </c>
      <c r="B23" s="31">
        <v>2020</v>
      </c>
      <c r="C23" s="31">
        <v>2022</v>
      </c>
      <c r="D23" s="31"/>
      <c r="E23" s="32">
        <f>18.46%+0.24%</f>
        <v>0.18700000000000003</v>
      </c>
      <c r="F23" s="32">
        <f>9.23%+0.12%</f>
        <v>9.3500000000000014E-2</v>
      </c>
      <c r="G23" s="32">
        <f>9.23%+0.12%</f>
        <v>9.3500000000000014E-2</v>
      </c>
      <c r="H23" s="36">
        <f>94335+0</f>
        <v>94335</v>
      </c>
      <c r="I23" s="32">
        <v>5.0000000000000001E-4</v>
      </c>
      <c r="J23" s="32">
        <f>I23/2</f>
        <v>2.5000000000000001E-4</v>
      </c>
      <c r="K23" s="32">
        <f>I23/2</f>
        <v>2.5000000000000001E-4</v>
      </c>
      <c r="L23" s="37">
        <v>14386911</v>
      </c>
      <c r="M23" s="31"/>
      <c r="N23" s="32"/>
      <c r="O23" s="31"/>
      <c r="P23" s="31"/>
      <c r="Q23" s="32">
        <v>0.51910000000000001</v>
      </c>
      <c r="R23" s="32">
        <v>9.3799999999999994E-2</v>
      </c>
      <c r="S23" s="32" t="s">
        <v>334</v>
      </c>
      <c r="T23" s="31"/>
      <c r="U23" s="31"/>
      <c r="V23" s="31" t="s">
        <v>408</v>
      </c>
      <c r="W23" s="31" t="s">
        <v>207</v>
      </c>
      <c r="X23" s="31" t="s">
        <v>336</v>
      </c>
      <c r="Y23" s="32">
        <v>1.7500000000000002E-2</v>
      </c>
      <c r="Z23" s="31"/>
      <c r="AA23" s="31"/>
      <c r="AB23" s="31" t="s">
        <v>339</v>
      </c>
      <c r="AC23" s="31" t="s">
        <v>339</v>
      </c>
      <c r="AD23" s="31"/>
      <c r="AE23" s="31" t="s">
        <v>313</v>
      </c>
      <c r="AF23" s="31" t="s">
        <v>339</v>
      </c>
      <c r="AG23" s="31" t="s">
        <v>339</v>
      </c>
      <c r="AH23" s="31" t="s">
        <v>313</v>
      </c>
      <c r="AI23" s="32">
        <v>2.5000000000000001E-2</v>
      </c>
      <c r="AJ23" s="32">
        <v>7.0000000000000007E-2</v>
      </c>
      <c r="AK23" s="32">
        <v>3.5000000000000003E-2</v>
      </c>
      <c r="AL23" s="31" t="s">
        <v>347</v>
      </c>
      <c r="AM23" s="31" t="s">
        <v>358</v>
      </c>
      <c r="AN23" s="31" t="s">
        <v>358</v>
      </c>
      <c r="AO23" s="31" t="s">
        <v>359</v>
      </c>
      <c r="AP23" s="31">
        <v>2010</v>
      </c>
      <c r="AQ23" s="31" t="s">
        <v>370</v>
      </c>
      <c r="AR23" s="31"/>
      <c r="AS23" s="31"/>
      <c r="AT23" s="31" t="s">
        <v>363</v>
      </c>
      <c r="AU23" s="31" t="s">
        <v>364</v>
      </c>
      <c r="AV23" s="31" t="s">
        <v>312</v>
      </c>
      <c r="AW23" s="32">
        <v>7.0000000000000007E-2</v>
      </c>
      <c r="AX23" s="31" t="s">
        <v>339</v>
      </c>
      <c r="AY23" s="32">
        <v>7.0000000000000007E-2</v>
      </c>
      <c r="AZ23" s="31" t="s">
        <v>362</v>
      </c>
      <c r="BA23" s="32">
        <v>6.0999999999999999E-2</v>
      </c>
      <c r="BB23" s="32">
        <v>1.7000000000000001E-2</v>
      </c>
      <c r="BC23" s="38">
        <f>49892/48259114</f>
        <v>1.0338358056055485E-3</v>
      </c>
      <c r="BD23" s="31" t="s">
        <v>313</v>
      </c>
      <c r="BE23" s="36">
        <v>49531567</v>
      </c>
      <c r="BF23" s="36">
        <v>49570740</v>
      </c>
      <c r="BG23" s="36">
        <v>39173</v>
      </c>
      <c r="BH23" s="32">
        <v>0.999</v>
      </c>
      <c r="BI23" s="36">
        <v>181914294</v>
      </c>
      <c r="BJ23" s="37">
        <v>311902</v>
      </c>
      <c r="BK23" s="36">
        <v>0</v>
      </c>
      <c r="BL23" s="31"/>
      <c r="BM23" s="31"/>
      <c r="BN23" s="31"/>
      <c r="BO23" s="36">
        <v>-320407</v>
      </c>
      <c r="BQ23" s="36">
        <v>0</v>
      </c>
      <c r="BR23" s="31"/>
      <c r="BS23" s="31">
        <v>0</v>
      </c>
      <c r="BT23" s="36">
        <v>-719280</v>
      </c>
      <c r="BU23" s="31"/>
      <c r="BV23" s="31"/>
      <c r="BW23" s="31"/>
      <c r="BX23" s="31">
        <v>-522457</v>
      </c>
      <c r="BY23" s="36">
        <v>0</v>
      </c>
      <c r="BZ23" s="31"/>
      <c r="CA23" s="31"/>
      <c r="CB23" s="31"/>
      <c r="CC23" s="36">
        <f>9154133</f>
        <v>9154133</v>
      </c>
      <c r="CD23" s="31"/>
      <c r="CE23" s="31"/>
      <c r="CF23" s="36">
        <v>10081906</v>
      </c>
      <c r="CG23" s="35">
        <f>39173+3517314</f>
        <v>3556487</v>
      </c>
      <c r="CH23" s="36">
        <v>0</v>
      </c>
      <c r="CI23" s="31"/>
      <c r="CJ23" s="31"/>
      <c r="CK23" s="31"/>
      <c r="CL23" s="31"/>
      <c r="CM23" s="36">
        <v>-36857</v>
      </c>
      <c r="CN23" s="31"/>
      <c r="CO23" s="31"/>
    </row>
    <row r="24" spans="1:93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</row>
    <row r="25" spans="1:93" x14ac:dyDescent="0.35">
      <c r="A25" s="31" t="s">
        <v>271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9"/>
      <c r="O25" s="31"/>
      <c r="P25" s="31"/>
      <c r="Q25" s="31"/>
      <c r="R25" s="31"/>
      <c r="S25" s="31"/>
      <c r="T25" s="31"/>
      <c r="U25" s="31"/>
      <c r="V25" s="40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</row>
    <row r="26" spans="1:93" x14ac:dyDescent="0.35">
      <c r="A26" s="31"/>
      <c r="B26" s="31">
        <v>2001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</row>
    <row r="27" spans="1:93" x14ac:dyDescent="0.35">
      <c r="A27" s="31"/>
      <c r="B27" s="31">
        <f t="shared" ref="B27:B43" si="2">B26+1</f>
        <v>2002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</row>
    <row r="28" spans="1:93" x14ac:dyDescent="0.35">
      <c r="A28" s="31"/>
      <c r="B28" s="31">
        <f t="shared" si="2"/>
        <v>2003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</row>
    <row r="29" spans="1:93" x14ac:dyDescent="0.35">
      <c r="A29" s="31"/>
      <c r="B29" s="31">
        <f t="shared" si="2"/>
        <v>2004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</row>
    <row r="30" spans="1:93" x14ac:dyDescent="0.35">
      <c r="A30" s="31"/>
      <c r="B30" s="31">
        <f t="shared" si="2"/>
        <v>2005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</row>
    <row r="31" spans="1:93" x14ac:dyDescent="0.35">
      <c r="A31" s="31"/>
      <c r="B31" s="31">
        <f t="shared" si="2"/>
        <v>2006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</row>
    <row r="32" spans="1:93" x14ac:dyDescent="0.35">
      <c r="A32" s="31"/>
      <c r="B32" s="31">
        <f t="shared" si="2"/>
        <v>2007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 x14ac:dyDescent="0.35">
      <c r="A33" s="31"/>
      <c r="B33" s="31">
        <f t="shared" si="2"/>
        <v>2008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 x14ac:dyDescent="0.35">
      <c r="A34" s="31"/>
      <c r="B34" s="31">
        <f t="shared" si="2"/>
        <v>2009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 x14ac:dyDescent="0.35">
      <c r="A35" s="31"/>
      <c r="B35" s="31">
        <f t="shared" si="2"/>
        <v>2010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x14ac:dyDescent="0.35">
      <c r="A36" s="31"/>
      <c r="B36" s="31">
        <f t="shared" si="2"/>
        <v>2011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 x14ac:dyDescent="0.35">
      <c r="A37" s="31"/>
      <c r="B37" s="31">
        <f t="shared" si="2"/>
        <v>2012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</row>
    <row r="38" spans="1:93" x14ac:dyDescent="0.35">
      <c r="A38" s="31"/>
      <c r="B38" s="31">
        <f t="shared" si="2"/>
        <v>2013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</row>
    <row r="39" spans="1:93" x14ac:dyDescent="0.35">
      <c r="A39" s="31"/>
      <c r="B39" s="31">
        <f t="shared" si="2"/>
        <v>2014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</row>
    <row r="40" spans="1:93" x14ac:dyDescent="0.35">
      <c r="A40" s="31" t="s">
        <v>311</v>
      </c>
      <c r="B40" s="31">
        <f t="shared" si="2"/>
        <v>2015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</row>
    <row r="41" spans="1:93" x14ac:dyDescent="0.35">
      <c r="A41" s="31" t="s">
        <v>311</v>
      </c>
      <c r="B41" s="31">
        <f t="shared" si="2"/>
        <v>2016</v>
      </c>
      <c r="C41" s="31" t="s">
        <v>333</v>
      </c>
      <c r="D41" s="31"/>
      <c r="E41" s="31" t="s">
        <v>333</v>
      </c>
      <c r="F41" s="31" t="s">
        <v>333</v>
      </c>
      <c r="G41" s="31" t="s">
        <v>333</v>
      </c>
      <c r="H41" s="31"/>
      <c r="I41" s="31" t="s">
        <v>333</v>
      </c>
      <c r="J41" s="31" t="s">
        <v>333</v>
      </c>
      <c r="K41" s="31"/>
      <c r="L41" s="31"/>
      <c r="M41" s="31"/>
      <c r="N41" s="31"/>
      <c r="O41" s="31"/>
      <c r="P41" s="31"/>
      <c r="Q41" s="31" t="s">
        <v>333</v>
      </c>
      <c r="R41" s="31" t="s">
        <v>333</v>
      </c>
      <c r="S41" s="31" t="s">
        <v>335</v>
      </c>
      <c r="T41" s="31"/>
      <c r="U41" s="31"/>
      <c r="V41" s="31" t="s">
        <v>335</v>
      </c>
      <c r="W41" s="31" t="s">
        <v>338</v>
      </c>
      <c r="X41" s="31" t="s">
        <v>338</v>
      </c>
      <c r="Y41" s="31" t="s">
        <v>338</v>
      </c>
      <c r="Z41" s="31"/>
      <c r="AA41" s="31"/>
      <c r="AB41" s="31"/>
      <c r="AC41" s="31"/>
      <c r="AD41" s="31"/>
      <c r="AE41" s="31" t="s">
        <v>338</v>
      </c>
      <c r="AF41" s="31"/>
      <c r="AG41" s="31"/>
      <c r="AH41" s="31"/>
      <c r="AI41" s="31" t="s">
        <v>395</v>
      </c>
      <c r="AJ41" s="31"/>
      <c r="AK41" s="31" t="s">
        <v>395</v>
      </c>
      <c r="AL41" s="31" t="s">
        <v>395</v>
      </c>
      <c r="AM41" s="31"/>
      <c r="AN41" s="31"/>
      <c r="AO41" s="31" t="s">
        <v>401</v>
      </c>
      <c r="AP41" s="31" t="s">
        <v>401</v>
      </c>
      <c r="AQ41" s="31" t="s">
        <v>401</v>
      </c>
      <c r="AR41" s="31"/>
      <c r="AS41" s="31"/>
      <c r="AT41" s="31" t="s">
        <v>406</v>
      </c>
      <c r="AU41" s="31" t="s">
        <v>406</v>
      </c>
      <c r="AV41" s="31" t="s">
        <v>406</v>
      </c>
      <c r="AW41" s="31"/>
      <c r="AX41" s="31"/>
      <c r="AY41" s="31"/>
      <c r="AZ41" s="31"/>
      <c r="BA41" s="31"/>
      <c r="BB41" s="31"/>
      <c r="BC41" s="31"/>
      <c r="BD41" s="31" t="s">
        <v>338</v>
      </c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</row>
    <row r="42" spans="1:93" x14ac:dyDescent="0.35">
      <c r="A42" s="31" t="s">
        <v>311</v>
      </c>
      <c r="B42" s="31">
        <f t="shared" si="2"/>
        <v>2017</v>
      </c>
      <c r="C42" s="31" t="s">
        <v>340</v>
      </c>
      <c r="D42" s="31"/>
      <c r="E42" s="31" t="s">
        <v>340</v>
      </c>
      <c r="F42" s="31" t="s">
        <v>340</v>
      </c>
      <c r="G42" s="31" t="s">
        <v>340</v>
      </c>
      <c r="H42" s="31"/>
      <c r="I42" s="31" t="s">
        <v>340</v>
      </c>
      <c r="J42" s="31" t="s">
        <v>340</v>
      </c>
      <c r="K42" s="31"/>
      <c r="L42" s="31"/>
      <c r="M42" s="31"/>
      <c r="N42" s="31"/>
      <c r="O42" s="31"/>
      <c r="P42" s="31"/>
      <c r="Q42" s="31" t="s">
        <v>340</v>
      </c>
      <c r="R42" s="31" t="s">
        <v>340</v>
      </c>
      <c r="S42" s="31" t="s">
        <v>342</v>
      </c>
      <c r="T42" s="31"/>
      <c r="U42" s="31"/>
      <c r="V42" s="31" t="s">
        <v>342</v>
      </c>
      <c r="W42" s="31" t="s">
        <v>343</v>
      </c>
      <c r="X42" s="31" t="s">
        <v>343</v>
      </c>
      <c r="Y42" s="31" t="s">
        <v>343</v>
      </c>
      <c r="Z42" s="31"/>
      <c r="AA42" s="31"/>
      <c r="AB42" s="31"/>
      <c r="AC42" s="31"/>
      <c r="AD42" s="31"/>
      <c r="AE42" s="31" t="s">
        <v>343</v>
      </c>
      <c r="AF42" s="31"/>
      <c r="AG42" s="31"/>
      <c r="AH42" s="31" t="s">
        <v>340</v>
      </c>
      <c r="AI42" s="31" t="s">
        <v>391</v>
      </c>
      <c r="AJ42" s="31"/>
      <c r="AK42" s="31" t="s">
        <v>392</v>
      </c>
      <c r="AL42" s="31" t="s">
        <v>391</v>
      </c>
      <c r="AM42" s="31"/>
      <c r="AN42" s="31"/>
      <c r="AO42" s="31" t="s">
        <v>402</v>
      </c>
      <c r="AP42" s="31" t="s">
        <v>402</v>
      </c>
      <c r="AQ42" s="31" t="s">
        <v>402</v>
      </c>
      <c r="AR42" s="31"/>
      <c r="AS42" s="31"/>
      <c r="AT42" s="31" t="s">
        <v>405</v>
      </c>
      <c r="AU42" s="31" t="s">
        <v>405</v>
      </c>
      <c r="AV42" s="31" t="s">
        <v>405</v>
      </c>
      <c r="AW42" s="31"/>
      <c r="AX42" s="31"/>
      <c r="AY42" s="31"/>
      <c r="AZ42" s="31"/>
      <c r="BA42" s="31"/>
      <c r="BB42" s="31"/>
      <c r="BC42" s="31"/>
      <c r="BD42" s="31" t="s">
        <v>343</v>
      </c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</row>
    <row r="43" spans="1:93" x14ac:dyDescent="0.35">
      <c r="A43" s="31" t="s">
        <v>311</v>
      </c>
      <c r="B43" s="31">
        <f t="shared" si="2"/>
        <v>2018</v>
      </c>
      <c r="C43" s="31" t="s">
        <v>341</v>
      </c>
      <c r="D43" s="31"/>
      <c r="E43" s="31" t="s">
        <v>341</v>
      </c>
      <c r="F43" s="31" t="s">
        <v>341</v>
      </c>
      <c r="G43" s="31" t="s">
        <v>341</v>
      </c>
      <c r="H43" s="31" t="s">
        <v>341</v>
      </c>
      <c r="I43" s="31" t="s">
        <v>341</v>
      </c>
      <c r="J43" s="31" t="s">
        <v>341</v>
      </c>
      <c r="K43" s="31" t="s">
        <v>341</v>
      </c>
      <c r="L43" s="31" t="s">
        <v>319</v>
      </c>
      <c r="M43" s="31"/>
      <c r="N43" s="31"/>
      <c r="O43" s="31"/>
      <c r="P43" s="31"/>
      <c r="Q43" s="31" t="s">
        <v>341</v>
      </c>
      <c r="R43" s="31" t="s">
        <v>341</v>
      </c>
      <c r="S43" s="31" t="s">
        <v>344</v>
      </c>
      <c r="T43" s="31"/>
      <c r="U43" s="31"/>
      <c r="V43" s="31" t="s">
        <v>344</v>
      </c>
      <c r="W43" s="31" t="s">
        <v>345</v>
      </c>
      <c r="X43" s="31" t="s">
        <v>345</v>
      </c>
      <c r="Y43" s="31" t="s">
        <v>345</v>
      </c>
      <c r="Z43" s="31"/>
      <c r="AA43" s="31"/>
      <c r="AB43" s="31"/>
      <c r="AC43" s="31"/>
      <c r="AD43" s="31"/>
      <c r="AE43" s="31" t="s">
        <v>345</v>
      </c>
      <c r="AF43" s="31"/>
      <c r="AG43" s="31"/>
      <c r="AH43" s="31" t="s">
        <v>341</v>
      </c>
      <c r="AI43" s="31" t="s">
        <v>346</v>
      </c>
      <c r="AJ43" s="31" t="s">
        <v>346</v>
      </c>
      <c r="AK43" s="31" t="s">
        <v>389</v>
      </c>
      <c r="AL43" s="31" t="s">
        <v>346</v>
      </c>
      <c r="AM43" s="31"/>
      <c r="AN43" s="31"/>
      <c r="AO43" s="31" t="s">
        <v>351</v>
      </c>
      <c r="AP43" s="31" t="s">
        <v>351</v>
      </c>
      <c r="AQ43" s="31" t="s">
        <v>351</v>
      </c>
      <c r="AR43" s="31"/>
      <c r="AS43" s="31"/>
      <c r="AT43" s="31" t="s">
        <v>352</v>
      </c>
      <c r="AU43" s="31" t="s">
        <v>352</v>
      </c>
      <c r="AV43" s="31" t="s">
        <v>352</v>
      </c>
      <c r="AW43" s="31" t="s">
        <v>346</v>
      </c>
      <c r="AX43" s="31"/>
      <c r="AY43" s="31" t="s">
        <v>346</v>
      </c>
      <c r="AZ43" s="31"/>
      <c r="BA43" s="31" t="s">
        <v>353</v>
      </c>
      <c r="BB43" s="31" t="s">
        <v>353</v>
      </c>
      <c r="BC43" s="31" t="s">
        <v>319</v>
      </c>
      <c r="BD43" s="31" t="s">
        <v>345</v>
      </c>
      <c r="BE43" s="31" t="s">
        <v>318</v>
      </c>
      <c r="BF43" s="31" t="s">
        <v>318</v>
      </c>
      <c r="BG43" s="31" t="s">
        <v>318</v>
      </c>
      <c r="BH43" s="31" t="s">
        <v>318</v>
      </c>
      <c r="BI43" s="31" t="s">
        <v>318</v>
      </c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</row>
    <row r="44" spans="1:93" x14ac:dyDescent="0.35">
      <c r="A44" s="31" t="s">
        <v>311</v>
      </c>
      <c r="B44" s="31">
        <v>2019</v>
      </c>
      <c r="C44" s="31" t="s">
        <v>323</v>
      </c>
      <c r="D44" s="31"/>
      <c r="E44" s="31" t="s">
        <v>323</v>
      </c>
      <c r="F44" s="31" t="s">
        <v>323</v>
      </c>
      <c r="G44" s="31" t="s">
        <v>323</v>
      </c>
      <c r="H44" s="31" t="s">
        <v>323</v>
      </c>
      <c r="I44" s="31" t="s">
        <v>323</v>
      </c>
      <c r="J44" s="31" t="s">
        <v>323</v>
      </c>
      <c r="K44" s="31" t="s">
        <v>323</v>
      </c>
      <c r="L44" s="31" t="s">
        <v>320</v>
      </c>
      <c r="M44" s="31"/>
      <c r="N44" s="31"/>
      <c r="O44" s="31"/>
      <c r="P44" s="31"/>
      <c r="Q44" s="31" t="s">
        <v>323</v>
      </c>
      <c r="R44" s="31" t="s">
        <v>323</v>
      </c>
      <c r="S44" s="31" t="s">
        <v>354</v>
      </c>
      <c r="T44" s="31"/>
      <c r="U44" s="31"/>
      <c r="V44" s="31" t="s">
        <v>354</v>
      </c>
      <c r="W44" s="31" t="s">
        <v>355</v>
      </c>
      <c r="X44" s="31" t="s">
        <v>355</v>
      </c>
      <c r="Y44" s="31" t="s">
        <v>355</v>
      </c>
      <c r="Z44" s="31"/>
      <c r="AA44" s="31"/>
      <c r="AB44" s="31"/>
      <c r="AC44" s="31"/>
      <c r="AD44" s="31"/>
      <c r="AE44" s="31" t="s">
        <v>356</v>
      </c>
      <c r="AF44" s="31"/>
      <c r="AG44" s="31"/>
      <c r="AH44" s="31" t="s">
        <v>357</v>
      </c>
      <c r="AI44" s="31" t="s">
        <v>355</v>
      </c>
      <c r="AJ44" s="31" t="s">
        <v>355</v>
      </c>
      <c r="AK44" s="31" t="s">
        <v>365</v>
      </c>
      <c r="AL44" s="31" t="s">
        <v>355</v>
      </c>
      <c r="AM44" s="31"/>
      <c r="AN44" s="31"/>
      <c r="AO44" s="31" t="s">
        <v>355</v>
      </c>
      <c r="AP44" s="31" t="s">
        <v>355</v>
      </c>
      <c r="AQ44" s="31" t="s">
        <v>355</v>
      </c>
      <c r="AR44" s="31"/>
      <c r="AS44" s="31"/>
      <c r="AT44" s="31" t="s">
        <v>365</v>
      </c>
      <c r="AU44" s="31" t="s">
        <v>365</v>
      </c>
      <c r="AV44" s="31" t="s">
        <v>361</v>
      </c>
      <c r="AW44" s="31" t="s">
        <v>355</v>
      </c>
      <c r="AX44" s="31"/>
      <c r="AY44" s="31" t="s">
        <v>355</v>
      </c>
      <c r="AZ44" s="31" t="s">
        <v>361</v>
      </c>
      <c r="BA44" s="31" t="s">
        <v>407</v>
      </c>
      <c r="BB44" s="31" t="s">
        <v>407</v>
      </c>
      <c r="BC44" s="31" t="s">
        <v>320</v>
      </c>
      <c r="BD44" s="31" t="s">
        <v>356</v>
      </c>
      <c r="BE44" s="31" t="s">
        <v>322</v>
      </c>
      <c r="BF44" s="31" t="s">
        <v>322</v>
      </c>
      <c r="BG44" s="31" t="s">
        <v>322</v>
      </c>
      <c r="BH44" s="31" t="s">
        <v>322</v>
      </c>
      <c r="BI44" s="31" t="s">
        <v>323</v>
      </c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D44" s="31"/>
      <c r="CE44" s="31"/>
      <c r="CF44" s="31" t="s">
        <v>321</v>
      </c>
      <c r="CG44" s="31"/>
      <c r="CH44" s="31" t="s">
        <v>321</v>
      </c>
      <c r="CI44" s="31"/>
      <c r="CJ44" s="31"/>
      <c r="CK44" s="31"/>
      <c r="CL44" s="31"/>
      <c r="CM44" s="31" t="s">
        <v>321</v>
      </c>
      <c r="CN44" s="31"/>
      <c r="CO44" s="31"/>
    </row>
    <row r="45" spans="1:93" x14ac:dyDescent="0.35">
      <c r="A45" s="31" t="s">
        <v>311</v>
      </c>
      <c r="B45" s="31">
        <v>2020</v>
      </c>
      <c r="C45" s="31" t="s">
        <v>326</v>
      </c>
      <c r="D45" s="31"/>
      <c r="E45" s="31" t="s">
        <v>326</v>
      </c>
      <c r="F45" s="31" t="s">
        <v>326</v>
      </c>
      <c r="G45" s="31" t="s">
        <v>326</v>
      </c>
      <c r="H45" s="31" t="s">
        <v>326</v>
      </c>
      <c r="I45" s="31" t="s">
        <v>326</v>
      </c>
      <c r="J45" s="31" t="s">
        <v>326</v>
      </c>
      <c r="K45" s="31" t="s">
        <v>326</v>
      </c>
      <c r="L45" s="31" t="s">
        <v>324</v>
      </c>
      <c r="M45" s="31"/>
      <c r="N45" s="31"/>
      <c r="O45" s="31"/>
      <c r="P45" s="31"/>
      <c r="Q45" s="31" t="s">
        <v>326</v>
      </c>
      <c r="R45" s="31" t="s">
        <v>326</v>
      </c>
      <c r="S45" s="31" t="s">
        <v>366</v>
      </c>
      <c r="T45" s="31"/>
      <c r="U45" s="31"/>
      <c r="V45" s="31" t="s">
        <v>366</v>
      </c>
      <c r="W45" s="31" t="s">
        <v>367</v>
      </c>
      <c r="X45" s="31" t="s">
        <v>367</v>
      </c>
      <c r="Y45" s="31" t="s">
        <v>367</v>
      </c>
      <c r="Z45" s="31"/>
      <c r="AA45" s="31"/>
      <c r="AB45" s="31"/>
      <c r="AC45" s="31"/>
      <c r="AD45" s="31"/>
      <c r="AE45" s="31" t="s">
        <v>368</v>
      </c>
      <c r="AF45" s="31"/>
      <c r="AG45" s="31"/>
      <c r="AH45" s="31" t="s">
        <v>369</v>
      </c>
      <c r="AI45" s="31" t="s">
        <v>367</v>
      </c>
      <c r="AJ45" s="31" t="s">
        <v>367</v>
      </c>
      <c r="AK45" s="31" t="s">
        <v>371</v>
      </c>
      <c r="AL45" s="31" t="s">
        <v>367</v>
      </c>
      <c r="AM45" s="31"/>
      <c r="AN45" s="31"/>
      <c r="AO45" s="31" t="s">
        <v>367</v>
      </c>
      <c r="AP45" s="31" t="s">
        <v>367</v>
      </c>
      <c r="AQ45" s="31" t="s">
        <v>367</v>
      </c>
      <c r="AR45" s="31"/>
      <c r="AS45" s="31"/>
      <c r="AT45" s="31" t="s">
        <v>371</v>
      </c>
      <c r="AU45" s="31" t="s">
        <v>371</v>
      </c>
      <c r="AV45" s="31" t="s">
        <v>372</v>
      </c>
      <c r="AW45" s="31" t="s">
        <v>367</v>
      </c>
      <c r="AX45" s="31"/>
      <c r="AY45" s="31" t="s">
        <v>367</v>
      </c>
      <c r="AZ45" s="31" t="s">
        <v>372</v>
      </c>
      <c r="BA45" s="31" t="s">
        <v>373</v>
      </c>
      <c r="BB45" s="31" t="s">
        <v>373</v>
      </c>
      <c r="BC45" s="31" t="s">
        <v>324</v>
      </c>
      <c r="BD45" s="31" t="s">
        <v>368</v>
      </c>
      <c r="BE45" s="31" t="s">
        <v>327</v>
      </c>
      <c r="BF45" s="31" t="s">
        <v>327</v>
      </c>
      <c r="BG45" s="31" t="s">
        <v>327</v>
      </c>
      <c r="BH45" s="31" t="s">
        <v>327</v>
      </c>
      <c r="BI45" s="31" t="s">
        <v>326</v>
      </c>
      <c r="BJ45" s="31" t="s">
        <v>325</v>
      </c>
      <c r="BK45" s="31" t="s">
        <v>325</v>
      </c>
      <c r="BL45" s="31"/>
      <c r="BM45" s="31"/>
      <c r="BN45" s="31"/>
      <c r="BO45" s="31" t="s">
        <v>325</v>
      </c>
      <c r="BR45" s="31"/>
      <c r="BS45" s="31" t="s">
        <v>325</v>
      </c>
      <c r="BT45" s="31" t="s">
        <v>325</v>
      </c>
      <c r="BU45" s="31"/>
      <c r="BV45" s="31"/>
      <c r="BW45" s="31"/>
      <c r="BX45" s="31" t="s">
        <v>325</v>
      </c>
      <c r="BY45" s="31" t="s">
        <v>325</v>
      </c>
      <c r="BZ45" s="31"/>
      <c r="CA45" s="31"/>
      <c r="CB45" s="31"/>
      <c r="CC45" s="31" t="s">
        <v>325</v>
      </c>
      <c r="CD45" s="31"/>
      <c r="CE45" s="31"/>
      <c r="CF45" s="31" t="s">
        <v>325</v>
      </c>
      <c r="CG45" s="31" t="s">
        <v>325</v>
      </c>
      <c r="CH45" s="31" t="s">
        <v>325</v>
      </c>
      <c r="CI45" s="31"/>
      <c r="CJ45" s="31"/>
      <c r="CK45" s="31"/>
      <c r="CL45" s="31"/>
      <c r="CM45" s="31" t="s">
        <v>325</v>
      </c>
      <c r="CN45" s="31"/>
      <c r="CO45" s="31"/>
    </row>
    <row r="46" spans="1:93" x14ac:dyDescent="0.3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</row>
    <row r="47" spans="1:93" x14ac:dyDescent="0.3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</row>
    <row r="48" spans="1:93" x14ac:dyDescent="0.3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</row>
    <row r="49" spans="1:93" x14ac:dyDescent="0.3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</row>
    <row r="50" spans="1:93" x14ac:dyDescent="0.3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</row>
    <row r="51" spans="1:93" x14ac:dyDescent="0.3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</row>
    <row r="52" spans="1:93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</row>
    <row r="53" spans="1:93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</row>
    <row r="54" spans="1:93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</row>
    <row r="55" spans="1:93" x14ac:dyDescent="0.3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</row>
    <row r="56" spans="1:93" x14ac:dyDescent="0.3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</row>
    <row r="57" spans="1:93" x14ac:dyDescent="0.3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</row>
    <row r="58" spans="1:93" x14ac:dyDescent="0.3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</row>
    <row r="59" spans="1:93" x14ac:dyDescent="0.3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</row>
    <row r="60" spans="1:93" x14ac:dyDescent="0.3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</row>
    <row r="61" spans="1:93" x14ac:dyDescent="0.3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</row>
    <row r="62" spans="1:93" x14ac:dyDescent="0.3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</row>
    <row r="63" spans="1:93" x14ac:dyDescent="0.3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</row>
    <row r="64" spans="1:93" x14ac:dyDescent="0.3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</row>
    <row r="65" spans="1:93" x14ac:dyDescent="0.3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</row>
    <row r="66" spans="1:93" x14ac:dyDescent="0.3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</row>
    <row r="67" spans="1:93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</row>
    <row r="68" spans="1:93" x14ac:dyDescent="0.3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</row>
    <row r="69" spans="1:93" x14ac:dyDescent="0.3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</row>
    <row r="70" spans="1:93" x14ac:dyDescent="0.3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</row>
    <row r="71" spans="1:93" x14ac:dyDescent="0.3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</row>
    <row r="72" spans="1:93" x14ac:dyDescent="0.3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</row>
    <row r="73" spans="1:93" x14ac:dyDescent="0.3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</row>
    <row r="74" spans="1:93" x14ac:dyDescent="0.3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</row>
    <row r="75" spans="1:93" x14ac:dyDescent="0.3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</row>
    <row r="76" spans="1:93" x14ac:dyDescent="0.3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</row>
    <row r="77" spans="1:93" x14ac:dyDescent="0.3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</row>
    <row r="78" spans="1:93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</row>
    <row r="79" spans="1:93" x14ac:dyDescent="0.3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</row>
    <row r="80" spans="1:93" x14ac:dyDescent="0.3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</row>
    <row r="81" spans="1:93" x14ac:dyDescent="0.3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</row>
    <row r="82" spans="1:93" x14ac:dyDescent="0.3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</row>
    <row r="83" spans="1:93" x14ac:dyDescent="0.3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</row>
    <row r="84" spans="1:93" x14ac:dyDescent="0.3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</row>
    <row r="85" spans="1:93" x14ac:dyDescent="0.3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</row>
    <row r="86" spans="1:93" x14ac:dyDescent="0.3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</row>
    <row r="87" spans="1:93" x14ac:dyDescent="0.3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</row>
    <row r="88" spans="1:93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</row>
    <row r="89" spans="1:93" x14ac:dyDescent="0.3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</row>
    <row r="90" spans="1:93" x14ac:dyDescent="0.3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</row>
    <row r="91" spans="1:93" x14ac:dyDescent="0.3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</row>
    <row r="92" spans="1:93" x14ac:dyDescent="0.3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</row>
    <row r="93" spans="1:93" x14ac:dyDescent="0.3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</row>
    <row r="94" spans="1:93" x14ac:dyDescent="0.3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</row>
    <row r="95" spans="1:93" x14ac:dyDescent="0.3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</row>
    <row r="96" spans="1:93" x14ac:dyDescent="0.3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</row>
    <row r="97" spans="1:93" x14ac:dyDescent="0.3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</row>
    <row r="98" spans="1:93" x14ac:dyDescent="0.3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</row>
    <row r="99" spans="1:93" x14ac:dyDescent="0.3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</row>
    <row r="100" spans="1:93" x14ac:dyDescent="0.3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</row>
    <row r="101" spans="1:93" x14ac:dyDescent="0.3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</row>
    <row r="102" spans="1:93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</row>
    <row r="103" spans="1:93" x14ac:dyDescent="0.3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</row>
    <row r="104" spans="1:93" x14ac:dyDescent="0.3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</row>
    <row r="105" spans="1:93" x14ac:dyDescent="0.3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</row>
    <row r="106" spans="1:93" x14ac:dyDescent="0.3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</row>
    <row r="107" spans="1:93" x14ac:dyDescent="0.3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</row>
    <row r="108" spans="1:93" x14ac:dyDescent="0.3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</row>
    <row r="109" spans="1:93" x14ac:dyDescent="0.3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</row>
    <row r="110" spans="1:93" x14ac:dyDescent="0.3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</row>
    <row r="111" spans="1:93" x14ac:dyDescent="0.3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</row>
    <row r="112" spans="1:93" x14ac:dyDescent="0.3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</row>
    <row r="113" spans="1:93" x14ac:dyDescent="0.3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</row>
    <row r="114" spans="1:93" x14ac:dyDescent="0.3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</row>
    <row r="115" spans="1:93" x14ac:dyDescent="0.3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</row>
    <row r="116" spans="1:93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</row>
    <row r="117" spans="1:93" x14ac:dyDescent="0.3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</row>
    <row r="118" spans="1:93" x14ac:dyDescent="0.3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</row>
    <row r="119" spans="1:93" x14ac:dyDescent="0.3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</row>
    <row r="120" spans="1:93" x14ac:dyDescent="0.3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</row>
    <row r="121" spans="1:93" x14ac:dyDescent="0.3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</row>
    <row r="122" spans="1:93" x14ac:dyDescent="0.3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</row>
    <row r="123" spans="1:93" x14ac:dyDescent="0.3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</row>
    <row r="124" spans="1:93" x14ac:dyDescent="0.3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</row>
    <row r="125" spans="1:93" x14ac:dyDescent="0.3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</row>
    <row r="126" spans="1:93" x14ac:dyDescent="0.3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</row>
    <row r="127" spans="1:93" x14ac:dyDescent="0.3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</row>
    <row r="128" spans="1:93" x14ac:dyDescent="0.3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</row>
    <row r="129" spans="1:93" x14ac:dyDescent="0.3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</row>
    <row r="130" spans="1:93" x14ac:dyDescent="0.3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</row>
    <row r="131" spans="1:93" x14ac:dyDescent="0.3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</row>
    <row r="132" spans="1:93" x14ac:dyDescent="0.3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</row>
    <row r="133" spans="1:93" x14ac:dyDescent="0.3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</row>
    <row r="134" spans="1:93" x14ac:dyDescent="0.3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</row>
    <row r="135" spans="1:93" x14ac:dyDescent="0.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</row>
    <row r="136" spans="1:93" x14ac:dyDescent="0.3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</row>
    <row r="137" spans="1:93" x14ac:dyDescent="0.3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</row>
    <row r="138" spans="1:93" x14ac:dyDescent="0.3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</row>
    <row r="139" spans="1:93" x14ac:dyDescent="0.3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</row>
    <row r="140" spans="1:93" x14ac:dyDescent="0.3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</row>
    <row r="141" spans="1:93" x14ac:dyDescent="0.3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</row>
    <row r="142" spans="1:93" x14ac:dyDescent="0.3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</row>
    <row r="143" spans="1:93" x14ac:dyDescent="0.3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</row>
    <row r="144" spans="1:93" x14ac:dyDescent="0.3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</row>
    <row r="145" spans="1:93" x14ac:dyDescent="0.3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</row>
    <row r="146" spans="1:93" x14ac:dyDescent="0.3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</row>
    <row r="147" spans="1:93" x14ac:dyDescent="0.3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</row>
    <row r="148" spans="1:93" x14ac:dyDescent="0.3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</row>
    <row r="149" spans="1:93" x14ac:dyDescent="0.3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</row>
    <row r="150" spans="1:93" x14ac:dyDescent="0.3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</row>
    <row r="151" spans="1:93" x14ac:dyDescent="0.3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</row>
    <row r="152" spans="1:93" x14ac:dyDescent="0.3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</row>
    <row r="153" spans="1:93" x14ac:dyDescent="0.3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</row>
    <row r="154" spans="1:93" x14ac:dyDescent="0.3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</row>
    <row r="155" spans="1:93" x14ac:dyDescent="0.3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</row>
    <row r="156" spans="1:93" x14ac:dyDescent="0.3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</row>
    <row r="157" spans="1:93" x14ac:dyDescent="0.3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</row>
    <row r="158" spans="1:93" x14ac:dyDescent="0.3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</row>
    <row r="159" spans="1:93" x14ac:dyDescent="0.3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</row>
    <row r="160" spans="1:93" x14ac:dyDescent="0.3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</row>
    <row r="161" spans="1:93" x14ac:dyDescent="0.3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</row>
    <row r="162" spans="1:93" x14ac:dyDescent="0.3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</row>
    <row r="163" spans="1:93" x14ac:dyDescent="0.3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</row>
    <row r="164" spans="1:93" x14ac:dyDescent="0.3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</row>
    <row r="165" spans="1:93" x14ac:dyDescent="0.3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</row>
    <row r="166" spans="1:93" x14ac:dyDescent="0.3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  <c r="CH166" s="31"/>
      <c r="CI166" s="31"/>
      <c r="CJ166" s="31"/>
      <c r="CK166" s="31"/>
      <c r="CL166" s="31"/>
      <c r="CM166" s="31"/>
      <c r="CN166" s="31"/>
      <c r="CO166" s="31"/>
    </row>
    <row r="167" spans="1:93" x14ac:dyDescent="0.3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  <c r="CH167" s="31"/>
      <c r="CI167" s="31"/>
      <c r="CJ167" s="31"/>
      <c r="CK167" s="31"/>
      <c r="CL167" s="31"/>
      <c r="CM167" s="31"/>
      <c r="CN167" s="31"/>
      <c r="CO167" s="31"/>
    </row>
    <row r="168" spans="1:93" x14ac:dyDescent="0.3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</row>
    <row r="169" spans="1:93" x14ac:dyDescent="0.3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</row>
    <row r="170" spans="1:93" x14ac:dyDescent="0.3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</row>
    <row r="171" spans="1:93" x14ac:dyDescent="0.3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</row>
    <row r="172" spans="1:93" x14ac:dyDescent="0.3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</row>
    <row r="173" spans="1:93" x14ac:dyDescent="0.3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  <c r="CH173" s="31"/>
      <c r="CI173" s="31"/>
      <c r="CJ173" s="31"/>
      <c r="CK173" s="31"/>
      <c r="CL173" s="31"/>
      <c r="CM173" s="31"/>
      <c r="CN173" s="31"/>
      <c r="CO173" s="31"/>
    </row>
    <row r="174" spans="1:93" x14ac:dyDescent="0.3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</row>
    <row r="175" spans="1:93" x14ac:dyDescent="0.3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</row>
    <row r="176" spans="1:93" x14ac:dyDescent="0.3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  <c r="CH176" s="31"/>
      <c r="CI176" s="31"/>
      <c r="CJ176" s="31"/>
      <c r="CK176" s="31"/>
      <c r="CL176" s="31"/>
      <c r="CM176" s="31"/>
      <c r="CN176" s="31"/>
      <c r="CO176" s="31"/>
    </row>
    <row r="177" spans="1:93" x14ac:dyDescent="0.3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</row>
    <row r="178" spans="1:93" x14ac:dyDescent="0.3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  <c r="CH178" s="31"/>
      <c r="CI178" s="31"/>
      <c r="CJ178" s="31"/>
      <c r="CK178" s="31"/>
      <c r="CL178" s="31"/>
      <c r="CM178" s="31"/>
      <c r="CN178" s="31"/>
      <c r="CO178" s="31"/>
    </row>
    <row r="179" spans="1:93" x14ac:dyDescent="0.3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  <c r="CH179" s="31"/>
      <c r="CI179" s="31"/>
      <c r="CJ179" s="31"/>
      <c r="CK179" s="31"/>
      <c r="CL179" s="31"/>
      <c r="CM179" s="31"/>
      <c r="CN179" s="31"/>
      <c r="CO179" s="31"/>
    </row>
    <row r="180" spans="1:93" x14ac:dyDescent="0.3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  <c r="CH180" s="31"/>
      <c r="CI180" s="31"/>
      <c r="CJ180" s="31"/>
      <c r="CK180" s="31"/>
      <c r="CL180" s="31"/>
      <c r="CM180" s="31"/>
      <c r="CN180" s="31"/>
      <c r="CO180" s="31"/>
    </row>
    <row r="181" spans="1:93" x14ac:dyDescent="0.3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  <c r="CH181" s="31"/>
      <c r="CI181" s="31"/>
      <c r="CJ181" s="31"/>
      <c r="CK181" s="31"/>
      <c r="CL181" s="31"/>
      <c r="CM181" s="31"/>
      <c r="CN181" s="31"/>
      <c r="CO181" s="31"/>
    </row>
    <row r="182" spans="1:93" x14ac:dyDescent="0.3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</row>
    <row r="183" spans="1:93" x14ac:dyDescent="0.3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  <c r="CH183" s="31"/>
      <c r="CI183" s="31"/>
      <c r="CJ183" s="31"/>
      <c r="CK183" s="31"/>
      <c r="CL183" s="31"/>
      <c r="CM183" s="31"/>
      <c r="CN183" s="31"/>
      <c r="CO183" s="31"/>
    </row>
    <row r="184" spans="1:93" x14ac:dyDescent="0.3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</row>
    <row r="185" spans="1:93" x14ac:dyDescent="0.3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</row>
    <row r="186" spans="1:93" x14ac:dyDescent="0.3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</row>
    <row r="187" spans="1:93" x14ac:dyDescent="0.3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  <c r="CH187" s="31"/>
      <c r="CI187" s="31"/>
      <c r="CJ187" s="31"/>
      <c r="CK187" s="31"/>
      <c r="CL187" s="31"/>
      <c r="CM187" s="31"/>
      <c r="CN187" s="31"/>
      <c r="CO187" s="31"/>
    </row>
    <row r="188" spans="1:93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</row>
    <row r="189" spans="1:93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</row>
    <row r="190" spans="1:93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</row>
    <row r="191" spans="1:93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</row>
    <row r="192" spans="1:93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</row>
    <row r="193" spans="1:93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</row>
    <row r="194" spans="1:93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</row>
    <row r="195" spans="1:93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</row>
    <row r="196" spans="1:93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</row>
    <row r="197" spans="1:93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</row>
    <row r="198" spans="1:93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</row>
    <row r="199" spans="1:93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</row>
    <row r="200" spans="1:93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</row>
    <row r="201" spans="1:93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</row>
    <row r="202" spans="1:93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</row>
    <row r="203" spans="1:93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</row>
    <row r="204" spans="1:93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</row>
    <row r="205" spans="1:93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</row>
    <row r="206" spans="1:93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</row>
    <row r="207" spans="1:93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</row>
    <row r="208" spans="1:93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</row>
    <row r="209" spans="1:93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</row>
    <row r="210" spans="1:93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</row>
    <row r="211" spans="1:93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</row>
    <row r="212" spans="1:93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</row>
    <row r="213" spans="1:93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</row>
    <row r="214" spans="1:93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</row>
    <row r="215" spans="1:93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</row>
    <row r="216" spans="1:93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</row>
    <row r="217" spans="1:93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</row>
    <row r="218" spans="1:93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</row>
    <row r="219" spans="1:93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</row>
    <row r="220" spans="1:93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</row>
    <row r="221" spans="1:93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</row>
    <row r="222" spans="1:93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</row>
    <row r="223" spans="1:93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</row>
    <row r="224" spans="1:93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</row>
    <row r="225" spans="1:93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</row>
    <row r="226" spans="1:93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</row>
    <row r="227" spans="1:93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</row>
    <row r="228" spans="1:93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</row>
    <row r="229" spans="1:93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</row>
    <row r="230" spans="1:93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</row>
    <row r="231" spans="1:93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</row>
    <row r="232" spans="1:93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</row>
    <row r="233" spans="1:93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</row>
    <row r="234" spans="1:93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</row>
    <row r="235" spans="1:93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</row>
    <row r="236" spans="1:93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</row>
    <row r="237" spans="1:93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</row>
    <row r="238" spans="1:93" x14ac:dyDescent="0.3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</row>
    <row r="239" spans="1:93" x14ac:dyDescent="0.3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  <c r="BV239" s="31"/>
      <c r="BW239" s="31"/>
      <c r="BX239" s="31"/>
      <c r="BY239" s="31"/>
      <c r="BZ239" s="31"/>
      <c r="CA239" s="31"/>
      <c r="CB239" s="31"/>
      <c r="CC239" s="31"/>
      <c r="CD239" s="31"/>
      <c r="CE239" s="31"/>
      <c r="CF239" s="31"/>
      <c r="CG239" s="31"/>
      <c r="CH239" s="31"/>
      <c r="CI239" s="31"/>
      <c r="CJ239" s="31"/>
      <c r="CK239" s="31"/>
      <c r="CL239" s="31"/>
      <c r="CM239" s="31"/>
      <c r="CN239" s="31"/>
      <c r="CO239" s="31"/>
    </row>
    <row r="240" spans="1:93" x14ac:dyDescent="0.3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</row>
    <row r="241" spans="1:93" x14ac:dyDescent="0.3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</row>
    <row r="242" spans="1:93" x14ac:dyDescent="0.3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</row>
    <row r="243" spans="1:93" x14ac:dyDescent="0.3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</row>
    <row r="244" spans="1:93" x14ac:dyDescent="0.3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</row>
    <row r="245" spans="1:93" x14ac:dyDescent="0.3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</row>
    <row r="246" spans="1:93" x14ac:dyDescent="0.3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</row>
    <row r="247" spans="1:93" x14ac:dyDescent="0.3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31"/>
      <c r="CH247" s="31"/>
      <c r="CI247" s="31"/>
      <c r="CJ247" s="31"/>
      <c r="CK247" s="31"/>
      <c r="CL247" s="31"/>
      <c r="CM247" s="31"/>
      <c r="CN247" s="31"/>
      <c r="CO247" s="31"/>
    </row>
    <row r="248" spans="1:93" x14ac:dyDescent="0.3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31"/>
      <c r="CH248" s="31"/>
      <c r="CI248" s="31"/>
      <c r="CJ248" s="31"/>
      <c r="CK248" s="31"/>
      <c r="CL248" s="31"/>
      <c r="CM248" s="31"/>
      <c r="CN248" s="31"/>
      <c r="CO248" s="31"/>
    </row>
    <row r="249" spans="1:93" x14ac:dyDescent="0.3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</row>
    <row r="250" spans="1:93" x14ac:dyDescent="0.3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  <c r="BV250" s="31"/>
      <c r="BW250" s="31"/>
      <c r="BX250" s="31"/>
      <c r="BY250" s="31"/>
      <c r="BZ250" s="31"/>
      <c r="CA250" s="31"/>
      <c r="CB250" s="31"/>
      <c r="CC250" s="31"/>
      <c r="CD250" s="31"/>
      <c r="CE250" s="31"/>
      <c r="CF250" s="31"/>
      <c r="CG250" s="31"/>
      <c r="CH250" s="31"/>
      <c r="CI250" s="31"/>
      <c r="CJ250" s="31"/>
      <c r="CK250" s="31"/>
      <c r="CL250" s="31"/>
      <c r="CM250" s="31"/>
      <c r="CN250" s="31"/>
      <c r="CO250" s="31"/>
    </row>
    <row r="251" spans="1:93" x14ac:dyDescent="0.3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  <c r="CL251" s="31"/>
      <c r="CM251" s="31"/>
      <c r="CN251" s="31"/>
      <c r="CO251" s="31"/>
    </row>
    <row r="252" spans="1:93" x14ac:dyDescent="0.3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</row>
    <row r="253" spans="1:93" x14ac:dyDescent="0.3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  <c r="BV253" s="31"/>
      <c r="BW253" s="31"/>
      <c r="BX253" s="31"/>
      <c r="BY253" s="31"/>
      <c r="BZ253" s="31"/>
      <c r="CA253" s="31"/>
      <c r="CB253" s="31"/>
      <c r="CC253" s="31"/>
      <c r="CD253" s="31"/>
      <c r="CE253" s="31"/>
      <c r="CF253" s="31"/>
      <c r="CG253" s="31"/>
      <c r="CH253" s="31"/>
      <c r="CI253" s="31"/>
      <c r="CJ253" s="31"/>
      <c r="CK253" s="31"/>
      <c r="CL253" s="31"/>
      <c r="CM253" s="31"/>
      <c r="CN253" s="31"/>
      <c r="CO253" s="31"/>
    </row>
    <row r="254" spans="1:93" x14ac:dyDescent="0.3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</row>
    <row r="255" spans="1:93" x14ac:dyDescent="0.3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</row>
    <row r="256" spans="1:93" x14ac:dyDescent="0.3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</row>
    <row r="257" spans="1:93" x14ac:dyDescent="0.3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</row>
    <row r="258" spans="1:93" x14ac:dyDescent="0.3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</row>
    <row r="259" spans="1:93" x14ac:dyDescent="0.3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</row>
    <row r="260" spans="1:93" x14ac:dyDescent="0.3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</row>
    <row r="261" spans="1:93" x14ac:dyDescent="0.3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</row>
    <row r="262" spans="1:93" x14ac:dyDescent="0.3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</row>
    <row r="263" spans="1:93" x14ac:dyDescent="0.3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  <c r="CL263" s="31"/>
      <c r="CM263" s="31"/>
      <c r="CN263" s="31"/>
      <c r="CO263" s="31"/>
    </row>
    <row r="264" spans="1:93" x14ac:dyDescent="0.3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  <c r="BV264" s="31"/>
      <c r="BW264" s="31"/>
      <c r="BX264" s="31"/>
      <c r="BY264" s="31"/>
      <c r="BZ264" s="31"/>
      <c r="CA264" s="31"/>
      <c r="CB264" s="31"/>
      <c r="CC264" s="31"/>
      <c r="CD264" s="31"/>
      <c r="CE264" s="31"/>
      <c r="CF264" s="31"/>
      <c r="CG264" s="31"/>
      <c r="CH264" s="31"/>
      <c r="CI264" s="31"/>
      <c r="CJ264" s="31"/>
      <c r="CK264" s="31"/>
      <c r="CL264" s="31"/>
      <c r="CM264" s="31"/>
      <c r="CN264" s="31"/>
      <c r="CO264" s="31"/>
    </row>
    <row r="265" spans="1:93" x14ac:dyDescent="0.3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  <c r="BV265" s="31"/>
      <c r="BW265" s="31"/>
      <c r="BX265" s="31"/>
      <c r="BY265" s="31"/>
      <c r="BZ265" s="31"/>
      <c r="CA265" s="31"/>
      <c r="CB265" s="31"/>
      <c r="CC265" s="31"/>
      <c r="CD265" s="31"/>
      <c r="CE265" s="31"/>
      <c r="CF265" s="31"/>
      <c r="CG265" s="31"/>
      <c r="CH265" s="31"/>
      <c r="CI265" s="31"/>
      <c r="CJ265" s="31"/>
      <c r="CK265" s="31"/>
      <c r="CL265" s="31"/>
      <c r="CM265" s="31"/>
      <c r="CN265" s="31"/>
      <c r="CO265" s="31"/>
    </row>
    <row r="266" spans="1:93" x14ac:dyDescent="0.3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  <c r="BV266" s="31"/>
      <c r="BW266" s="31"/>
      <c r="BX266" s="31"/>
      <c r="BY266" s="31"/>
      <c r="BZ266" s="31"/>
      <c r="CA266" s="31"/>
      <c r="CB266" s="31"/>
      <c r="CC266" s="31"/>
      <c r="CD266" s="31"/>
      <c r="CE266" s="31"/>
      <c r="CF266" s="31"/>
      <c r="CG266" s="31"/>
      <c r="CH266" s="31"/>
      <c r="CI266" s="31"/>
      <c r="CJ266" s="31"/>
      <c r="CK266" s="31"/>
      <c r="CL266" s="31"/>
      <c r="CM266" s="31"/>
      <c r="CN266" s="31"/>
      <c r="CO266" s="31"/>
    </row>
    <row r="267" spans="1:93" x14ac:dyDescent="0.3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  <c r="CL267" s="31"/>
      <c r="CM267" s="31"/>
      <c r="CN267" s="31"/>
      <c r="CO267" s="31"/>
    </row>
    <row r="268" spans="1:93" x14ac:dyDescent="0.3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  <c r="BV268" s="31"/>
      <c r="BW268" s="31"/>
      <c r="BX268" s="31"/>
      <c r="BY268" s="31"/>
      <c r="BZ268" s="31"/>
      <c r="CA268" s="31"/>
      <c r="CB268" s="31"/>
      <c r="CC268" s="31"/>
      <c r="CD268" s="31"/>
      <c r="CE268" s="31"/>
      <c r="CF268" s="31"/>
      <c r="CG268" s="31"/>
      <c r="CH268" s="31"/>
      <c r="CI268" s="31"/>
      <c r="CJ268" s="31"/>
      <c r="CK268" s="31"/>
      <c r="CL268" s="31"/>
      <c r="CM268" s="31"/>
      <c r="CN268" s="31"/>
      <c r="CO268" s="31"/>
    </row>
    <row r="269" spans="1:93" x14ac:dyDescent="0.3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1"/>
      <c r="CK269" s="31"/>
      <c r="CL269" s="31"/>
      <c r="CM269" s="31"/>
      <c r="CN269" s="31"/>
      <c r="CO269" s="31"/>
    </row>
    <row r="270" spans="1:93" x14ac:dyDescent="0.3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  <c r="BV270" s="31"/>
      <c r="BW270" s="31"/>
      <c r="BX270" s="31"/>
      <c r="BY270" s="31"/>
      <c r="BZ270" s="31"/>
      <c r="CA270" s="31"/>
      <c r="CB270" s="31"/>
      <c r="CC270" s="31"/>
      <c r="CD270" s="31"/>
      <c r="CE270" s="31"/>
      <c r="CF270" s="31"/>
      <c r="CG270" s="31"/>
      <c r="CH270" s="31"/>
      <c r="CI270" s="31"/>
      <c r="CJ270" s="31"/>
      <c r="CK270" s="31"/>
      <c r="CL270" s="31"/>
      <c r="CM270" s="31"/>
      <c r="CN270" s="31"/>
      <c r="CO270" s="31"/>
    </row>
    <row r="271" spans="1:93" x14ac:dyDescent="0.3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  <c r="CL271" s="31"/>
      <c r="CM271" s="31"/>
      <c r="CN271" s="31"/>
      <c r="CO271" s="31"/>
    </row>
    <row r="272" spans="1:93" x14ac:dyDescent="0.3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1"/>
      <c r="CK272" s="31"/>
      <c r="CL272" s="31"/>
      <c r="CM272" s="31"/>
      <c r="CN272" s="31"/>
      <c r="CO272" s="31"/>
    </row>
    <row r="273" spans="1:93" x14ac:dyDescent="0.3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</row>
    <row r="274" spans="1:93" x14ac:dyDescent="0.3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31"/>
      <c r="CH274" s="31"/>
      <c r="CI274" s="31"/>
      <c r="CJ274" s="31"/>
      <c r="CK274" s="31"/>
      <c r="CL274" s="31"/>
      <c r="CM274" s="31"/>
      <c r="CN274" s="31"/>
      <c r="CO274" s="31"/>
    </row>
    <row r="275" spans="1:93" x14ac:dyDescent="0.3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31"/>
      <c r="CH275" s="31"/>
      <c r="CI275" s="31"/>
      <c r="CJ275" s="31"/>
      <c r="CK275" s="31"/>
      <c r="CL275" s="31"/>
      <c r="CM275" s="31"/>
      <c r="CN275" s="31"/>
      <c r="CO275" s="31"/>
    </row>
    <row r="276" spans="1:93" x14ac:dyDescent="0.3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31"/>
      <c r="CH276" s="31"/>
      <c r="CI276" s="31"/>
      <c r="CJ276" s="31"/>
      <c r="CK276" s="31"/>
      <c r="CL276" s="31"/>
      <c r="CM276" s="31"/>
      <c r="CN276" s="31"/>
      <c r="CO276" s="31"/>
    </row>
    <row r="277" spans="1:93" x14ac:dyDescent="0.3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31"/>
      <c r="CH277" s="31"/>
      <c r="CI277" s="31"/>
      <c r="CJ277" s="31"/>
      <c r="CK277" s="31"/>
      <c r="CL277" s="31"/>
      <c r="CM277" s="31"/>
      <c r="CN277" s="31"/>
      <c r="CO277" s="31"/>
    </row>
    <row r="278" spans="1:93" x14ac:dyDescent="0.3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31"/>
      <c r="CH278" s="31"/>
      <c r="CI278" s="31"/>
      <c r="CJ278" s="31"/>
      <c r="CK278" s="31"/>
      <c r="CL278" s="31"/>
      <c r="CM278" s="31"/>
      <c r="CN278" s="31"/>
      <c r="CO278" s="31"/>
    </row>
    <row r="279" spans="1:93" x14ac:dyDescent="0.3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31"/>
      <c r="CH279" s="31"/>
      <c r="CI279" s="31"/>
      <c r="CJ279" s="31"/>
      <c r="CK279" s="31"/>
      <c r="CL279" s="31"/>
      <c r="CM279" s="31"/>
      <c r="CN279" s="31"/>
      <c r="CO279" s="31"/>
    </row>
    <row r="280" spans="1:93" x14ac:dyDescent="0.3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1"/>
      <c r="CK280" s="31"/>
      <c r="CL280" s="31"/>
      <c r="CM280" s="31"/>
      <c r="CN280" s="31"/>
      <c r="CO280" s="31"/>
    </row>
    <row r="281" spans="1:93" x14ac:dyDescent="0.3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31"/>
      <c r="CH281" s="31"/>
      <c r="CI281" s="31"/>
      <c r="CJ281" s="31"/>
      <c r="CK281" s="31"/>
      <c r="CL281" s="31"/>
      <c r="CM281" s="31"/>
      <c r="CN281" s="31"/>
      <c r="CO281" s="31"/>
    </row>
    <row r="282" spans="1:93" x14ac:dyDescent="0.3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31"/>
      <c r="CH282" s="31"/>
      <c r="CI282" s="31"/>
      <c r="CJ282" s="31"/>
      <c r="CK282" s="31"/>
      <c r="CL282" s="31"/>
      <c r="CM282" s="31"/>
      <c r="CN282" s="31"/>
      <c r="CO282" s="31"/>
    </row>
    <row r="283" spans="1:93" x14ac:dyDescent="0.3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  <c r="CM283" s="31"/>
      <c r="CN283" s="31"/>
      <c r="CO283" s="31"/>
    </row>
    <row r="284" spans="1:93" x14ac:dyDescent="0.3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</row>
    <row r="285" spans="1:93" x14ac:dyDescent="0.3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31"/>
      <c r="CH285" s="31"/>
      <c r="CI285" s="31"/>
      <c r="CJ285" s="31"/>
      <c r="CK285" s="31"/>
      <c r="CL285" s="31"/>
      <c r="CM285" s="31"/>
      <c r="CN285" s="31"/>
      <c r="CO285" s="31"/>
    </row>
    <row r="286" spans="1:93" x14ac:dyDescent="0.3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31"/>
      <c r="CH286" s="31"/>
      <c r="CI286" s="31"/>
      <c r="CJ286" s="31"/>
      <c r="CK286" s="31"/>
      <c r="CL286" s="31"/>
      <c r="CM286" s="31"/>
      <c r="CN286" s="31"/>
      <c r="CO286" s="31"/>
    </row>
    <row r="287" spans="1:93" x14ac:dyDescent="0.3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31"/>
      <c r="CH287" s="31"/>
      <c r="CI287" s="31"/>
      <c r="CJ287" s="31"/>
      <c r="CK287" s="31"/>
      <c r="CL287" s="31"/>
      <c r="CM287" s="31"/>
      <c r="CN287" s="31"/>
      <c r="CO287" s="31"/>
    </row>
    <row r="288" spans="1:93" x14ac:dyDescent="0.3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  <c r="BV288" s="31"/>
      <c r="BW288" s="31"/>
      <c r="BX288" s="31"/>
      <c r="BY288" s="31"/>
      <c r="BZ288" s="31"/>
      <c r="CA288" s="31"/>
      <c r="CB288" s="31"/>
      <c r="CC288" s="31"/>
      <c r="CD288" s="31"/>
      <c r="CE288" s="31"/>
      <c r="CF288" s="31"/>
      <c r="CG288" s="31"/>
      <c r="CH288" s="31"/>
      <c r="CI288" s="31"/>
      <c r="CJ288" s="31"/>
      <c r="CK288" s="31"/>
      <c r="CL288" s="31"/>
      <c r="CM288" s="31"/>
      <c r="CN288" s="31"/>
      <c r="CO288" s="31"/>
    </row>
    <row r="289" spans="1:93" x14ac:dyDescent="0.3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  <c r="BV289" s="31"/>
      <c r="BW289" s="31"/>
      <c r="BX289" s="31"/>
      <c r="BY289" s="31"/>
      <c r="BZ289" s="31"/>
      <c r="CA289" s="31"/>
      <c r="CB289" s="31"/>
      <c r="CC289" s="31"/>
      <c r="CD289" s="31"/>
      <c r="CE289" s="31"/>
      <c r="CF289" s="31"/>
      <c r="CG289" s="31"/>
      <c r="CH289" s="31"/>
      <c r="CI289" s="31"/>
      <c r="CJ289" s="31"/>
      <c r="CK289" s="31"/>
      <c r="CL289" s="31"/>
      <c r="CM289" s="31"/>
      <c r="CN289" s="31"/>
      <c r="CO289" s="31"/>
    </row>
    <row r="290" spans="1:93" x14ac:dyDescent="0.3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  <c r="BV290" s="31"/>
      <c r="BW290" s="31"/>
      <c r="BX290" s="31"/>
      <c r="BY290" s="31"/>
      <c r="BZ290" s="31"/>
      <c r="CA290" s="31"/>
      <c r="CB290" s="31"/>
      <c r="CC290" s="31"/>
      <c r="CD290" s="31"/>
      <c r="CE290" s="31"/>
      <c r="CF290" s="31"/>
      <c r="CG290" s="31"/>
      <c r="CH290" s="31"/>
      <c r="CI290" s="31"/>
      <c r="CJ290" s="31"/>
      <c r="CK290" s="31"/>
      <c r="CL290" s="31"/>
      <c r="CM290" s="31"/>
      <c r="CN290" s="31"/>
      <c r="CO290" s="31"/>
    </row>
    <row r="291" spans="1:93" x14ac:dyDescent="0.3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  <c r="BV291" s="31"/>
      <c r="BW291" s="31"/>
      <c r="BX291" s="31"/>
      <c r="BY291" s="31"/>
      <c r="BZ291" s="31"/>
      <c r="CA291" s="31"/>
      <c r="CB291" s="31"/>
      <c r="CC291" s="31"/>
      <c r="CD291" s="31"/>
      <c r="CE291" s="31"/>
      <c r="CF291" s="31"/>
      <c r="CG291" s="31"/>
      <c r="CH291" s="31"/>
      <c r="CI291" s="31"/>
      <c r="CJ291" s="31"/>
      <c r="CK291" s="31"/>
      <c r="CL291" s="31"/>
      <c r="CM291" s="31"/>
      <c r="CN291" s="31"/>
      <c r="CO291" s="31"/>
    </row>
    <row r="292" spans="1:93" x14ac:dyDescent="0.3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  <c r="BV292" s="31"/>
      <c r="BW292" s="31"/>
      <c r="BX292" s="31"/>
      <c r="BY292" s="31"/>
      <c r="BZ292" s="31"/>
      <c r="CA292" s="31"/>
      <c r="CB292" s="31"/>
      <c r="CC292" s="31"/>
      <c r="CD292" s="31"/>
      <c r="CE292" s="31"/>
      <c r="CF292" s="31"/>
      <c r="CG292" s="31"/>
      <c r="CH292" s="31"/>
      <c r="CI292" s="31"/>
      <c r="CJ292" s="31"/>
      <c r="CK292" s="31"/>
      <c r="CL292" s="31"/>
      <c r="CM292" s="31"/>
      <c r="CN292" s="31"/>
      <c r="CO292" s="31"/>
    </row>
    <row r="293" spans="1:93" x14ac:dyDescent="0.3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  <c r="BV293" s="31"/>
      <c r="BW293" s="31"/>
      <c r="BX293" s="31"/>
      <c r="BY293" s="31"/>
      <c r="BZ293" s="31"/>
      <c r="CA293" s="31"/>
      <c r="CB293" s="31"/>
      <c r="CC293" s="31"/>
      <c r="CD293" s="31"/>
      <c r="CE293" s="31"/>
      <c r="CF293" s="31"/>
      <c r="CG293" s="31"/>
      <c r="CH293" s="31"/>
      <c r="CI293" s="31"/>
      <c r="CJ293" s="31"/>
      <c r="CK293" s="31"/>
      <c r="CL293" s="31"/>
      <c r="CM293" s="31"/>
      <c r="CN293" s="31"/>
      <c r="CO293" s="31"/>
    </row>
    <row r="294" spans="1:93" x14ac:dyDescent="0.3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1"/>
      <c r="CK294" s="31"/>
      <c r="CL294" s="31"/>
      <c r="CM294" s="31"/>
      <c r="CN294" s="31"/>
      <c r="CO294" s="31"/>
    </row>
    <row r="295" spans="1:93" x14ac:dyDescent="0.3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  <c r="BV295" s="31"/>
      <c r="BW295" s="31"/>
      <c r="BX295" s="31"/>
      <c r="BY295" s="31"/>
      <c r="BZ295" s="31"/>
      <c r="CA295" s="31"/>
      <c r="CB295" s="31"/>
      <c r="CC295" s="31"/>
      <c r="CD295" s="31"/>
      <c r="CE295" s="31"/>
      <c r="CF295" s="31"/>
      <c r="CG295" s="31"/>
      <c r="CH295" s="31"/>
      <c r="CI295" s="31"/>
      <c r="CJ295" s="31"/>
      <c r="CK295" s="31"/>
      <c r="CL295" s="31"/>
      <c r="CM295" s="31"/>
      <c r="CN295" s="31"/>
      <c r="CO295" s="31"/>
    </row>
    <row r="296" spans="1:93" x14ac:dyDescent="0.3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1"/>
      <c r="CK296" s="31"/>
      <c r="CL296" s="31"/>
      <c r="CM296" s="31"/>
      <c r="CN296" s="31"/>
      <c r="CO296" s="31"/>
    </row>
    <row r="297" spans="1:93" x14ac:dyDescent="0.3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31"/>
      <c r="CH297" s="31"/>
      <c r="CI297" s="31"/>
      <c r="CJ297" s="31"/>
      <c r="CK297" s="31"/>
      <c r="CL297" s="31"/>
      <c r="CM297" s="31"/>
      <c r="CN297" s="31"/>
      <c r="CO297" s="31"/>
    </row>
    <row r="298" spans="1:93" x14ac:dyDescent="0.3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31"/>
      <c r="CH298" s="31"/>
      <c r="CI298" s="31"/>
      <c r="CJ298" s="31"/>
      <c r="CK298" s="31"/>
      <c r="CL298" s="31"/>
      <c r="CM298" s="31"/>
      <c r="CN298" s="31"/>
      <c r="CO298" s="31"/>
    </row>
    <row r="299" spans="1:93" x14ac:dyDescent="0.3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1"/>
      <c r="CK299" s="31"/>
      <c r="CL299" s="31"/>
      <c r="CM299" s="31"/>
      <c r="CN299" s="31"/>
      <c r="CO299" s="31"/>
    </row>
    <row r="300" spans="1:93" x14ac:dyDescent="0.3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  <c r="BV300" s="31"/>
      <c r="BW300" s="31"/>
      <c r="BX300" s="31"/>
      <c r="BY300" s="31"/>
      <c r="BZ300" s="31"/>
      <c r="CA300" s="31"/>
      <c r="CB300" s="31"/>
      <c r="CC300" s="31"/>
      <c r="CD300" s="31"/>
      <c r="CE300" s="31"/>
      <c r="CF300" s="31"/>
      <c r="CG300" s="31"/>
      <c r="CH300" s="31"/>
      <c r="CI300" s="31"/>
      <c r="CJ300" s="31"/>
      <c r="CK300" s="31"/>
      <c r="CL300" s="31"/>
      <c r="CM300" s="31"/>
      <c r="CN300" s="31"/>
      <c r="CO300" s="31"/>
    </row>
    <row r="301" spans="1:93" x14ac:dyDescent="0.3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31"/>
      <c r="CH301" s="31"/>
      <c r="CI301" s="31"/>
      <c r="CJ301" s="31"/>
      <c r="CK301" s="31"/>
      <c r="CL301" s="31"/>
      <c r="CM301" s="31"/>
      <c r="CN301" s="31"/>
      <c r="CO301" s="31"/>
    </row>
    <row r="302" spans="1:93" x14ac:dyDescent="0.3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1"/>
      <c r="CK302" s="31"/>
      <c r="CL302" s="31"/>
      <c r="CM302" s="31"/>
      <c r="CN302" s="31"/>
      <c r="CO302" s="31"/>
    </row>
    <row r="303" spans="1:93" x14ac:dyDescent="0.3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31"/>
      <c r="CH303" s="31"/>
      <c r="CI303" s="31"/>
      <c r="CJ303" s="31"/>
      <c r="CK303" s="31"/>
      <c r="CL303" s="31"/>
      <c r="CM303" s="31"/>
      <c r="CN303" s="31"/>
      <c r="CO303" s="31"/>
    </row>
    <row r="304" spans="1:93" x14ac:dyDescent="0.3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31"/>
      <c r="CH304" s="31"/>
      <c r="CI304" s="31"/>
      <c r="CJ304" s="31"/>
      <c r="CK304" s="31"/>
      <c r="CL304" s="31"/>
      <c r="CM304" s="31"/>
      <c r="CN304" s="31"/>
      <c r="CO304" s="31"/>
    </row>
    <row r="305" spans="1:93" x14ac:dyDescent="0.3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31"/>
      <c r="CH305" s="31"/>
      <c r="CI305" s="31"/>
      <c r="CJ305" s="31"/>
      <c r="CK305" s="31"/>
      <c r="CL305" s="31"/>
      <c r="CM305" s="31"/>
      <c r="CN305" s="31"/>
      <c r="CO305" s="31"/>
    </row>
    <row r="306" spans="1:93" x14ac:dyDescent="0.3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</row>
    <row r="307" spans="1:93" x14ac:dyDescent="0.3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</row>
    <row r="308" spans="1:93" x14ac:dyDescent="0.3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</row>
    <row r="309" spans="1:93" x14ac:dyDescent="0.3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</row>
    <row r="310" spans="1:93" x14ac:dyDescent="0.3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</row>
    <row r="311" spans="1:93" x14ac:dyDescent="0.3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</row>
    <row r="312" spans="1:93" x14ac:dyDescent="0.3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31"/>
      <c r="CH312" s="31"/>
      <c r="CI312" s="31"/>
      <c r="CJ312" s="31"/>
      <c r="CK312" s="31"/>
      <c r="CL312" s="31"/>
      <c r="CM312" s="31"/>
      <c r="CN312" s="31"/>
      <c r="CO312" s="31"/>
    </row>
    <row r="313" spans="1:93" x14ac:dyDescent="0.3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31"/>
      <c r="CH313" s="31"/>
      <c r="CI313" s="31"/>
      <c r="CJ313" s="31"/>
      <c r="CK313" s="31"/>
      <c r="CL313" s="31"/>
      <c r="CM313" s="31"/>
      <c r="CN313" s="31"/>
      <c r="CO313" s="31"/>
    </row>
    <row r="314" spans="1:93" x14ac:dyDescent="0.3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1"/>
      <c r="CK314" s="31"/>
      <c r="CL314" s="31"/>
      <c r="CM314" s="31"/>
      <c r="CN314" s="31"/>
      <c r="CO314" s="31"/>
    </row>
    <row r="315" spans="1:93" x14ac:dyDescent="0.3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</row>
    <row r="316" spans="1:93" x14ac:dyDescent="0.3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</row>
    <row r="317" spans="1:93" x14ac:dyDescent="0.3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</row>
    <row r="318" spans="1:93" x14ac:dyDescent="0.3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</row>
    <row r="319" spans="1:93" x14ac:dyDescent="0.3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</row>
    <row r="320" spans="1:93" x14ac:dyDescent="0.3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</row>
    <row r="321" spans="1:93" x14ac:dyDescent="0.3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31"/>
      <c r="CH321" s="31"/>
      <c r="CI321" s="31"/>
      <c r="CJ321" s="31"/>
      <c r="CK321" s="31"/>
      <c r="CL321" s="31"/>
      <c r="CM321" s="31"/>
      <c r="CN321" s="31"/>
      <c r="CO321" s="31"/>
    </row>
    <row r="322" spans="1:93" x14ac:dyDescent="0.3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31"/>
      <c r="CH322" s="31"/>
      <c r="CI322" s="31"/>
      <c r="CJ322" s="31"/>
      <c r="CK322" s="31"/>
      <c r="CL322" s="31"/>
      <c r="CM322" s="31"/>
      <c r="CN322" s="31"/>
      <c r="CO322" s="31"/>
    </row>
    <row r="323" spans="1:93" x14ac:dyDescent="0.3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31"/>
      <c r="CH323" s="31"/>
      <c r="CI323" s="31"/>
      <c r="CJ323" s="31"/>
      <c r="CK323" s="31"/>
      <c r="CL323" s="31"/>
      <c r="CM323" s="31"/>
      <c r="CN323" s="31"/>
      <c r="CO323" s="31"/>
    </row>
    <row r="324" spans="1:93" x14ac:dyDescent="0.3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31"/>
      <c r="CH324" s="31"/>
      <c r="CI324" s="31"/>
      <c r="CJ324" s="31"/>
      <c r="CK324" s="31"/>
      <c r="CL324" s="31"/>
      <c r="CM324" s="31"/>
      <c r="CN324" s="31"/>
      <c r="CO324" s="31"/>
    </row>
    <row r="325" spans="1:93" x14ac:dyDescent="0.3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</row>
    <row r="326" spans="1:93" x14ac:dyDescent="0.3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31"/>
      <c r="CH326" s="31"/>
      <c r="CI326" s="31"/>
      <c r="CJ326" s="31"/>
      <c r="CK326" s="31"/>
      <c r="CL326" s="31"/>
      <c r="CM326" s="31"/>
      <c r="CN326" s="31"/>
      <c r="CO326" s="31"/>
    </row>
    <row r="327" spans="1:93" x14ac:dyDescent="0.3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31"/>
      <c r="CH327" s="31"/>
      <c r="CI327" s="31"/>
      <c r="CJ327" s="31"/>
      <c r="CK327" s="31"/>
      <c r="CL327" s="31"/>
      <c r="CM327" s="31"/>
      <c r="CN327" s="31"/>
      <c r="CO327" s="31"/>
    </row>
    <row r="328" spans="1:93" x14ac:dyDescent="0.3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31"/>
      <c r="CH328" s="31"/>
      <c r="CI328" s="31"/>
      <c r="CJ328" s="31"/>
      <c r="CK328" s="31"/>
      <c r="CL328" s="31"/>
      <c r="CM328" s="31"/>
      <c r="CN328" s="31"/>
      <c r="CO328" s="31"/>
    </row>
    <row r="329" spans="1:93" x14ac:dyDescent="0.3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</row>
    <row r="330" spans="1:93" x14ac:dyDescent="0.3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31"/>
      <c r="CH330" s="31"/>
      <c r="CI330" s="31"/>
      <c r="CJ330" s="31"/>
      <c r="CK330" s="31"/>
      <c r="CL330" s="31"/>
      <c r="CM330" s="31"/>
      <c r="CN330" s="31"/>
      <c r="CO330" s="31"/>
    </row>
    <row r="331" spans="1:93" x14ac:dyDescent="0.3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31"/>
      <c r="CH331" s="31"/>
      <c r="CI331" s="31"/>
      <c r="CJ331" s="31"/>
      <c r="CK331" s="31"/>
      <c r="CL331" s="31"/>
      <c r="CM331" s="31"/>
      <c r="CN331" s="31"/>
      <c r="CO331" s="31"/>
    </row>
    <row r="332" spans="1:93" x14ac:dyDescent="0.3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31"/>
      <c r="CH332" s="31"/>
      <c r="CI332" s="31"/>
      <c r="CJ332" s="31"/>
      <c r="CK332" s="31"/>
      <c r="CL332" s="31"/>
      <c r="CM332" s="31"/>
      <c r="CN332" s="31"/>
      <c r="CO332" s="31"/>
    </row>
    <row r="333" spans="1:93" x14ac:dyDescent="0.3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</row>
    <row r="334" spans="1:93" x14ac:dyDescent="0.3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31"/>
      <c r="CH334" s="31"/>
      <c r="CI334" s="31"/>
      <c r="CJ334" s="31"/>
      <c r="CK334" s="31"/>
      <c r="CL334" s="31"/>
      <c r="CM334" s="31"/>
      <c r="CN334" s="31"/>
      <c r="CO334" s="31"/>
    </row>
    <row r="335" spans="1:93" x14ac:dyDescent="0.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31"/>
      <c r="CH335" s="31"/>
      <c r="CI335" s="31"/>
      <c r="CJ335" s="31"/>
      <c r="CK335" s="31"/>
      <c r="CL335" s="31"/>
      <c r="CM335" s="31"/>
      <c r="CN335" s="31"/>
      <c r="CO335" s="31"/>
    </row>
    <row r="336" spans="1:93" x14ac:dyDescent="0.3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31"/>
      <c r="CH336" s="31"/>
      <c r="CI336" s="31"/>
      <c r="CJ336" s="31"/>
      <c r="CK336" s="31"/>
      <c r="CL336" s="31"/>
      <c r="CM336" s="31"/>
      <c r="CN336" s="31"/>
      <c r="CO336" s="31"/>
    </row>
    <row r="337" spans="1:93" x14ac:dyDescent="0.3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</row>
    <row r="338" spans="1:93" x14ac:dyDescent="0.3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</row>
    <row r="339" spans="1:93" x14ac:dyDescent="0.3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</row>
    <row r="340" spans="1:93" x14ac:dyDescent="0.3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</row>
    <row r="341" spans="1:93" x14ac:dyDescent="0.3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</row>
    <row r="342" spans="1:93" x14ac:dyDescent="0.3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</row>
    <row r="343" spans="1:93" x14ac:dyDescent="0.3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31"/>
      <c r="CH343" s="31"/>
      <c r="CI343" s="31"/>
      <c r="CJ343" s="31"/>
      <c r="CK343" s="31"/>
      <c r="CL343" s="31"/>
      <c r="CM343" s="31"/>
      <c r="CN343" s="31"/>
      <c r="CO343" s="31"/>
    </row>
    <row r="344" spans="1:93" x14ac:dyDescent="0.3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  <c r="BV344" s="31"/>
      <c r="BW344" s="31"/>
      <c r="BX344" s="31"/>
      <c r="BY344" s="31"/>
      <c r="BZ344" s="31"/>
      <c r="CA344" s="31"/>
      <c r="CB344" s="31"/>
      <c r="CC344" s="31"/>
      <c r="CD344" s="31"/>
      <c r="CE344" s="31"/>
      <c r="CF344" s="31"/>
      <c r="CG344" s="31"/>
      <c r="CH344" s="31"/>
      <c r="CI344" s="31"/>
      <c r="CJ344" s="31"/>
      <c r="CK344" s="31"/>
      <c r="CL344" s="31"/>
      <c r="CM344" s="31"/>
      <c r="CN344" s="31"/>
      <c r="CO344" s="31"/>
    </row>
    <row r="345" spans="1:93" x14ac:dyDescent="0.3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  <c r="BV345" s="31"/>
      <c r="BW345" s="31"/>
      <c r="BX345" s="31"/>
      <c r="BY345" s="31"/>
      <c r="BZ345" s="31"/>
      <c r="CA345" s="31"/>
      <c r="CB345" s="31"/>
      <c r="CC345" s="31"/>
      <c r="CD345" s="31"/>
      <c r="CE345" s="31"/>
      <c r="CF345" s="31"/>
      <c r="CG345" s="31"/>
      <c r="CH345" s="31"/>
      <c r="CI345" s="31"/>
      <c r="CJ345" s="31"/>
      <c r="CK345" s="31"/>
      <c r="CL345" s="31"/>
      <c r="CM345" s="31"/>
      <c r="CN345" s="31"/>
      <c r="CO345" s="31"/>
    </row>
    <row r="346" spans="1:93" x14ac:dyDescent="0.3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</row>
    <row r="347" spans="1:93" x14ac:dyDescent="0.3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1"/>
      <c r="CK347" s="31"/>
      <c r="CL347" s="31"/>
      <c r="CM347" s="31"/>
      <c r="CN347" s="31"/>
      <c r="CO347" s="31"/>
    </row>
    <row r="348" spans="1:93" x14ac:dyDescent="0.3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  <c r="BV348" s="31"/>
      <c r="BW348" s="31"/>
      <c r="BX348" s="31"/>
      <c r="BY348" s="31"/>
      <c r="BZ348" s="31"/>
      <c r="CA348" s="31"/>
      <c r="CB348" s="31"/>
      <c r="CC348" s="31"/>
      <c r="CD348" s="31"/>
      <c r="CE348" s="31"/>
      <c r="CF348" s="31"/>
      <c r="CG348" s="31"/>
      <c r="CH348" s="31"/>
      <c r="CI348" s="31"/>
      <c r="CJ348" s="31"/>
      <c r="CK348" s="31"/>
      <c r="CL348" s="31"/>
      <c r="CM348" s="31"/>
      <c r="CN348" s="31"/>
      <c r="CO348" s="31"/>
    </row>
    <row r="349" spans="1:93" x14ac:dyDescent="0.3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1"/>
      <c r="CK349" s="31"/>
      <c r="CL349" s="31"/>
      <c r="CM349" s="31"/>
      <c r="CN349" s="31"/>
      <c r="CO349" s="31"/>
    </row>
    <row r="350" spans="1:93" x14ac:dyDescent="0.3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  <c r="BV350" s="31"/>
      <c r="BW350" s="31"/>
      <c r="BX350" s="31"/>
      <c r="BY350" s="31"/>
      <c r="BZ350" s="31"/>
      <c r="CA350" s="31"/>
      <c r="CB350" s="31"/>
      <c r="CC350" s="31"/>
      <c r="CD350" s="31"/>
      <c r="CE350" s="31"/>
      <c r="CF350" s="31"/>
      <c r="CG350" s="31"/>
      <c r="CH350" s="31"/>
      <c r="CI350" s="31"/>
      <c r="CJ350" s="31"/>
      <c r="CK350" s="31"/>
      <c r="CL350" s="31"/>
      <c r="CM350" s="31"/>
      <c r="CN350" s="31"/>
      <c r="CO350" s="31"/>
    </row>
    <row r="351" spans="1:93" x14ac:dyDescent="0.3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  <c r="BV351" s="31"/>
      <c r="BW351" s="31"/>
      <c r="BX351" s="31"/>
      <c r="BY351" s="31"/>
      <c r="BZ351" s="31"/>
      <c r="CA351" s="31"/>
      <c r="CB351" s="31"/>
      <c r="CC351" s="31"/>
      <c r="CD351" s="31"/>
      <c r="CE351" s="31"/>
      <c r="CF351" s="31"/>
      <c r="CG351" s="31"/>
      <c r="CH351" s="31"/>
      <c r="CI351" s="31"/>
      <c r="CJ351" s="31"/>
      <c r="CK351" s="31"/>
      <c r="CL351" s="31"/>
      <c r="CM351" s="31"/>
      <c r="CN351" s="31"/>
      <c r="CO351" s="31"/>
    </row>
    <row r="352" spans="1:93" x14ac:dyDescent="0.3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1"/>
      <c r="CK352" s="31"/>
      <c r="CL352" s="31"/>
      <c r="CM352" s="31"/>
      <c r="CN352" s="31"/>
      <c r="CO352" s="31"/>
    </row>
    <row r="353" spans="1:93" x14ac:dyDescent="0.3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  <c r="BV353" s="31"/>
      <c r="BW353" s="31"/>
      <c r="BX353" s="31"/>
      <c r="BY353" s="31"/>
      <c r="BZ353" s="31"/>
      <c r="CA353" s="31"/>
      <c r="CB353" s="31"/>
      <c r="CC353" s="31"/>
      <c r="CD353" s="31"/>
      <c r="CE353" s="31"/>
      <c r="CF353" s="31"/>
      <c r="CG353" s="31"/>
      <c r="CH353" s="31"/>
      <c r="CI353" s="31"/>
      <c r="CJ353" s="31"/>
      <c r="CK353" s="31"/>
      <c r="CL353" s="31"/>
      <c r="CM353" s="31"/>
      <c r="CN353" s="31"/>
      <c r="CO353" s="31"/>
    </row>
    <row r="354" spans="1:93" x14ac:dyDescent="0.3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1"/>
      <c r="CK354" s="31"/>
      <c r="CL354" s="31"/>
      <c r="CM354" s="31"/>
      <c r="CN354" s="31"/>
      <c r="CO354" s="31"/>
    </row>
    <row r="355" spans="1:93" x14ac:dyDescent="0.3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  <c r="BV355" s="31"/>
      <c r="BW355" s="31"/>
      <c r="BX355" s="31"/>
      <c r="BY355" s="31"/>
      <c r="BZ355" s="31"/>
      <c r="CA355" s="31"/>
      <c r="CB355" s="31"/>
      <c r="CC355" s="31"/>
      <c r="CD355" s="31"/>
      <c r="CE355" s="31"/>
      <c r="CF355" s="31"/>
      <c r="CG355" s="31"/>
      <c r="CH355" s="31"/>
      <c r="CI355" s="31"/>
      <c r="CJ355" s="31"/>
      <c r="CK355" s="31"/>
      <c r="CL355" s="31"/>
      <c r="CM355" s="31"/>
      <c r="CN355" s="31"/>
      <c r="CO355" s="31"/>
    </row>
    <row r="356" spans="1:93" x14ac:dyDescent="0.3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</row>
    <row r="357" spans="1:93" x14ac:dyDescent="0.3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</row>
    <row r="358" spans="1:93" x14ac:dyDescent="0.3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  <c r="BV358" s="31"/>
      <c r="BW358" s="31"/>
      <c r="BX358" s="31"/>
      <c r="BY358" s="31"/>
      <c r="BZ358" s="31"/>
      <c r="CA358" s="31"/>
      <c r="CB358" s="31"/>
      <c r="CC358" s="31"/>
      <c r="CD358" s="31"/>
      <c r="CE358" s="31"/>
      <c r="CF358" s="31"/>
      <c r="CG358" s="31"/>
      <c r="CH358" s="31"/>
      <c r="CI358" s="31"/>
      <c r="CJ358" s="31"/>
      <c r="CK358" s="31"/>
      <c r="CL358" s="31"/>
      <c r="CM358" s="31"/>
      <c r="CN358" s="31"/>
      <c r="CO358" s="31"/>
    </row>
    <row r="359" spans="1:93" x14ac:dyDescent="0.3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1"/>
      <c r="CK359" s="31"/>
      <c r="CL359" s="31"/>
      <c r="CM359" s="31"/>
      <c r="CN359" s="31"/>
      <c r="CO359" s="31"/>
    </row>
    <row r="360" spans="1:93" x14ac:dyDescent="0.3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  <c r="BV360" s="31"/>
      <c r="BW360" s="31"/>
      <c r="BX360" s="31"/>
      <c r="BY360" s="31"/>
      <c r="BZ360" s="31"/>
      <c r="CA360" s="31"/>
      <c r="CB360" s="31"/>
      <c r="CC360" s="31"/>
      <c r="CD360" s="31"/>
      <c r="CE360" s="31"/>
      <c r="CF360" s="31"/>
      <c r="CG360" s="31"/>
      <c r="CH360" s="31"/>
      <c r="CI360" s="31"/>
      <c r="CJ360" s="31"/>
      <c r="CK360" s="31"/>
      <c r="CL360" s="31"/>
      <c r="CM360" s="31"/>
      <c r="CN360" s="31"/>
      <c r="CO360" s="31"/>
    </row>
    <row r="361" spans="1:93" x14ac:dyDescent="0.3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  <c r="BV361" s="31"/>
      <c r="BW361" s="31"/>
      <c r="BX361" s="31"/>
      <c r="BY361" s="31"/>
      <c r="BZ361" s="31"/>
      <c r="CA361" s="31"/>
      <c r="CB361" s="31"/>
      <c r="CC361" s="31"/>
      <c r="CD361" s="31"/>
      <c r="CE361" s="31"/>
      <c r="CF361" s="31"/>
      <c r="CG361" s="31"/>
      <c r="CH361" s="31"/>
      <c r="CI361" s="31"/>
      <c r="CJ361" s="31"/>
      <c r="CK361" s="31"/>
      <c r="CL361" s="31"/>
      <c r="CM361" s="31"/>
      <c r="CN361" s="31"/>
      <c r="CO361" s="31"/>
    </row>
    <row r="362" spans="1:93" x14ac:dyDescent="0.3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  <c r="BV362" s="31"/>
      <c r="BW362" s="31"/>
      <c r="BX362" s="31"/>
      <c r="BY362" s="31"/>
      <c r="BZ362" s="31"/>
      <c r="CA362" s="31"/>
      <c r="CB362" s="31"/>
      <c r="CC362" s="31"/>
      <c r="CD362" s="31"/>
      <c r="CE362" s="31"/>
      <c r="CF362" s="31"/>
      <c r="CG362" s="31"/>
      <c r="CH362" s="31"/>
      <c r="CI362" s="31"/>
      <c r="CJ362" s="31"/>
      <c r="CK362" s="31"/>
      <c r="CL362" s="31"/>
      <c r="CM362" s="31"/>
      <c r="CN362" s="31"/>
      <c r="CO362" s="31"/>
    </row>
    <row r="363" spans="1:93" x14ac:dyDescent="0.3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  <c r="BV363" s="31"/>
      <c r="BW363" s="31"/>
      <c r="BX363" s="31"/>
      <c r="BY363" s="31"/>
      <c r="BZ363" s="31"/>
      <c r="CA363" s="31"/>
      <c r="CB363" s="31"/>
      <c r="CC363" s="31"/>
      <c r="CD363" s="31"/>
      <c r="CE363" s="31"/>
      <c r="CF363" s="31"/>
      <c r="CG363" s="31"/>
      <c r="CH363" s="31"/>
      <c r="CI363" s="31"/>
      <c r="CJ363" s="31"/>
      <c r="CK363" s="31"/>
      <c r="CL363" s="31"/>
      <c r="CM363" s="31"/>
      <c r="CN363" s="31"/>
      <c r="CO363" s="31"/>
    </row>
    <row r="364" spans="1:93" x14ac:dyDescent="0.3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  <c r="BV364" s="31"/>
      <c r="BW364" s="31"/>
      <c r="BX364" s="31"/>
      <c r="BY364" s="31"/>
      <c r="BZ364" s="31"/>
      <c r="CA364" s="31"/>
      <c r="CB364" s="31"/>
      <c r="CC364" s="31"/>
      <c r="CD364" s="31"/>
      <c r="CE364" s="31"/>
      <c r="CF364" s="31"/>
      <c r="CG364" s="31"/>
      <c r="CH364" s="31"/>
      <c r="CI364" s="31"/>
      <c r="CJ364" s="31"/>
      <c r="CK364" s="31"/>
      <c r="CL364" s="31"/>
      <c r="CM364" s="31"/>
      <c r="CN364" s="31"/>
      <c r="CO364" s="31"/>
    </row>
    <row r="365" spans="1:93" x14ac:dyDescent="0.3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  <c r="BV365" s="31"/>
      <c r="BW365" s="31"/>
      <c r="BX365" s="31"/>
      <c r="BY365" s="31"/>
      <c r="BZ365" s="31"/>
      <c r="CA365" s="31"/>
      <c r="CB365" s="31"/>
      <c r="CC365" s="31"/>
      <c r="CD365" s="31"/>
      <c r="CE365" s="31"/>
      <c r="CF365" s="31"/>
      <c r="CG365" s="31"/>
      <c r="CH365" s="31"/>
      <c r="CI365" s="31"/>
      <c r="CJ365" s="31"/>
      <c r="CK365" s="31"/>
      <c r="CL365" s="31"/>
      <c r="CM365" s="31"/>
      <c r="CN365" s="31"/>
      <c r="CO365" s="31"/>
    </row>
    <row r="366" spans="1:93" x14ac:dyDescent="0.3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  <c r="BV366" s="31"/>
      <c r="BW366" s="31"/>
      <c r="BX366" s="31"/>
      <c r="BY366" s="31"/>
      <c r="BZ366" s="31"/>
      <c r="CA366" s="31"/>
      <c r="CB366" s="31"/>
      <c r="CC366" s="31"/>
      <c r="CD366" s="31"/>
      <c r="CE366" s="31"/>
      <c r="CF366" s="31"/>
      <c r="CG366" s="31"/>
      <c r="CH366" s="31"/>
      <c r="CI366" s="31"/>
      <c r="CJ366" s="31"/>
      <c r="CK366" s="31"/>
      <c r="CL366" s="31"/>
      <c r="CM366" s="31"/>
      <c r="CN366" s="31"/>
      <c r="CO366" s="31"/>
    </row>
    <row r="367" spans="1:93" x14ac:dyDescent="0.3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  <c r="BV367" s="31"/>
      <c r="BW367" s="31"/>
      <c r="BX367" s="31"/>
      <c r="BY367" s="31"/>
      <c r="BZ367" s="31"/>
      <c r="CA367" s="31"/>
      <c r="CB367" s="31"/>
      <c r="CC367" s="31"/>
      <c r="CD367" s="31"/>
      <c r="CE367" s="31"/>
      <c r="CF367" s="31"/>
      <c r="CG367" s="31"/>
      <c r="CH367" s="31"/>
      <c r="CI367" s="31"/>
      <c r="CJ367" s="31"/>
      <c r="CK367" s="31"/>
      <c r="CL367" s="31"/>
      <c r="CM367" s="31"/>
      <c r="CN367" s="31"/>
      <c r="CO367" s="31"/>
    </row>
    <row r="368" spans="1:93" x14ac:dyDescent="0.35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  <c r="CK368" s="31"/>
      <c r="CL368" s="31"/>
      <c r="CM368" s="31"/>
      <c r="CN368" s="31"/>
      <c r="CO368" s="31"/>
    </row>
    <row r="369" spans="1:93" x14ac:dyDescent="0.35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  <c r="CK369" s="31"/>
      <c r="CL369" s="31"/>
      <c r="CM369" s="31"/>
      <c r="CN369" s="31"/>
      <c r="CO369" s="31"/>
    </row>
    <row r="370" spans="1:93" x14ac:dyDescent="0.35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  <c r="CK370" s="31"/>
      <c r="CL370" s="31"/>
      <c r="CM370" s="31"/>
      <c r="CN370" s="31"/>
      <c r="CO370" s="31"/>
    </row>
    <row r="371" spans="1:93" x14ac:dyDescent="0.35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  <c r="CK371" s="31"/>
      <c r="CL371" s="31"/>
      <c r="CM371" s="31"/>
      <c r="CN371" s="31"/>
      <c r="CO371" s="31"/>
    </row>
    <row r="372" spans="1:93" x14ac:dyDescent="0.35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  <c r="BV372" s="31"/>
      <c r="BW372" s="31"/>
      <c r="BX372" s="31"/>
      <c r="BY372" s="31"/>
      <c r="BZ372" s="31"/>
      <c r="CA372" s="31"/>
      <c r="CB372" s="31"/>
      <c r="CC372" s="31"/>
      <c r="CD372" s="31"/>
      <c r="CE372" s="31"/>
      <c r="CF372" s="31"/>
      <c r="CG372" s="31"/>
      <c r="CH372" s="31"/>
      <c r="CI372" s="31"/>
      <c r="CJ372" s="31"/>
      <c r="CK372" s="31"/>
      <c r="CL372" s="31"/>
      <c r="CM372" s="31"/>
      <c r="CN372" s="31"/>
      <c r="CO372" s="31"/>
    </row>
    <row r="373" spans="1:93" x14ac:dyDescent="0.35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</row>
    <row r="374" spans="1:93" x14ac:dyDescent="0.35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  <c r="BV374" s="31"/>
      <c r="BW374" s="31"/>
      <c r="BX374" s="31"/>
      <c r="BY374" s="31"/>
      <c r="BZ374" s="31"/>
      <c r="CA374" s="31"/>
      <c r="CB374" s="31"/>
      <c r="CC374" s="31"/>
      <c r="CD374" s="31"/>
      <c r="CE374" s="31"/>
      <c r="CF374" s="31"/>
      <c r="CG374" s="31"/>
      <c r="CH374" s="31"/>
      <c r="CI374" s="31"/>
      <c r="CJ374" s="31"/>
      <c r="CK374" s="31"/>
      <c r="CL374" s="31"/>
      <c r="CM374" s="31"/>
      <c r="CN374" s="31"/>
      <c r="CO374" s="31"/>
    </row>
    <row r="375" spans="1:93" x14ac:dyDescent="0.3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  <c r="BV375" s="31"/>
      <c r="BW375" s="31"/>
      <c r="BX375" s="31"/>
      <c r="BY375" s="31"/>
      <c r="BZ375" s="31"/>
      <c r="CA375" s="31"/>
      <c r="CB375" s="31"/>
      <c r="CC375" s="31"/>
      <c r="CD375" s="31"/>
      <c r="CE375" s="31"/>
      <c r="CF375" s="31"/>
      <c r="CG375" s="31"/>
      <c r="CH375" s="31"/>
      <c r="CI375" s="31"/>
      <c r="CJ375" s="31"/>
      <c r="CK375" s="31"/>
      <c r="CL375" s="31"/>
      <c r="CM375" s="31"/>
      <c r="CN375" s="31"/>
      <c r="CO375" s="31"/>
    </row>
    <row r="376" spans="1:93" x14ac:dyDescent="0.35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  <c r="BV376" s="31"/>
      <c r="BW376" s="31"/>
      <c r="BX376" s="31"/>
      <c r="BY376" s="31"/>
      <c r="BZ376" s="31"/>
      <c r="CA376" s="31"/>
      <c r="CB376" s="31"/>
      <c r="CC376" s="31"/>
      <c r="CD376" s="31"/>
      <c r="CE376" s="31"/>
      <c r="CF376" s="31"/>
      <c r="CG376" s="31"/>
      <c r="CH376" s="31"/>
      <c r="CI376" s="31"/>
      <c r="CJ376" s="31"/>
      <c r="CK376" s="31"/>
      <c r="CL376" s="31"/>
      <c r="CM376" s="31"/>
      <c r="CN376" s="31"/>
      <c r="CO376" s="31"/>
    </row>
    <row r="377" spans="1:93" x14ac:dyDescent="0.35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  <c r="BV377" s="31"/>
      <c r="BW377" s="31"/>
      <c r="BX377" s="31"/>
      <c r="BY377" s="31"/>
      <c r="BZ377" s="31"/>
      <c r="CA377" s="31"/>
      <c r="CB377" s="31"/>
      <c r="CC377" s="31"/>
      <c r="CD377" s="31"/>
      <c r="CE377" s="31"/>
      <c r="CF377" s="31"/>
      <c r="CG377" s="31"/>
      <c r="CH377" s="31"/>
      <c r="CI377" s="31"/>
      <c r="CJ377" s="31"/>
      <c r="CK377" s="31"/>
      <c r="CL377" s="31"/>
      <c r="CM377" s="31"/>
      <c r="CN377" s="31"/>
      <c r="CO377" s="31"/>
    </row>
    <row r="378" spans="1:93" x14ac:dyDescent="0.35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1"/>
      <c r="CK378" s="31"/>
      <c r="CL378" s="31"/>
      <c r="CM378" s="31"/>
      <c r="CN378" s="31"/>
      <c r="CO378" s="31"/>
    </row>
    <row r="379" spans="1:93" x14ac:dyDescent="0.35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  <c r="BV379" s="31"/>
      <c r="BW379" s="31"/>
      <c r="BX379" s="31"/>
      <c r="BY379" s="31"/>
      <c r="BZ379" s="31"/>
      <c r="CA379" s="31"/>
      <c r="CB379" s="31"/>
      <c r="CC379" s="31"/>
      <c r="CD379" s="31"/>
      <c r="CE379" s="31"/>
      <c r="CF379" s="31"/>
      <c r="CG379" s="31"/>
      <c r="CH379" s="31"/>
      <c r="CI379" s="31"/>
      <c r="CJ379" s="31"/>
      <c r="CK379" s="31"/>
      <c r="CL379" s="31"/>
      <c r="CM379" s="31"/>
      <c r="CN379" s="31"/>
      <c r="CO379" s="31"/>
    </row>
    <row r="380" spans="1:93" x14ac:dyDescent="0.35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  <c r="BV380" s="31"/>
      <c r="BW380" s="31"/>
      <c r="BX380" s="31"/>
      <c r="BY380" s="31"/>
      <c r="BZ380" s="31"/>
      <c r="CA380" s="31"/>
      <c r="CB380" s="31"/>
      <c r="CC380" s="31"/>
      <c r="CD380" s="31"/>
      <c r="CE380" s="31"/>
      <c r="CF380" s="31"/>
      <c r="CG380" s="31"/>
      <c r="CH380" s="31"/>
      <c r="CI380" s="31"/>
      <c r="CJ380" s="31"/>
      <c r="CK380" s="31"/>
      <c r="CL380" s="31"/>
      <c r="CM380" s="31"/>
      <c r="CN380" s="31"/>
      <c r="CO380" s="31"/>
    </row>
    <row r="381" spans="1:93" x14ac:dyDescent="0.35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  <c r="BV381" s="31"/>
      <c r="BW381" s="31"/>
      <c r="BX381" s="31"/>
      <c r="BY381" s="31"/>
      <c r="BZ381" s="31"/>
      <c r="CA381" s="31"/>
      <c r="CB381" s="31"/>
      <c r="CC381" s="31"/>
      <c r="CD381" s="31"/>
      <c r="CE381" s="31"/>
      <c r="CF381" s="31"/>
      <c r="CG381" s="31"/>
      <c r="CH381" s="31"/>
      <c r="CI381" s="31"/>
      <c r="CJ381" s="31"/>
      <c r="CK381" s="31"/>
      <c r="CL381" s="31"/>
      <c r="CM381" s="31"/>
      <c r="CN381" s="31"/>
      <c r="CO381" s="31"/>
    </row>
    <row r="382" spans="1:93" x14ac:dyDescent="0.35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  <c r="BV382" s="31"/>
      <c r="BW382" s="31"/>
      <c r="BX382" s="31"/>
      <c r="BY382" s="31"/>
      <c r="BZ382" s="31"/>
      <c r="CA382" s="31"/>
      <c r="CB382" s="31"/>
      <c r="CC382" s="31"/>
      <c r="CD382" s="31"/>
      <c r="CE382" s="31"/>
      <c r="CF382" s="31"/>
      <c r="CG382" s="31"/>
      <c r="CH382" s="31"/>
      <c r="CI382" s="31"/>
      <c r="CJ382" s="31"/>
      <c r="CK382" s="31"/>
      <c r="CL382" s="31"/>
      <c r="CM382" s="31"/>
      <c r="CN382" s="31"/>
      <c r="CO382" s="31"/>
    </row>
    <row r="383" spans="1:93" x14ac:dyDescent="0.35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1"/>
      <c r="CK383" s="31"/>
      <c r="CL383" s="31"/>
      <c r="CM383" s="31"/>
      <c r="CN383" s="31"/>
      <c r="CO383" s="31"/>
    </row>
    <row r="384" spans="1:93" x14ac:dyDescent="0.35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  <c r="BV384" s="31"/>
      <c r="BW384" s="31"/>
      <c r="BX384" s="31"/>
      <c r="BY384" s="31"/>
      <c r="BZ384" s="31"/>
      <c r="CA384" s="31"/>
      <c r="CB384" s="31"/>
      <c r="CC384" s="31"/>
      <c r="CD384" s="31"/>
      <c r="CE384" s="31"/>
      <c r="CF384" s="31"/>
      <c r="CG384" s="31"/>
      <c r="CH384" s="31"/>
      <c r="CI384" s="31"/>
      <c r="CJ384" s="31"/>
      <c r="CK384" s="31"/>
      <c r="CL384" s="31"/>
      <c r="CM384" s="31"/>
      <c r="CN384" s="31"/>
      <c r="CO384" s="31"/>
    </row>
    <row r="385" spans="1:93" x14ac:dyDescent="0.3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1"/>
      <c r="CK385" s="31"/>
      <c r="CL385" s="31"/>
      <c r="CM385" s="31"/>
      <c r="CN385" s="31"/>
      <c r="CO385" s="31"/>
    </row>
    <row r="386" spans="1:93" x14ac:dyDescent="0.35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  <c r="BV386" s="31"/>
      <c r="BW386" s="31"/>
      <c r="BX386" s="31"/>
      <c r="BY386" s="31"/>
      <c r="BZ386" s="31"/>
      <c r="CA386" s="31"/>
      <c r="CB386" s="31"/>
      <c r="CC386" s="31"/>
      <c r="CD386" s="31"/>
      <c r="CE386" s="31"/>
      <c r="CF386" s="31"/>
      <c r="CG386" s="31"/>
      <c r="CH386" s="31"/>
      <c r="CI386" s="31"/>
      <c r="CJ386" s="31"/>
      <c r="CK386" s="31"/>
      <c r="CL386" s="31"/>
      <c r="CM386" s="31"/>
      <c r="CN386" s="31"/>
      <c r="CO386" s="31"/>
    </row>
    <row r="387" spans="1:93" x14ac:dyDescent="0.35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</row>
    <row r="388" spans="1:93" x14ac:dyDescent="0.35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</row>
    <row r="389" spans="1:93" x14ac:dyDescent="0.35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</row>
    <row r="390" spans="1:93" x14ac:dyDescent="0.35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</row>
    <row r="391" spans="1:93" x14ac:dyDescent="0.35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</row>
    <row r="392" spans="1:93" x14ac:dyDescent="0.35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</row>
    <row r="393" spans="1:93" x14ac:dyDescent="0.35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31"/>
      <c r="CH393" s="31"/>
      <c r="CI393" s="31"/>
      <c r="CJ393" s="31"/>
      <c r="CK393" s="31"/>
      <c r="CL393" s="31"/>
      <c r="CM393" s="31"/>
      <c r="CN393" s="31"/>
      <c r="CO393" s="31"/>
    </row>
    <row r="394" spans="1:93" x14ac:dyDescent="0.35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31"/>
      <c r="CH394" s="31"/>
      <c r="CI394" s="31"/>
      <c r="CJ394" s="31"/>
      <c r="CK394" s="31"/>
      <c r="CL394" s="31"/>
      <c r="CM394" s="31"/>
      <c r="CN394" s="31"/>
      <c r="CO394" s="31"/>
    </row>
    <row r="395" spans="1:93" x14ac:dyDescent="0.3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31"/>
      <c r="CH395" s="31"/>
      <c r="CI395" s="31"/>
      <c r="CJ395" s="31"/>
      <c r="CK395" s="31"/>
      <c r="CL395" s="31"/>
      <c r="CM395" s="31"/>
      <c r="CN395" s="31"/>
      <c r="CO395" s="31"/>
    </row>
    <row r="396" spans="1:93" x14ac:dyDescent="0.35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31"/>
      <c r="CH396" s="31"/>
      <c r="CI396" s="31"/>
      <c r="CJ396" s="31"/>
      <c r="CK396" s="31"/>
      <c r="CL396" s="31"/>
      <c r="CM396" s="31"/>
      <c r="CN396" s="31"/>
      <c r="CO396" s="31"/>
    </row>
    <row r="397" spans="1:93" x14ac:dyDescent="0.35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31"/>
      <c r="CH397" s="31"/>
      <c r="CI397" s="31"/>
      <c r="CJ397" s="31"/>
      <c r="CK397" s="31"/>
      <c r="CL397" s="31"/>
      <c r="CM397" s="31"/>
      <c r="CN397" s="31"/>
      <c r="CO397" s="31"/>
    </row>
    <row r="398" spans="1:93" x14ac:dyDescent="0.35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31"/>
      <c r="CH398" s="31"/>
      <c r="CI398" s="31"/>
      <c r="CJ398" s="31"/>
      <c r="CK398" s="31"/>
      <c r="CL398" s="31"/>
      <c r="CM398" s="31"/>
      <c r="CN398" s="31"/>
      <c r="CO398" s="31"/>
    </row>
    <row r="399" spans="1:93" x14ac:dyDescent="0.35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</row>
    <row r="400" spans="1:93" x14ac:dyDescent="0.35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</row>
    <row r="401" spans="1:93" x14ac:dyDescent="0.35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</row>
    <row r="402" spans="1:93" x14ac:dyDescent="0.35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</row>
    <row r="403" spans="1:93" x14ac:dyDescent="0.35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</row>
    <row r="404" spans="1:93" x14ac:dyDescent="0.35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</row>
    <row r="405" spans="1:93" x14ac:dyDescent="0.3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</row>
    <row r="406" spans="1:93" x14ac:dyDescent="0.35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</row>
    <row r="407" spans="1:93" x14ac:dyDescent="0.35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</row>
    <row r="408" spans="1:93" x14ac:dyDescent="0.35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</row>
    <row r="409" spans="1:93" x14ac:dyDescent="0.35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</row>
    <row r="410" spans="1:93" x14ac:dyDescent="0.35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31"/>
      <c r="CH410" s="31"/>
      <c r="CI410" s="31"/>
      <c r="CJ410" s="31"/>
      <c r="CK410" s="31"/>
      <c r="CL410" s="31"/>
      <c r="CM410" s="31"/>
      <c r="CN410" s="31"/>
      <c r="CO410" s="31"/>
    </row>
    <row r="411" spans="1:93" x14ac:dyDescent="0.35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31"/>
      <c r="CH411" s="31"/>
      <c r="CI411" s="31"/>
      <c r="CJ411" s="31"/>
      <c r="CK411" s="31"/>
      <c r="CL411" s="31"/>
      <c r="CM411" s="31"/>
      <c r="CN411" s="31"/>
      <c r="CO411" s="31"/>
    </row>
    <row r="412" spans="1:93" x14ac:dyDescent="0.35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31"/>
      <c r="CH412" s="31"/>
      <c r="CI412" s="31"/>
      <c r="CJ412" s="31"/>
      <c r="CK412" s="31"/>
      <c r="CL412" s="31"/>
      <c r="CM412" s="31"/>
      <c r="CN412" s="31"/>
      <c r="CO412" s="31"/>
    </row>
    <row r="413" spans="1:93" x14ac:dyDescent="0.35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31"/>
      <c r="CH413" s="31"/>
      <c r="CI413" s="31"/>
      <c r="CJ413" s="31"/>
      <c r="CK413" s="31"/>
      <c r="CL413" s="31"/>
      <c r="CM413" s="31"/>
      <c r="CN413" s="31"/>
      <c r="CO413" s="31"/>
    </row>
    <row r="414" spans="1:93" x14ac:dyDescent="0.35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31"/>
      <c r="CH414" s="31"/>
      <c r="CI414" s="31"/>
      <c r="CJ414" s="31"/>
      <c r="CK414" s="31"/>
      <c r="CL414" s="31"/>
      <c r="CM414" s="31"/>
      <c r="CN414" s="31"/>
      <c r="CO414" s="31"/>
    </row>
    <row r="415" spans="1:93" x14ac:dyDescent="0.3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</row>
    <row r="416" spans="1:93" x14ac:dyDescent="0.35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</row>
    <row r="417" spans="1:93" x14ac:dyDescent="0.35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31"/>
      <c r="CH417" s="31"/>
      <c r="CI417" s="31"/>
      <c r="CJ417" s="31"/>
      <c r="CK417" s="31"/>
      <c r="CL417" s="31"/>
      <c r="CM417" s="31"/>
      <c r="CN417" s="31"/>
      <c r="CO417" s="31"/>
    </row>
    <row r="418" spans="1:93" x14ac:dyDescent="0.35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31"/>
      <c r="CH418" s="31"/>
      <c r="CI418" s="31"/>
      <c r="CJ418" s="31"/>
      <c r="CK418" s="31"/>
      <c r="CL418" s="31"/>
      <c r="CM418" s="31"/>
      <c r="CN418" s="31"/>
      <c r="CO418" s="31"/>
    </row>
    <row r="419" spans="1:93" x14ac:dyDescent="0.35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31"/>
      <c r="CH419" s="31"/>
      <c r="CI419" s="31"/>
      <c r="CJ419" s="31"/>
      <c r="CK419" s="31"/>
      <c r="CL419" s="31"/>
      <c r="CM419" s="31"/>
      <c r="CN419" s="31"/>
      <c r="CO419" s="31"/>
    </row>
    <row r="420" spans="1:93" x14ac:dyDescent="0.35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31"/>
      <c r="CH420" s="31"/>
      <c r="CI420" s="31"/>
      <c r="CJ420" s="31"/>
      <c r="CK420" s="31"/>
      <c r="CL420" s="31"/>
      <c r="CM420" s="31"/>
      <c r="CN420" s="31"/>
      <c r="CO420" s="31"/>
    </row>
    <row r="421" spans="1:93" x14ac:dyDescent="0.35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31"/>
      <c r="CH421" s="31"/>
      <c r="CI421" s="31"/>
      <c r="CJ421" s="31"/>
      <c r="CK421" s="31"/>
      <c r="CL421" s="31"/>
      <c r="CM421" s="31"/>
      <c r="CN421" s="31"/>
      <c r="CO421" s="31"/>
    </row>
    <row r="422" spans="1:93" x14ac:dyDescent="0.35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31"/>
      <c r="CH422" s="31"/>
      <c r="CI422" s="31"/>
      <c r="CJ422" s="31"/>
      <c r="CK422" s="31"/>
      <c r="CL422" s="31"/>
      <c r="CM422" s="31"/>
      <c r="CN422" s="31"/>
      <c r="CO422" s="31"/>
    </row>
    <row r="423" spans="1:93" x14ac:dyDescent="0.35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31"/>
      <c r="CH423" s="31"/>
      <c r="CI423" s="31"/>
      <c r="CJ423" s="31"/>
      <c r="CK423" s="31"/>
      <c r="CL423" s="31"/>
      <c r="CM423" s="31"/>
      <c r="CN423" s="31"/>
      <c r="CO423" s="31"/>
    </row>
    <row r="424" spans="1:93" x14ac:dyDescent="0.35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31"/>
      <c r="CH424" s="31"/>
      <c r="CI424" s="31"/>
      <c r="CJ424" s="31"/>
      <c r="CK424" s="31"/>
      <c r="CL424" s="31"/>
      <c r="CM424" s="31"/>
      <c r="CN424" s="31"/>
      <c r="CO424" s="31"/>
    </row>
    <row r="425" spans="1:93" x14ac:dyDescent="0.3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31"/>
      <c r="CH425" s="31"/>
      <c r="CI425" s="31"/>
      <c r="CJ425" s="31"/>
      <c r="CK425" s="31"/>
      <c r="CL425" s="31"/>
      <c r="CM425" s="31"/>
      <c r="CN425" s="31"/>
      <c r="CO425" s="31"/>
    </row>
    <row r="426" spans="1:93" x14ac:dyDescent="0.35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31"/>
      <c r="CH426" s="31"/>
      <c r="CI426" s="31"/>
      <c r="CJ426" s="31"/>
      <c r="CK426" s="31"/>
      <c r="CL426" s="31"/>
      <c r="CM426" s="31"/>
      <c r="CN426" s="31"/>
      <c r="CO426" s="31"/>
    </row>
    <row r="427" spans="1:93" x14ac:dyDescent="0.35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31"/>
      <c r="CH427" s="31"/>
      <c r="CI427" s="31"/>
      <c r="CJ427" s="31"/>
      <c r="CK427" s="31"/>
      <c r="CL427" s="31"/>
      <c r="CM427" s="31"/>
      <c r="CN427" s="31"/>
      <c r="CO427" s="31"/>
    </row>
    <row r="428" spans="1:93" x14ac:dyDescent="0.35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31"/>
      <c r="CH428" s="31"/>
      <c r="CI428" s="31"/>
      <c r="CJ428" s="31"/>
      <c r="CK428" s="31"/>
      <c r="CL428" s="31"/>
      <c r="CM428" s="31"/>
      <c r="CN428" s="31"/>
      <c r="CO428" s="31"/>
    </row>
    <row r="429" spans="1:93" x14ac:dyDescent="0.35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  <c r="BV429" s="31"/>
      <c r="BW429" s="31"/>
      <c r="BX429" s="31"/>
      <c r="BY429" s="31"/>
      <c r="BZ429" s="31"/>
      <c r="CA429" s="31"/>
      <c r="CB429" s="31"/>
      <c r="CC429" s="31"/>
      <c r="CD429" s="31"/>
      <c r="CE429" s="31"/>
      <c r="CF429" s="31"/>
      <c r="CG429" s="31"/>
      <c r="CH429" s="31"/>
      <c r="CI429" s="31"/>
      <c r="CJ429" s="31"/>
      <c r="CK429" s="31"/>
      <c r="CL429" s="31"/>
      <c r="CM429" s="31"/>
      <c r="CN429" s="31"/>
      <c r="CO429" s="31"/>
    </row>
    <row r="430" spans="1:93" x14ac:dyDescent="0.35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  <c r="BV430" s="31"/>
      <c r="BW430" s="31"/>
      <c r="BX430" s="31"/>
      <c r="BY430" s="31"/>
      <c r="BZ430" s="31"/>
      <c r="CA430" s="31"/>
      <c r="CB430" s="31"/>
      <c r="CC430" s="31"/>
      <c r="CD430" s="31"/>
      <c r="CE430" s="31"/>
      <c r="CF430" s="31"/>
      <c r="CG430" s="31"/>
      <c r="CH430" s="31"/>
      <c r="CI430" s="31"/>
      <c r="CJ430" s="31"/>
      <c r="CK430" s="31"/>
      <c r="CL430" s="31"/>
      <c r="CM430" s="31"/>
      <c r="CN430" s="31"/>
      <c r="CO430" s="31"/>
    </row>
    <row r="431" spans="1:93" x14ac:dyDescent="0.35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  <c r="BV431" s="31"/>
      <c r="BW431" s="31"/>
      <c r="BX431" s="31"/>
      <c r="BY431" s="31"/>
      <c r="BZ431" s="31"/>
      <c r="CA431" s="31"/>
      <c r="CB431" s="31"/>
      <c r="CC431" s="31"/>
      <c r="CD431" s="31"/>
      <c r="CE431" s="31"/>
      <c r="CF431" s="31"/>
      <c r="CG431" s="31"/>
      <c r="CH431" s="31"/>
      <c r="CI431" s="31"/>
      <c r="CJ431" s="31"/>
      <c r="CK431" s="31"/>
      <c r="CL431" s="31"/>
      <c r="CM431" s="31"/>
      <c r="CN431" s="31"/>
      <c r="CO431" s="31"/>
    </row>
    <row r="432" spans="1:93" x14ac:dyDescent="0.35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  <c r="BV432" s="31"/>
      <c r="BW432" s="31"/>
      <c r="BX432" s="31"/>
      <c r="BY432" s="31"/>
      <c r="BZ432" s="31"/>
      <c r="CA432" s="31"/>
      <c r="CB432" s="31"/>
      <c r="CC432" s="31"/>
      <c r="CD432" s="31"/>
      <c r="CE432" s="31"/>
      <c r="CF432" s="31"/>
      <c r="CG432" s="31"/>
      <c r="CH432" s="31"/>
      <c r="CI432" s="31"/>
      <c r="CJ432" s="31"/>
      <c r="CK432" s="31"/>
      <c r="CL432" s="31"/>
      <c r="CM432" s="31"/>
      <c r="CN432" s="31"/>
      <c r="CO432" s="31"/>
    </row>
    <row r="433" spans="1:93" x14ac:dyDescent="0.35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  <c r="BV433" s="31"/>
      <c r="BW433" s="31"/>
      <c r="BX433" s="31"/>
      <c r="BY433" s="31"/>
      <c r="BZ433" s="31"/>
      <c r="CA433" s="31"/>
      <c r="CB433" s="31"/>
      <c r="CC433" s="31"/>
      <c r="CD433" s="31"/>
      <c r="CE433" s="31"/>
      <c r="CF433" s="31"/>
      <c r="CG433" s="31"/>
      <c r="CH433" s="31"/>
      <c r="CI433" s="31"/>
      <c r="CJ433" s="31"/>
      <c r="CK433" s="31"/>
      <c r="CL433" s="31"/>
      <c r="CM433" s="31"/>
      <c r="CN433" s="31"/>
      <c r="CO433" s="31"/>
    </row>
    <row r="434" spans="1:93" x14ac:dyDescent="0.35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  <c r="BV434" s="31"/>
      <c r="BW434" s="31"/>
      <c r="BX434" s="31"/>
      <c r="BY434" s="31"/>
      <c r="BZ434" s="31"/>
      <c r="CA434" s="31"/>
      <c r="CB434" s="31"/>
      <c r="CC434" s="31"/>
      <c r="CD434" s="31"/>
      <c r="CE434" s="31"/>
      <c r="CF434" s="31"/>
      <c r="CG434" s="31"/>
      <c r="CH434" s="31"/>
      <c r="CI434" s="31"/>
      <c r="CJ434" s="31"/>
      <c r="CK434" s="31"/>
      <c r="CL434" s="31"/>
      <c r="CM434" s="31"/>
      <c r="CN434" s="31"/>
      <c r="CO434" s="31"/>
    </row>
    <row r="435" spans="1:93" x14ac:dyDescent="0.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31"/>
      <c r="CH435" s="31"/>
      <c r="CI435" s="31"/>
      <c r="CJ435" s="31"/>
      <c r="CK435" s="31"/>
      <c r="CL435" s="31"/>
      <c r="CM435" s="31"/>
      <c r="CN435" s="31"/>
      <c r="CO435" s="31"/>
    </row>
    <row r="436" spans="1:93" x14ac:dyDescent="0.35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31"/>
      <c r="CH436" s="31"/>
      <c r="CI436" s="31"/>
      <c r="CJ436" s="31"/>
      <c r="CK436" s="31"/>
      <c r="CL436" s="31"/>
      <c r="CM436" s="31"/>
      <c r="CN436" s="31"/>
      <c r="CO436" s="31"/>
    </row>
    <row r="437" spans="1:93" x14ac:dyDescent="0.35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</row>
    <row r="438" spans="1:93" x14ac:dyDescent="0.35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31"/>
      <c r="CH438" s="31"/>
      <c r="CI438" s="31"/>
      <c r="CJ438" s="31"/>
      <c r="CK438" s="31"/>
      <c r="CL438" s="31"/>
      <c r="CM438" s="31"/>
      <c r="CN438" s="31"/>
      <c r="CO438" s="31"/>
    </row>
    <row r="439" spans="1:93" x14ac:dyDescent="0.35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  <c r="BV439" s="31"/>
      <c r="BW439" s="31"/>
      <c r="BX439" s="31"/>
      <c r="BY439" s="31"/>
      <c r="BZ439" s="31"/>
      <c r="CA439" s="31"/>
      <c r="CB439" s="31"/>
      <c r="CC439" s="31"/>
      <c r="CD439" s="31"/>
      <c r="CE439" s="31"/>
      <c r="CF439" s="31"/>
      <c r="CG439" s="31"/>
      <c r="CH439" s="31"/>
      <c r="CI439" s="31"/>
      <c r="CJ439" s="31"/>
      <c r="CK439" s="31"/>
      <c r="CL439" s="31"/>
      <c r="CM439" s="31"/>
      <c r="CN439" s="31"/>
      <c r="CO439" s="31"/>
    </row>
    <row r="440" spans="1:93" x14ac:dyDescent="0.35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  <c r="BV440" s="31"/>
      <c r="BW440" s="31"/>
      <c r="BX440" s="31"/>
      <c r="BY440" s="31"/>
      <c r="BZ440" s="31"/>
      <c r="CA440" s="31"/>
      <c r="CB440" s="31"/>
      <c r="CC440" s="31"/>
      <c r="CD440" s="31"/>
      <c r="CE440" s="31"/>
      <c r="CF440" s="31"/>
      <c r="CG440" s="31"/>
      <c r="CH440" s="31"/>
      <c r="CI440" s="31"/>
      <c r="CJ440" s="31"/>
      <c r="CK440" s="31"/>
      <c r="CL440" s="31"/>
      <c r="CM440" s="31"/>
      <c r="CN440" s="31"/>
      <c r="CO440" s="31"/>
    </row>
    <row r="441" spans="1:93" x14ac:dyDescent="0.35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31"/>
      <c r="CH441" s="31"/>
      <c r="CI441" s="31"/>
      <c r="CJ441" s="31"/>
      <c r="CK441" s="31"/>
      <c r="CL441" s="31"/>
      <c r="CM441" s="31"/>
      <c r="CN441" s="31"/>
      <c r="CO441" s="31"/>
    </row>
    <row r="442" spans="1:93" x14ac:dyDescent="0.35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  <c r="BV442" s="31"/>
      <c r="BW442" s="31"/>
      <c r="BX442" s="31"/>
      <c r="BY442" s="31"/>
      <c r="BZ442" s="31"/>
      <c r="CA442" s="31"/>
      <c r="CB442" s="31"/>
      <c r="CC442" s="31"/>
      <c r="CD442" s="31"/>
      <c r="CE442" s="31"/>
      <c r="CF442" s="31"/>
      <c r="CG442" s="31"/>
      <c r="CH442" s="31"/>
      <c r="CI442" s="31"/>
      <c r="CJ442" s="31"/>
      <c r="CK442" s="31"/>
      <c r="CL442" s="31"/>
      <c r="CM442" s="31"/>
      <c r="CN442" s="31"/>
      <c r="CO442" s="31"/>
    </row>
    <row r="443" spans="1:93" x14ac:dyDescent="0.35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  <c r="BV443" s="31"/>
      <c r="BW443" s="31"/>
      <c r="BX443" s="31"/>
      <c r="BY443" s="31"/>
      <c r="BZ443" s="31"/>
      <c r="CA443" s="31"/>
      <c r="CB443" s="31"/>
      <c r="CC443" s="31"/>
      <c r="CD443" s="31"/>
      <c r="CE443" s="31"/>
      <c r="CF443" s="31"/>
      <c r="CG443" s="31"/>
      <c r="CH443" s="31"/>
      <c r="CI443" s="31"/>
      <c r="CJ443" s="31"/>
      <c r="CK443" s="31"/>
      <c r="CL443" s="31"/>
      <c r="CM443" s="31"/>
      <c r="CN443" s="31"/>
      <c r="CO443" s="31"/>
    </row>
    <row r="444" spans="1:93" x14ac:dyDescent="0.35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  <c r="BV444" s="31"/>
      <c r="BW444" s="31"/>
      <c r="BX444" s="31"/>
      <c r="BY444" s="31"/>
      <c r="BZ444" s="31"/>
      <c r="CA444" s="31"/>
      <c r="CB444" s="31"/>
      <c r="CC444" s="31"/>
      <c r="CD444" s="31"/>
      <c r="CE444" s="31"/>
      <c r="CF444" s="31"/>
      <c r="CG444" s="31"/>
      <c r="CH444" s="31"/>
      <c r="CI444" s="31"/>
      <c r="CJ444" s="31"/>
      <c r="CK444" s="31"/>
      <c r="CL444" s="31"/>
      <c r="CM444" s="31"/>
      <c r="CN444" s="31"/>
      <c r="CO444" s="31"/>
    </row>
    <row r="445" spans="1:93" x14ac:dyDescent="0.3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  <c r="BV445" s="31"/>
      <c r="BW445" s="31"/>
      <c r="BX445" s="31"/>
      <c r="BY445" s="31"/>
      <c r="BZ445" s="31"/>
      <c r="CA445" s="31"/>
      <c r="CB445" s="31"/>
      <c r="CC445" s="31"/>
      <c r="CD445" s="31"/>
      <c r="CE445" s="31"/>
      <c r="CF445" s="31"/>
      <c r="CG445" s="31"/>
      <c r="CH445" s="31"/>
      <c r="CI445" s="31"/>
      <c r="CJ445" s="31"/>
      <c r="CK445" s="31"/>
      <c r="CL445" s="31"/>
      <c r="CM445" s="31"/>
      <c r="CN445" s="31"/>
      <c r="CO445" s="31"/>
    </row>
    <row r="446" spans="1:93" x14ac:dyDescent="0.35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  <c r="BV446" s="31"/>
      <c r="BW446" s="31"/>
      <c r="BX446" s="31"/>
      <c r="BY446" s="31"/>
      <c r="BZ446" s="31"/>
      <c r="CA446" s="31"/>
      <c r="CB446" s="31"/>
      <c r="CC446" s="31"/>
      <c r="CD446" s="31"/>
      <c r="CE446" s="31"/>
      <c r="CF446" s="31"/>
      <c r="CG446" s="31"/>
      <c r="CH446" s="31"/>
      <c r="CI446" s="31"/>
      <c r="CJ446" s="31"/>
      <c r="CK446" s="31"/>
      <c r="CL446" s="31"/>
      <c r="CM446" s="31"/>
      <c r="CN446" s="31"/>
      <c r="CO446" s="31"/>
    </row>
    <row r="447" spans="1:93" x14ac:dyDescent="0.35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  <c r="BV447" s="31"/>
      <c r="BW447" s="31"/>
      <c r="BX447" s="31"/>
      <c r="BY447" s="31"/>
      <c r="BZ447" s="31"/>
      <c r="CA447" s="31"/>
      <c r="CB447" s="31"/>
      <c r="CC447" s="31"/>
      <c r="CD447" s="31"/>
      <c r="CE447" s="31"/>
      <c r="CF447" s="31"/>
      <c r="CG447" s="31"/>
      <c r="CH447" s="31"/>
      <c r="CI447" s="31"/>
      <c r="CJ447" s="31"/>
      <c r="CK447" s="31"/>
      <c r="CL447" s="31"/>
      <c r="CM447" s="31"/>
      <c r="CN447" s="31"/>
      <c r="CO447" s="31"/>
    </row>
    <row r="448" spans="1:93" x14ac:dyDescent="0.35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  <c r="BV448" s="31"/>
      <c r="BW448" s="31"/>
      <c r="BX448" s="31"/>
      <c r="BY448" s="31"/>
      <c r="BZ448" s="31"/>
      <c r="CA448" s="31"/>
      <c r="CB448" s="31"/>
      <c r="CC448" s="31"/>
      <c r="CD448" s="31"/>
      <c r="CE448" s="31"/>
      <c r="CF448" s="31"/>
      <c r="CG448" s="31"/>
      <c r="CH448" s="31"/>
      <c r="CI448" s="31"/>
      <c r="CJ448" s="31"/>
      <c r="CK448" s="31"/>
      <c r="CL448" s="31"/>
      <c r="CM448" s="31"/>
      <c r="CN448" s="31"/>
      <c r="CO448" s="31"/>
    </row>
    <row r="449" spans="1:93" x14ac:dyDescent="0.35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  <c r="BV449" s="31"/>
      <c r="BW449" s="31"/>
      <c r="BX449" s="31"/>
      <c r="BY449" s="31"/>
      <c r="BZ449" s="31"/>
      <c r="CA449" s="31"/>
      <c r="CB449" s="31"/>
      <c r="CC449" s="31"/>
      <c r="CD449" s="31"/>
      <c r="CE449" s="31"/>
      <c r="CF449" s="31"/>
      <c r="CG449" s="31"/>
      <c r="CH449" s="31"/>
      <c r="CI449" s="31"/>
      <c r="CJ449" s="31"/>
      <c r="CK449" s="31"/>
      <c r="CL449" s="31"/>
      <c r="CM449" s="31"/>
      <c r="CN449" s="31"/>
      <c r="CO449" s="31"/>
    </row>
    <row r="450" spans="1:93" x14ac:dyDescent="0.35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  <c r="BV450" s="31"/>
      <c r="BW450" s="31"/>
      <c r="BX450" s="31"/>
      <c r="BY450" s="31"/>
      <c r="BZ450" s="31"/>
      <c r="CA450" s="31"/>
      <c r="CB450" s="31"/>
      <c r="CC450" s="31"/>
      <c r="CD450" s="31"/>
      <c r="CE450" s="31"/>
      <c r="CF450" s="31"/>
      <c r="CG450" s="31"/>
      <c r="CH450" s="31"/>
      <c r="CI450" s="31"/>
      <c r="CJ450" s="31"/>
      <c r="CK450" s="31"/>
      <c r="CL450" s="31"/>
      <c r="CM450" s="31"/>
      <c r="CN450" s="31"/>
      <c r="CO450" s="31"/>
    </row>
    <row r="451" spans="1:93" x14ac:dyDescent="0.3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  <c r="BV451" s="31"/>
      <c r="BW451" s="31"/>
      <c r="BX451" s="31"/>
      <c r="BY451" s="31"/>
      <c r="BZ451" s="31"/>
      <c r="CA451" s="31"/>
      <c r="CB451" s="31"/>
      <c r="CC451" s="31"/>
      <c r="CD451" s="31"/>
      <c r="CE451" s="31"/>
      <c r="CF451" s="31"/>
      <c r="CG451" s="31"/>
      <c r="CH451" s="31"/>
      <c r="CI451" s="31"/>
      <c r="CJ451" s="31"/>
      <c r="CK451" s="31"/>
      <c r="CL451" s="31"/>
      <c r="CM451" s="31"/>
      <c r="CN451" s="31"/>
      <c r="CO451" s="31"/>
    </row>
    <row r="452" spans="1:93" x14ac:dyDescent="0.3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  <c r="BV452" s="31"/>
      <c r="BW452" s="31"/>
      <c r="BX452" s="31"/>
      <c r="BY452" s="31"/>
      <c r="BZ452" s="31"/>
      <c r="CA452" s="31"/>
      <c r="CB452" s="31"/>
      <c r="CC452" s="31"/>
      <c r="CD452" s="31"/>
      <c r="CE452" s="31"/>
      <c r="CF452" s="31"/>
      <c r="CG452" s="31"/>
      <c r="CH452" s="31"/>
      <c r="CI452" s="31"/>
      <c r="CJ452" s="31"/>
      <c r="CK452" s="31"/>
      <c r="CL452" s="31"/>
      <c r="CM452" s="31"/>
      <c r="CN452" s="31"/>
      <c r="CO452" s="31"/>
    </row>
    <row r="453" spans="1:93" x14ac:dyDescent="0.35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  <c r="BV453" s="31"/>
      <c r="BW453" s="31"/>
      <c r="BX453" s="31"/>
      <c r="BY453" s="31"/>
      <c r="BZ453" s="31"/>
      <c r="CA453" s="31"/>
      <c r="CB453" s="31"/>
      <c r="CC453" s="31"/>
      <c r="CD453" s="31"/>
      <c r="CE453" s="31"/>
      <c r="CF453" s="31"/>
      <c r="CG453" s="31"/>
      <c r="CH453" s="31"/>
      <c r="CI453" s="31"/>
      <c r="CJ453" s="31"/>
      <c r="CK453" s="31"/>
      <c r="CL453" s="31"/>
      <c r="CM453" s="31"/>
      <c r="CN453" s="31"/>
      <c r="CO453" s="31"/>
    </row>
    <row r="454" spans="1:93" x14ac:dyDescent="0.35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  <c r="BV454" s="31"/>
      <c r="BW454" s="31"/>
      <c r="BX454" s="31"/>
      <c r="BY454" s="31"/>
      <c r="BZ454" s="31"/>
      <c r="CA454" s="31"/>
      <c r="CB454" s="31"/>
      <c r="CC454" s="31"/>
      <c r="CD454" s="31"/>
      <c r="CE454" s="31"/>
      <c r="CF454" s="31"/>
      <c r="CG454" s="31"/>
      <c r="CH454" s="31"/>
      <c r="CI454" s="31"/>
      <c r="CJ454" s="31"/>
      <c r="CK454" s="31"/>
      <c r="CL454" s="31"/>
      <c r="CM454" s="31"/>
      <c r="CN454" s="31"/>
      <c r="CO454" s="31"/>
    </row>
    <row r="455" spans="1:93" x14ac:dyDescent="0.3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  <c r="BV455" s="31"/>
      <c r="BW455" s="31"/>
      <c r="BX455" s="31"/>
      <c r="BY455" s="31"/>
      <c r="BZ455" s="31"/>
      <c r="CA455" s="31"/>
      <c r="CB455" s="31"/>
      <c r="CC455" s="31"/>
      <c r="CD455" s="31"/>
      <c r="CE455" s="31"/>
      <c r="CF455" s="31"/>
      <c r="CG455" s="31"/>
      <c r="CH455" s="31"/>
      <c r="CI455" s="31"/>
      <c r="CJ455" s="31"/>
      <c r="CK455" s="31"/>
      <c r="CL455" s="31"/>
      <c r="CM455" s="31"/>
      <c r="CN455" s="31"/>
      <c r="CO455" s="31"/>
    </row>
    <row r="456" spans="1:93" x14ac:dyDescent="0.35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  <c r="BV456" s="31"/>
      <c r="BW456" s="31"/>
      <c r="BX456" s="31"/>
      <c r="BY456" s="31"/>
      <c r="BZ456" s="31"/>
      <c r="CA456" s="31"/>
      <c r="CB456" s="31"/>
      <c r="CC456" s="31"/>
      <c r="CD456" s="31"/>
      <c r="CE456" s="31"/>
      <c r="CF456" s="31"/>
      <c r="CG456" s="31"/>
      <c r="CH456" s="31"/>
      <c r="CI456" s="31"/>
      <c r="CJ456" s="31"/>
      <c r="CK456" s="31"/>
      <c r="CL456" s="31"/>
      <c r="CM456" s="31"/>
      <c r="CN456" s="31"/>
      <c r="CO456" s="31"/>
    </row>
    <row r="457" spans="1:93" x14ac:dyDescent="0.35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  <c r="BV457" s="31"/>
      <c r="BW457" s="31"/>
      <c r="BX457" s="31"/>
      <c r="BY457" s="31"/>
      <c r="BZ457" s="31"/>
      <c r="CA457" s="31"/>
      <c r="CB457" s="31"/>
      <c r="CC457" s="31"/>
      <c r="CD457" s="31"/>
      <c r="CE457" s="31"/>
      <c r="CF457" s="31"/>
      <c r="CG457" s="31"/>
      <c r="CH457" s="31"/>
      <c r="CI457" s="31"/>
      <c r="CJ457" s="31"/>
      <c r="CK457" s="31"/>
      <c r="CL457" s="31"/>
      <c r="CM457" s="31"/>
      <c r="CN457" s="31"/>
      <c r="CO457" s="31"/>
    </row>
    <row r="458" spans="1:93" x14ac:dyDescent="0.35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</row>
    <row r="459" spans="1:93" x14ac:dyDescent="0.35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  <c r="BV459" s="31"/>
      <c r="BW459" s="31"/>
      <c r="BX459" s="31"/>
      <c r="BY459" s="31"/>
      <c r="BZ459" s="31"/>
      <c r="CA459" s="31"/>
      <c r="CB459" s="31"/>
      <c r="CC459" s="31"/>
      <c r="CD459" s="31"/>
      <c r="CE459" s="31"/>
      <c r="CF459" s="31"/>
      <c r="CG459" s="31"/>
      <c r="CH459" s="31"/>
      <c r="CI459" s="31"/>
      <c r="CJ459" s="31"/>
      <c r="CK459" s="31"/>
      <c r="CL459" s="31"/>
      <c r="CM459" s="31"/>
      <c r="CN459" s="31"/>
      <c r="CO459" s="31"/>
    </row>
    <row r="460" spans="1:93" x14ac:dyDescent="0.35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</row>
    <row r="461" spans="1:93" x14ac:dyDescent="0.35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</row>
    <row r="462" spans="1:93" x14ac:dyDescent="0.35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</row>
    <row r="463" spans="1:93" x14ac:dyDescent="0.35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</row>
    <row r="464" spans="1:93" x14ac:dyDescent="0.35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</row>
    <row r="465" spans="1:93" x14ac:dyDescent="0.3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  <c r="BV465" s="31"/>
      <c r="BW465" s="31"/>
      <c r="BX465" s="31"/>
      <c r="BY465" s="31"/>
      <c r="BZ465" s="31"/>
      <c r="CA465" s="31"/>
      <c r="CB465" s="31"/>
      <c r="CC465" s="31"/>
      <c r="CD465" s="31"/>
      <c r="CE465" s="31"/>
      <c r="CF465" s="31"/>
      <c r="CG465" s="31"/>
      <c r="CH465" s="31"/>
      <c r="CI465" s="31"/>
      <c r="CJ465" s="31"/>
      <c r="CK465" s="31"/>
      <c r="CL465" s="31"/>
      <c r="CM465" s="31"/>
      <c r="CN465" s="31"/>
      <c r="CO465" s="31"/>
    </row>
    <row r="466" spans="1:93" x14ac:dyDescent="0.35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  <c r="BV466" s="31"/>
      <c r="BW466" s="31"/>
      <c r="BX466" s="31"/>
      <c r="BY466" s="31"/>
      <c r="BZ466" s="31"/>
      <c r="CA466" s="31"/>
      <c r="CB466" s="31"/>
      <c r="CC466" s="31"/>
      <c r="CD466" s="31"/>
      <c r="CE466" s="31"/>
      <c r="CF466" s="31"/>
      <c r="CG466" s="31"/>
      <c r="CH466" s="31"/>
      <c r="CI466" s="31"/>
      <c r="CJ466" s="31"/>
      <c r="CK466" s="31"/>
      <c r="CL466" s="31"/>
      <c r="CM466" s="31"/>
      <c r="CN466" s="31"/>
      <c r="CO466" s="31"/>
    </row>
    <row r="467" spans="1:93" x14ac:dyDescent="0.35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  <c r="BV467" s="31"/>
      <c r="BW467" s="31"/>
      <c r="BX467" s="31"/>
      <c r="BY467" s="31"/>
      <c r="BZ467" s="31"/>
      <c r="CA467" s="31"/>
      <c r="CB467" s="31"/>
      <c r="CC467" s="31"/>
      <c r="CD467" s="31"/>
      <c r="CE467" s="31"/>
      <c r="CF467" s="31"/>
      <c r="CG467" s="31"/>
      <c r="CH467" s="31"/>
      <c r="CI467" s="31"/>
      <c r="CJ467" s="31"/>
      <c r="CK467" s="31"/>
      <c r="CL467" s="31"/>
      <c r="CM467" s="31"/>
      <c r="CN467" s="31"/>
      <c r="CO467" s="31"/>
    </row>
    <row r="468" spans="1:93" x14ac:dyDescent="0.35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  <c r="BV468" s="31"/>
      <c r="BW468" s="31"/>
      <c r="BX468" s="31"/>
      <c r="BY468" s="31"/>
      <c r="BZ468" s="31"/>
      <c r="CA468" s="31"/>
      <c r="CB468" s="31"/>
      <c r="CC468" s="31"/>
      <c r="CD468" s="31"/>
      <c r="CE468" s="31"/>
      <c r="CF468" s="31"/>
      <c r="CG468" s="31"/>
      <c r="CH468" s="31"/>
      <c r="CI468" s="31"/>
      <c r="CJ468" s="31"/>
      <c r="CK468" s="31"/>
      <c r="CL468" s="31"/>
      <c r="CM468" s="31"/>
      <c r="CN468" s="31"/>
      <c r="CO468" s="31"/>
    </row>
    <row r="469" spans="1:93" x14ac:dyDescent="0.35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  <c r="BV469" s="31"/>
      <c r="BW469" s="31"/>
      <c r="BX469" s="31"/>
      <c r="BY469" s="31"/>
      <c r="BZ469" s="31"/>
      <c r="CA469" s="31"/>
      <c r="CB469" s="31"/>
      <c r="CC469" s="31"/>
      <c r="CD469" s="31"/>
      <c r="CE469" s="31"/>
      <c r="CF469" s="31"/>
      <c r="CG469" s="31"/>
      <c r="CH469" s="31"/>
      <c r="CI469" s="31"/>
      <c r="CJ469" s="31"/>
      <c r="CK469" s="31"/>
      <c r="CL469" s="31"/>
      <c r="CM469" s="31"/>
      <c r="CN469" s="31"/>
      <c r="CO469" s="31"/>
    </row>
    <row r="470" spans="1:93" x14ac:dyDescent="0.35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  <c r="BV470" s="31"/>
      <c r="BW470" s="31"/>
      <c r="BX470" s="31"/>
      <c r="BY470" s="31"/>
      <c r="BZ470" s="31"/>
      <c r="CA470" s="31"/>
      <c r="CB470" s="31"/>
      <c r="CC470" s="31"/>
      <c r="CD470" s="31"/>
      <c r="CE470" s="31"/>
      <c r="CF470" s="31"/>
      <c r="CG470" s="31"/>
      <c r="CH470" s="31"/>
      <c r="CI470" s="31"/>
      <c r="CJ470" s="31"/>
      <c r="CK470" s="31"/>
      <c r="CL470" s="31"/>
      <c r="CM470" s="31"/>
      <c r="CN470" s="31"/>
      <c r="CO470" s="31"/>
    </row>
    <row r="471" spans="1:93" x14ac:dyDescent="0.35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  <c r="BV471" s="31"/>
      <c r="BW471" s="31"/>
      <c r="BX471" s="31"/>
      <c r="BY471" s="31"/>
      <c r="BZ471" s="31"/>
      <c r="CA471" s="31"/>
      <c r="CB471" s="31"/>
      <c r="CC471" s="31"/>
      <c r="CD471" s="31"/>
      <c r="CE471" s="31"/>
      <c r="CF471" s="31"/>
      <c r="CG471" s="31"/>
      <c r="CH471" s="31"/>
      <c r="CI471" s="31"/>
      <c r="CJ471" s="31"/>
      <c r="CK471" s="31"/>
      <c r="CL471" s="31"/>
      <c r="CM471" s="31"/>
      <c r="CN471" s="31"/>
      <c r="CO471" s="31"/>
    </row>
    <row r="472" spans="1:93" x14ac:dyDescent="0.35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  <c r="BV472" s="31"/>
      <c r="BW472" s="31"/>
      <c r="BX472" s="31"/>
      <c r="BY472" s="31"/>
      <c r="BZ472" s="31"/>
      <c r="CA472" s="31"/>
      <c r="CB472" s="31"/>
      <c r="CC472" s="31"/>
      <c r="CD472" s="31"/>
      <c r="CE472" s="31"/>
      <c r="CF472" s="31"/>
      <c r="CG472" s="31"/>
      <c r="CH472" s="31"/>
      <c r="CI472" s="31"/>
      <c r="CJ472" s="31"/>
      <c r="CK472" s="31"/>
      <c r="CL472" s="31"/>
      <c r="CM472" s="31"/>
      <c r="CN472" s="31"/>
      <c r="CO472" s="31"/>
    </row>
    <row r="473" spans="1:93" x14ac:dyDescent="0.35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  <c r="BV473" s="31"/>
      <c r="BW473" s="31"/>
      <c r="BX473" s="31"/>
      <c r="BY473" s="31"/>
      <c r="BZ473" s="31"/>
      <c r="CA473" s="31"/>
      <c r="CB473" s="31"/>
      <c r="CC473" s="31"/>
      <c r="CD473" s="31"/>
      <c r="CE473" s="31"/>
      <c r="CF473" s="31"/>
      <c r="CG473" s="31"/>
      <c r="CH473" s="31"/>
      <c r="CI473" s="31"/>
      <c r="CJ473" s="31"/>
      <c r="CK473" s="31"/>
      <c r="CL473" s="31"/>
      <c r="CM473" s="31"/>
      <c r="CN473" s="31"/>
      <c r="CO473" s="31"/>
    </row>
    <row r="474" spans="1:93" x14ac:dyDescent="0.35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  <c r="BV474" s="31"/>
      <c r="BW474" s="31"/>
      <c r="BX474" s="31"/>
      <c r="BY474" s="31"/>
      <c r="BZ474" s="31"/>
      <c r="CA474" s="31"/>
      <c r="CB474" s="31"/>
      <c r="CC474" s="31"/>
      <c r="CD474" s="31"/>
      <c r="CE474" s="31"/>
      <c r="CF474" s="31"/>
      <c r="CG474" s="31"/>
      <c r="CH474" s="31"/>
      <c r="CI474" s="31"/>
      <c r="CJ474" s="31"/>
      <c r="CK474" s="31"/>
      <c r="CL474" s="31"/>
      <c r="CM474" s="31"/>
      <c r="CN474" s="31"/>
      <c r="CO474" s="31"/>
    </row>
    <row r="475" spans="1:93" x14ac:dyDescent="0.3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</row>
    <row r="476" spans="1:93" x14ac:dyDescent="0.35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  <c r="BV476" s="31"/>
      <c r="BW476" s="31"/>
      <c r="BX476" s="31"/>
      <c r="BY476" s="31"/>
      <c r="BZ476" s="31"/>
      <c r="CA476" s="31"/>
      <c r="CB476" s="31"/>
      <c r="CC476" s="31"/>
      <c r="CD476" s="31"/>
      <c r="CE476" s="31"/>
      <c r="CF476" s="31"/>
      <c r="CG476" s="31"/>
      <c r="CH476" s="31"/>
      <c r="CI476" s="31"/>
      <c r="CJ476" s="31"/>
      <c r="CK476" s="31"/>
      <c r="CL476" s="31"/>
      <c r="CM476" s="31"/>
      <c r="CN476" s="31"/>
      <c r="CO476" s="31"/>
    </row>
    <row r="477" spans="1:93" x14ac:dyDescent="0.35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  <c r="BV477" s="31"/>
      <c r="BW477" s="31"/>
      <c r="BX477" s="31"/>
      <c r="BY477" s="31"/>
      <c r="BZ477" s="31"/>
      <c r="CA477" s="31"/>
      <c r="CB477" s="31"/>
      <c r="CC477" s="31"/>
      <c r="CD477" s="31"/>
      <c r="CE477" s="31"/>
      <c r="CF477" s="31"/>
      <c r="CG477" s="31"/>
      <c r="CH477" s="31"/>
      <c r="CI477" s="31"/>
      <c r="CJ477" s="31"/>
      <c r="CK477" s="31"/>
      <c r="CL477" s="31"/>
      <c r="CM477" s="31"/>
      <c r="CN477" s="31"/>
      <c r="CO477" s="31"/>
    </row>
    <row r="478" spans="1:93" x14ac:dyDescent="0.35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  <c r="BV478" s="31"/>
      <c r="BW478" s="31"/>
      <c r="BX478" s="31"/>
      <c r="BY478" s="31"/>
      <c r="BZ478" s="31"/>
      <c r="CA478" s="31"/>
      <c r="CB478" s="31"/>
      <c r="CC478" s="31"/>
      <c r="CD478" s="31"/>
      <c r="CE478" s="31"/>
      <c r="CF478" s="31"/>
      <c r="CG478" s="31"/>
      <c r="CH478" s="31"/>
      <c r="CI478" s="31"/>
      <c r="CJ478" s="31"/>
      <c r="CK478" s="31"/>
      <c r="CL478" s="31"/>
      <c r="CM478" s="31"/>
      <c r="CN478" s="31"/>
      <c r="CO478" s="31"/>
    </row>
    <row r="479" spans="1:93" x14ac:dyDescent="0.35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  <c r="BV479" s="31"/>
      <c r="BW479" s="31"/>
      <c r="BX479" s="31"/>
      <c r="BY479" s="31"/>
      <c r="BZ479" s="31"/>
      <c r="CA479" s="31"/>
      <c r="CB479" s="31"/>
      <c r="CC479" s="31"/>
      <c r="CD479" s="31"/>
      <c r="CE479" s="31"/>
      <c r="CF479" s="31"/>
      <c r="CG479" s="31"/>
      <c r="CH479" s="31"/>
      <c r="CI479" s="31"/>
      <c r="CJ479" s="31"/>
      <c r="CK479" s="31"/>
      <c r="CL479" s="31"/>
      <c r="CM479" s="31"/>
      <c r="CN479" s="31"/>
      <c r="CO479" s="31"/>
    </row>
    <row r="480" spans="1:93" x14ac:dyDescent="0.35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  <c r="BV480" s="31"/>
      <c r="BW480" s="31"/>
      <c r="BX480" s="31"/>
      <c r="BY480" s="31"/>
      <c r="BZ480" s="31"/>
      <c r="CA480" s="31"/>
      <c r="CB480" s="31"/>
      <c r="CC480" s="31"/>
      <c r="CD480" s="31"/>
      <c r="CE480" s="31"/>
      <c r="CF480" s="31"/>
      <c r="CG480" s="31"/>
      <c r="CH480" s="31"/>
      <c r="CI480" s="31"/>
      <c r="CJ480" s="31"/>
      <c r="CK480" s="31"/>
      <c r="CL480" s="31"/>
      <c r="CM480" s="31"/>
      <c r="CN480" s="31"/>
      <c r="CO480" s="31"/>
    </row>
    <row r="481" spans="1:93" x14ac:dyDescent="0.35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31"/>
      <c r="CH481" s="31"/>
      <c r="CI481" s="31"/>
      <c r="CJ481" s="31"/>
      <c r="CK481" s="31"/>
      <c r="CL481" s="31"/>
      <c r="CM481" s="31"/>
      <c r="CN481" s="31"/>
      <c r="CO481" s="31"/>
    </row>
    <row r="482" spans="1:93" x14ac:dyDescent="0.35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31"/>
      <c r="CH482" s="31"/>
      <c r="CI482" s="31"/>
      <c r="CJ482" s="31"/>
      <c r="CK482" s="31"/>
      <c r="CL482" s="31"/>
      <c r="CM482" s="31"/>
      <c r="CN482" s="31"/>
      <c r="CO482" s="31"/>
    </row>
    <row r="483" spans="1:93" x14ac:dyDescent="0.35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31"/>
      <c r="CH483" s="31"/>
      <c r="CI483" s="31"/>
      <c r="CJ483" s="31"/>
      <c r="CK483" s="31"/>
      <c r="CL483" s="31"/>
      <c r="CM483" s="31"/>
      <c r="CN483" s="31"/>
      <c r="CO483" s="31"/>
    </row>
    <row r="484" spans="1:93" x14ac:dyDescent="0.35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31"/>
      <c r="CH484" s="31"/>
      <c r="CI484" s="31"/>
      <c r="CJ484" s="31"/>
      <c r="CK484" s="31"/>
      <c r="CL484" s="31"/>
      <c r="CM484" s="31"/>
      <c r="CN484" s="31"/>
      <c r="CO484" s="31"/>
    </row>
    <row r="485" spans="1:93" x14ac:dyDescent="0.3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31"/>
      <c r="CH485" s="31"/>
      <c r="CI485" s="31"/>
      <c r="CJ485" s="31"/>
      <c r="CK485" s="31"/>
      <c r="CL485" s="31"/>
      <c r="CM485" s="31"/>
      <c r="CN485" s="31"/>
      <c r="CO485" s="31"/>
    </row>
    <row r="486" spans="1:93" x14ac:dyDescent="0.35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31"/>
      <c r="CH486" s="31"/>
      <c r="CI486" s="31"/>
      <c r="CJ486" s="31"/>
      <c r="CK486" s="31"/>
      <c r="CL486" s="31"/>
      <c r="CM486" s="31"/>
      <c r="CN486" s="31"/>
      <c r="CO486" s="31"/>
    </row>
    <row r="487" spans="1:93" x14ac:dyDescent="0.35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31"/>
      <c r="CH487" s="31"/>
      <c r="CI487" s="31"/>
      <c r="CJ487" s="31"/>
      <c r="CK487" s="31"/>
      <c r="CL487" s="31"/>
      <c r="CM487" s="31"/>
      <c r="CN487" s="31"/>
      <c r="CO487" s="31"/>
    </row>
    <row r="488" spans="1:93" x14ac:dyDescent="0.35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31"/>
      <c r="CH488" s="31"/>
      <c r="CI488" s="31"/>
      <c r="CJ488" s="31"/>
      <c r="CK488" s="31"/>
      <c r="CL488" s="31"/>
      <c r="CM488" s="31"/>
      <c r="CN488" s="31"/>
      <c r="CO488" s="31"/>
    </row>
    <row r="489" spans="1:93" x14ac:dyDescent="0.35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31"/>
      <c r="CH489" s="31"/>
      <c r="CI489" s="31"/>
      <c r="CJ489" s="31"/>
      <c r="CK489" s="31"/>
      <c r="CL489" s="31"/>
      <c r="CM489" s="31"/>
      <c r="CN489" s="31"/>
      <c r="CO489" s="31"/>
    </row>
    <row r="490" spans="1:93" x14ac:dyDescent="0.35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31"/>
      <c r="CH490" s="31"/>
      <c r="CI490" s="31"/>
      <c r="CJ490" s="31"/>
      <c r="CK490" s="31"/>
      <c r="CL490" s="31"/>
      <c r="CM490" s="31"/>
      <c r="CN490" s="31"/>
      <c r="CO490" s="31"/>
    </row>
    <row r="491" spans="1:93" x14ac:dyDescent="0.35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31"/>
      <c r="CH491" s="31"/>
      <c r="CI491" s="31"/>
      <c r="CJ491" s="31"/>
      <c r="CK491" s="31"/>
      <c r="CL491" s="31"/>
      <c r="CM491" s="31"/>
      <c r="CN491" s="31"/>
      <c r="CO491" s="31"/>
    </row>
    <row r="492" spans="1:93" x14ac:dyDescent="0.35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  <c r="BV492" s="31"/>
      <c r="BW492" s="31"/>
      <c r="BX492" s="31"/>
      <c r="BY492" s="31"/>
      <c r="BZ492" s="31"/>
      <c r="CA492" s="31"/>
      <c r="CB492" s="31"/>
      <c r="CC492" s="31"/>
      <c r="CD492" s="31"/>
      <c r="CE492" s="31"/>
      <c r="CF492" s="31"/>
      <c r="CG492" s="31"/>
      <c r="CH492" s="31"/>
      <c r="CI492" s="31"/>
      <c r="CJ492" s="31"/>
      <c r="CK492" s="31"/>
      <c r="CL492" s="31"/>
      <c r="CM492" s="31"/>
      <c r="CN492" s="31"/>
      <c r="CO492" s="31"/>
    </row>
    <row r="493" spans="1:93" x14ac:dyDescent="0.35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31"/>
      <c r="CH493" s="31"/>
      <c r="CI493" s="31"/>
      <c r="CJ493" s="31"/>
      <c r="CK493" s="31"/>
      <c r="CL493" s="31"/>
      <c r="CM493" s="31"/>
      <c r="CN493" s="31"/>
      <c r="CO493" s="31"/>
    </row>
    <row r="494" spans="1:93" x14ac:dyDescent="0.35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31"/>
      <c r="CH494" s="31"/>
      <c r="CI494" s="31"/>
      <c r="CJ494" s="31"/>
      <c r="CK494" s="31"/>
      <c r="CL494" s="31"/>
      <c r="CM494" s="31"/>
      <c r="CN494" s="31"/>
      <c r="CO494" s="31"/>
    </row>
    <row r="495" spans="1:93" x14ac:dyDescent="0.3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31"/>
      <c r="CH495" s="31"/>
      <c r="CI495" s="31"/>
      <c r="CJ495" s="31"/>
      <c r="CK495" s="31"/>
      <c r="CL495" s="31"/>
      <c r="CM495" s="31"/>
      <c r="CN495" s="31"/>
      <c r="CO495" s="31"/>
    </row>
    <row r="496" spans="1:93" x14ac:dyDescent="0.35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31"/>
      <c r="CH496" s="31"/>
      <c r="CI496" s="31"/>
      <c r="CJ496" s="31"/>
      <c r="CK496" s="31"/>
      <c r="CL496" s="31"/>
      <c r="CM496" s="31"/>
      <c r="CN496" s="31"/>
      <c r="CO496" s="31"/>
    </row>
    <row r="497" spans="1:93" x14ac:dyDescent="0.35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  <c r="BV497" s="31"/>
      <c r="BW497" s="31"/>
      <c r="BX497" s="31"/>
      <c r="BY497" s="31"/>
      <c r="BZ497" s="31"/>
      <c r="CA497" s="31"/>
      <c r="CB497" s="31"/>
      <c r="CC497" s="31"/>
      <c r="CD497" s="31"/>
      <c r="CE497" s="31"/>
      <c r="CF497" s="31"/>
      <c r="CG497" s="31"/>
      <c r="CH497" s="31"/>
      <c r="CI497" s="31"/>
      <c r="CJ497" s="31"/>
      <c r="CK497" s="31"/>
      <c r="CL497" s="31"/>
      <c r="CM497" s="31"/>
      <c r="CN497" s="31"/>
      <c r="CO497" s="31"/>
    </row>
    <row r="498" spans="1:93" x14ac:dyDescent="0.35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  <c r="BV498" s="31"/>
      <c r="BW498" s="31"/>
      <c r="BX498" s="31"/>
      <c r="BY498" s="31"/>
      <c r="BZ498" s="31"/>
      <c r="CA498" s="31"/>
      <c r="CB498" s="31"/>
      <c r="CC498" s="31"/>
      <c r="CD498" s="31"/>
      <c r="CE498" s="31"/>
      <c r="CF498" s="31"/>
      <c r="CG498" s="31"/>
      <c r="CH498" s="31"/>
      <c r="CI498" s="31"/>
      <c r="CJ498" s="31"/>
      <c r="CK498" s="31"/>
      <c r="CL498" s="31"/>
      <c r="CM498" s="31"/>
      <c r="CN498" s="31"/>
      <c r="CO498" s="31"/>
    </row>
    <row r="499" spans="1:93" x14ac:dyDescent="0.35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  <c r="BV499" s="31"/>
      <c r="BW499" s="31"/>
      <c r="BX499" s="31"/>
      <c r="BY499" s="31"/>
      <c r="BZ499" s="31"/>
      <c r="CA499" s="31"/>
      <c r="CB499" s="31"/>
      <c r="CC499" s="31"/>
      <c r="CD499" s="31"/>
      <c r="CE499" s="31"/>
      <c r="CF499" s="31"/>
      <c r="CG499" s="31"/>
      <c r="CH499" s="31"/>
      <c r="CI499" s="31"/>
      <c r="CJ499" s="31"/>
      <c r="CK499" s="31"/>
      <c r="CL499" s="31"/>
      <c r="CM499" s="31"/>
      <c r="CN499" s="31"/>
      <c r="CO499" s="31"/>
    </row>
    <row r="500" spans="1:93" x14ac:dyDescent="0.35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31"/>
      <c r="CH500" s="31"/>
      <c r="CI500" s="31"/>
      <c r="CJ500" s="31"/>
      <c r="CK500" s="31"/>
      <c r="CL500" s="31"/>
      <c r="CM500" s="31"/>
      <c r="CN500" s="31"/>
      <c r="CO500" s="31"/>
    </row>
    <row r="501" spans="1:93" x14ac:dyDescent="0.35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  <c r="BV501" s="31"/>
      <c r="BW501" s="31"/>
      <c r="BX501" s="31"/>
      <c r="BY501" s="31"/>
      <c r="BZ501" s="31"/>
      <c r="CA501" s="31"/>
      <c r="CB501" s="31"/>
      <c r="CC501" s="31"/>
      <c r="CD501" s="31"/>
      <c r="CE501" s="31"/>
      <c r="CF501" s="31"/>
      <c r="CG501" s="31"/>
      <c r="CH501" s="31"/>
      <c r="CI501" s="31"/>
      <c r="CJ501" s="31"/>
      <c r="CK501" s="31"/>
      <c r="CL501" s="31"/>
      <c r="CM501" s="31"/>
      <c r="CN501" s="31"/>
      <c r="CO501" s="31"/>
    </row>
    <row r="502" spans="1:93" x14ac:dyDescent="0.35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  <c r="BV502" s="31"/>
      <c r="BW502" s="31"/>
      <c r="BX502" s="31"/>
      <c r="BY502" s="31"/>
      <c r="BZ502" s="31"/>
      <c r="CA502" s="31"/>
      <c r="CB502" s="31"/>
      <c r="CC502" s="31"/>
      <c r="CD502" s="31"/>
      <c r="CE502" s="31"/>
      <c r="CF502" s="31"/>
      <c r="CG502" s="31"/>
      <c r="CH502" s="31"/>
      <c r="CI502" s="31"/>
      <c r="CJ502" s="31"/>
      <c r="CK502" s="31"/>
      <c r="CL502" s="31"/>
      <c r="CM502" s="31"/>
      <c r="CN502" s="31"/>
      <c r="CO502" s="31"/>
    </row>
    <row r="503" spans="1:93" x14ac:dyDescent="0.35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  <c r="BV503" s="31"/>
      <c r="BW503" s="31"/>
      <c r="BX503" s="31"/>
      <c r="BY503" s="31"/>
      <c r="BZ503" s="31"/>
      <c r="CA503" s="31"/>
      <c r="CB503" s="31"/>
      <c r="CC503" s="31"/>
      <c r="CD503" s="31"/>
      <c r="CE503" s="31"/>
      <c r="CF503" s="31"/>
      <c r="CG503" s="31"/>
      <c r="CH503" s="31"/>
      <c r="CI503" s="31"/>
      <c r="CJ503" s="31"/>
      <c r="CK503" s="31"/>
      <c r="CL503" s="31"/>
      <c r="CM503" s="31"/>
      <c r="CN503" s="31"/>
      <c r="CO503" s="31"/>
    </row>
    <row r="504" spans="1:93" x14ac:dyDescent="0.35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  <c r="BV504" s="31"/>
      <c r="BW504" s="31"/>
      <c r="BX504" s="31"/>
      <c r="BY504" s="31"/>
      <c r="BZ504" s="31"/>
      <c r="CA504" s="31"/>
      <c r="CB504" s="31"/>
      <c r="CC504" s="31"/>
      <c r="CD504" s="31"/>
      <c r="CE504" s="31"/>
      <c r="CF504" s="31"/>
      <c r="CG504" s="31"/>
      <c r="CH504" s="31"/>
      <c r="CI504" s="31"/>
      <c r="CJ504" s="31"/>
      <c r="CK504" s="31"/>
      <c r="CL504" s="31"/>
      <c r="CM504" s="31"/>
      <c r="CN504" s="31"/>
      <c r="CO504" s="31"/>
    </row>
    <row r="505" spans="1:93" x14ac:dyDescent="0.3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  <c r="BV505" s="31"/>
      <c r="BW505" s="31"/>
      <c r="BX505" s="31"/>
      <c r="BY505" s="31"/>
      <c r="BZ505" s="31"/>
      <c r="CA505" s="31"/>
      <c r="CB505" s="31"/>
      <c r="CC505" s="31"/>
      <c r="CD505" s="31"/>
      <c r="CE505" s="31"/>
      <c r="CF505" s="31"/>
      <c r="CG505" s="31"/>
      <c r="CH505" s="31"/>
      <c r="CI505" s="31"/>
      <c r="CJ505" s="31"/>
      <c r="CK505" s="31"/>
      <c r="CL505" s="31"/>
      <c r="CM505" s="31"/>
      <c r="CN505" s="31"/>
      <c r="CO505" s="31"/>
    </row>
    <row r="506" spans="1:93" x14ac:dyDescent="0.35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  <c r="BV506" s="31"/>
      <c r="BW506" s="31"/>
      <c r="BX506" s="31"/>
      <c r="BY506" s="31"/>
      <c r="BZ506" s="31"/>
      <c r="CA506" s="31"/>
      <c r="CB506" s="31"/>
      <c r="CC506" s="31"/>
      <c r="CD506" s="31"/>
      <c r="CE506" s="31"/>
      <c r="CF506" s="31"/>
      <c r="CG506" s="31"/>
      <c r="CH506" s="31"/>
      <c r="CI506" s="31"/>
      <c r="CJ506" s="31"/>
      <c r="CK506" s="31"/>
      <c r="CL506" s="31"/>
      <c r="CM506" s="31"/>
      <c r="CN506" s="31"/>
      <c r="CO506" s="31"/>
    </row>
    <row r="507" spans="1:93" x14ac:dyDescent="0.35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  <c r="BV507" s="31"/>
      <c r="BW507" s="31"/>
      <c r="BX507" s="31"/>
      <c r="BY507" s="31"/>
      <c r="BZ507" s="31"/>
      <c r="CA507" s="31"/>
      <c r="CB507" s="31"/>
      <c r="CC507" s="31"/>
      <c r="CD507" s="31"/>
      <c r="CE507" s="31"/>
      <c r="CF507" s="31"/>
      <c r="CG507" s="31"/>
      <c r="CH507" s="31"/>
      <c r="CI507" s="31"/>
      <c r="CJ507" s="31"/>
      <c r="CK507" s="31"/>
      <c r="CL507" s="31"/>
      <c r="CM507" s="31"/>
      <c r="CN507" s="31"/>
      <c r="CO507" s="31"/>
    </row>
    <row r="508" spans="1:93" x14ac:dyDescent="0.35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  <c r="BV508" s="31"/>
      <c r="BW508" s="31"/>
      <c r="BX508" s="31"/>
      <c r="BY508" s="31"/>
      <c r="BZ508" s="31"/>
      <c r="CA508" s="31"/>
      <c r="CB508" s="31"/>
      <c r="CC508" s="31"/>
      <c r="CD508" s="31"/>
      <c r="CE508" s="31"/>
      <c r="CF508" s="31"/>
      <c r="CG508" s="31"/>
      <c r="CH508" s="31"/>
      <c r="CI508" s="31"/>
      <c r="CJ508" s="31"/>
      <c r="CK508" s="31"/>
      <c r="CL508" s="31"/>
      <c r="CM508" s="31"/>
      <c r="CN508" s="31"/>
      <c r="CO508" s="31"/>
    </row>
    <row r="509" spans="1:93" x14ac:dyDescent="0.35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  <c r="BV509" s="31"/>
      <c r="BW509" s="31"/>
      <c r="BX509" s="31"/>
      <c r="BY509" s="31"/>
      <c r="BZ509" s="31"/>
      <c r="CA509" s="31"/>
      <c r="CB509" s="31"/>
      <c r="CC509" s="31"/>
      <c r="CD509" s="31"/>
      <c r="CE509" s="31"/>
      <c r="CF509" s="31"/>
      <c r="CG509" s="31"/>
      <c r="CH509" s="31"/>
      <c r="CI509" s="31"/>
      <c r="CJ509" s="31"/>
      <c r="CK509" s="31"/>
      <c r="CL509" s="31"/>
      <c r="CM509" s="31"/>
      <c r="CN509" s="31"/>
      <c r="CO509" s="31"/>
    </row>
    <row r="510" spans="1:93" x14ac:dyDescent="0.35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31"/>
      <c r="CH510" s="31"/>
      <c r="CI510" s="31"/>
      <c r="CJ510" s="31"/>
      <c r="CK510" s="31"/>
      <c r="CL510" s="31"/>
      <c r="CM510" s="31"/>
      <c r="CN510" s="31"/>
      <c r="CO510" s="31"/>
    </row>
    <row r="511" spans="1:93" x14ac:dyDescent="0.35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31"/>
      <c r="CH511" s="31"/>
      <c r="CI511" s="31"/>
      <c r="CJ511" s="31"/>
      <c r="CK511" s="31"/>
      <c r="CL511" s="31"/>
      <c r="CM511" s="31"/>
      <c r="CN511" s="31"/>
      <c r="CO511" s="31"/>
    </row>
    <row r="512" spans="1:93" x14ac:dyDescent="0.35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  <c r="BV512" s="31"/>
      <c r="BW512" s="31"/>
      <c r="BX512" s="31"/>
      <c r="BY512" s="31"/>
      <c r="BZ512" s="31"/>
      <c r="CA512" s="31"/>
      <c r="CB512" s="31"/>
      <c r="CC512" s="31"/>
      <c r="CD512" s="31"/>
      <c r="CE512" s="31"/>
      <c r="CF512" s="31"/>
      <c r="CG512" s="31"/>
      <c r="CH512" s="31"/>
      <c r="CI512" s="31"/>
      <c r="CJ512" s="31"/>
      <c r="CK512" s="31"/>
      <c r="CL512" s="31"/>
      <c r="CM512" s="31"/>
      <c r="CN512" s="31"/>
      <c r="CO512" s="31"/>
    </row>
    <row r="513" spans="1:93" x14ac:dyDescent="0.35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  <c r="BV513" s="31"/>
      <c r="BW513" s="31"/>
      <c r="BX513" s="31"/>
      <c r="BY513" s="31"/>
      <c r="BZ513" s="31"/>
      <c r="CA513" s="31"/>
      <c r="CB513" s="31"/>
      <c r="CC513" s="31"/>
      <c r="CD513" s="31"/>
      <c r="CE513" s="31"/>
      <c r="CF513" s="31"/>
      <c r="CG513" s="31"/>
      <c r="CH513" s="31"/>
      <c r="CI513" s="31"/>
      <c r="CJ513" s="31"/>
      <c r="CK513" s="31"/>
      <c r="CL513" s="31"/>
      <c r="CM513" s="31"/>
      <c r="CN513" s="31"/>
      <c r="CO513" s="31"/>
    </row>
    <row r="514" spans="1:93" x14ac:dyDescent="0.35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  <c r="BV514" s="31"/>
      <c r="BW514" s="31"/>
      <c r="BX514" s="31"/>
      <c r="BY514" s="31"/>
      <c r="BZ514" s="31"/>
      <c r="CA514" s="31"/>
      <c r="CB514" s="31"/>
      <c r="CC514" s="31"/>
      <c r="CD514" s="31"/>
      <c r="CE514" s="31"/>
      <c r="CF514" s="31"/>
      <c r="CG514" s="31"/>
      <c r="CH514" s="31"/>
      <c r="CI514" s="31"/>
      <c r="CJ514" s="31"/>
      <c r="CK514" s="31"/>
      <c r="CL514" s="31"/>
      <c r="CM514" s="31"/>
      <c r="CN514" s="31"/>
      <c r="CO514" s="31"/>
    </row>
    <row r="515" spans="1:93" x14ac:dyDescent="0.3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  <c r="BV515" s="31"/>
      <c r="BW515" s="31"/>
      <c r="BX515" s="31"/>
      <c r="BY515" s="31"/>
      <c r="BZ515" s="31"/>
      <c r="CA515" s="31"/>
      <c r="CB515" s="31"/>
      <c r="CC515" s="31"/>
      <c r="CD515" s="31"/>
      <c r="CE515" s="31"/>
      <c r="CF515" s="31"/>
      <c r="CG515" s="31"/>
      <c r="CH515" s="31"/>
      <c r="CI515" s="31"/>
      <c r="CJ515" s="31"/>
      <c r="CK515" s="31"/>
      <c r="CL515" s="31"/>
      <c r="CM515" s="31"/>
      <c r="CN515" s="31"/>
      <c r="CO515" s="31"/>
    </row>
    <row r="516" spans="1:93" x14ac:dyDescent="0.35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  <c r="BV516" s="31"/>
      <c r="BW516" s="31"/>
      <c r="BX516" s="31"/>
      <c r="BY516" s="31"/>
      <c r="BZ516" s="31"/>
      <c r="CA516" s="31"/>
      <c r="CB516" s="31"/>
      <c r="CC516" s="31"/>
      <c r="CD516" s="31"/>
      <c r="CE516" s="31"/>
      <c r="CF516" s="31"/>
      <c r="CG516" s="31"/>
      <c r="CH516" s="31"/>
      <c r="CI516" s="31"/>
      <c r="CJ516" s="31"/>
      <c r="CK516" s="31"/>
      <c r="CL516" s="31"/>
      <c r="CM516" s="31"/>
      <c r="CN516" s="31"/>
      <c r="CO516" s="31"/>
    </row>
    <row r="517" spans="1:93" x14ac:dyDescent="0.35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  <c r="BV517" s="31"/>
      <c r="BW517" s="31"/>
      <c r="BX517" s="31"/>
      <c r="BY517" s="31"/>
      <c r="BZ517" s="31"/>
      <c r="CA517" s="31"/>
      <c r="CB517" s="31"/>
      <c r="CC517" s="31"/>
      <c r="CD517" s="31"/>
      <c r="CE517" s="31"/>
      <c r="CF517" s="31"/>
      <c r="CG517" s="31"/>
      <c r="CH517" s="31"/>
      <c r="CI517" s="31"/>
      <c r="CJ517" s="31"/>
      <c r="CK517" s="31"/>
      <c r="CL517" s="31"/>
      <c r="CM517" s="31"/>
      <c r="CN517" s="31"/>
      <c r="CO517" s="31"/>
    </row>
    <row r="518" spans="1:93" x14ac:dyDescent="0.35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  <c r="BV518" s="31"/>
      <c r="BW518" s="31"/>
      <c r="BX518" s="31"/>
      <c r="BY518" s="31"/>
      <c r="BZ518" s="31"/>
      <c r="CA518" s="31"/>
      <c r="CB518" s="31"/>
      <c r="CC518" s="31"/>
      <c r="CD518" s="31"/>
      <c r="CE518" s="31"/>
      <c r="CF518" s="31"/>
      <c r="CG518" s="31"/>
      <c r="CH518" s="31"/>
      <c r="CI518" s="31"/>
      <c r="CJ518" s="31"/>
      <c r="CK518" s="31"/>
      <c r="CL518" s="31"/>
      <c r="CM518" s="31"/>
      <c r="CN518" s="31"/>
      <c r="CO518" s="31"/>
    </row>
    <row r="519" spans="1:93" x14ac:dyDescent="0.35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  <c r="BV519" s="31"/>
      <c r="BW519" s="31"/>
      <c r="BX519" s="31"/>
      <c r="BY519" s="31"/>
      <c r="BZ519" s="31"/>
      <c r="CA519" s="31"/>
      <c r="CB519" s="31"/>
      <c r="CC519" s="31"/>
      <c r="CD519" s="31"/>
      <c r="CE519" s="31"/>
      <c r="CF519" s="31"/>
      <c r="CG519" s="31"/>
      <c r="CH519" s="31"/>
      <c r="CI519" s="31"/>
      <c r="CJ519" s="31"/>
      <c r="CK519" s="31"/>
      <c r="CL519" s="31"/>
      <c r="CM519" s="31"/>
      <c r="CN519" s="31"/>
      <c r="CO519" s="31"/>
    </row>
    <row r="520" spans="1:93" x14ac:dyDescent="0.35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  <c r="BV520" s="31"/>
      <c r="BW520" s="31"/>
      <c r="BX520" s="31"/>
      <c r="BY520" s="31"/>
      <c r="BZ520" s="31"/>
      <c r="CA520" s="31"/>
      <c r="CB520" s="31"/>
      <c r="CC520" s="31"/>
      <c r="CD520" s="31"/>
      <c r="CE520" s="31"/>
      <c r="CF520" s="31"/>
      <c r="CG520" s="31"/>
      <c r="CH520" s="31"/>
      <c r="CI520" s="31"/>
      <c r="CJ520" s="31"/>
      <c r="CK520" s="31"/>
      <c r="CL520" s="31"/>
      <c r="CM520" s="31"/>
      <c r="CN520" s="31"/>
      <c r="CO520" s="31"/>
    </row>
    <row r="521" spans="1:93" x14ac:dyDescent="0.35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  <c r="BV521" s="31"/>
      <c r="BW521" s="31"/>
      <c r="BX521" s="31"/>
      <c r="BY521" s="31"/>
      <c r="BZ521" s="31"/>
      <c r="CA521" s="31"/>
      <c r="CB521" s="31"/>
      <c r="CC521" s="31"/>
      <c r="CD521" s="31"/>
      <c r="CE521" s="31"/>
      <c r="CF521" s="31"/>
      <c r="CG521" s="31"/>
      <c r="CH521" s="31"/>
      <c r="CI521" s="31"/>
      <c r="CJ521" s="31"/>
      <c r="CK521" s="31"/>
      <c r="CL521" s="31"/>
      <c r="CM521" s="31"/>
      <c r="CN521" s="31"/>
      <c r="CO521" s="31"/>
    </row>
    <row r="522" spans="1:93" x14ac:dyDescent="0.35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  <c r="BV522" s="31"/>
      <c r="BW522" s="31"/>
      <c r="BX522" s="31"/>
      <c r="BY522" s="31"/>
      <c r="BZ522" s="31"/>
      <c r="CA522" s="31"/>
      <c r="CB522" s="31"/>
      <c r="CC522" s="31"/>
      <c r="CD522" s="31"/>
      <c r="CE522" s="31"/>
      <c r="CF522" s="31"/>
      <c r="CG522" s="31"/>
      <c r="CH522" s="31"/>
      <c r="CI522" s="31"/>
      <c r="CJ522" s="31"/>
      <c r="CK522" s="31"/>
      <c r="CL522" s="31"/>
      <c r="CM522" s="31"/>
      <c r="CN522" s="31"/>
      <c r="CO522" s="31"/>
    </row>
    <row r="523" spans="1:93" x14ac:dyDescent="0.35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  <c r="BV523" s="31"/>
      <c r="BW523" s="31"/>
      <c r="BX523" s="31"/>
      <c r="BY523" s="31"/>
      <c r="BZ523" s="31"/>
      <c r="CA523" s="31"/>
      <c r="CB523" s="31"/>
      <c r="CC523" s="31"/>
      <c r="CD523" s="31"/>
      <c r="CE523" s="31"/>
      <c r="CF523" s="31"/>
      <c r="CG523" s="31"/>
      <c r="CH523" s="31"/>
      <c r="CI523" s="31"/>
      <c r="CJ523" s="31"/>
      <c r="CK523" s="31"/>
      <c r="CL523" s="31"/>
      <c r="CM523" s="31"/>
      <c r="CN523" s="31"/>
      <c r="CO523" s="31"/>
    </row>
    <row r="524" spans="1:93" x14ac:dyDescent="0.35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  <c r="BV524" s="31"/>
      <c r="BW524" s="31"/>
      <c r="BX524" s="31"/>
      <c r="BY524" s="31"/>
      <c r="BZ524" s="31"/>
      <c r="CA524" s="31"/>
      <c r="CB524" s="31"/>
      <c r="CC524" s="31"/>
      <c r="CD524" s="31"/>
      <c r="CE524" s="31"/>
      <c r="CF524" s="31"/>
      <c r="CG524" s="31"/>
      <c r="CH524" s="31"/>
      <c r="CI524" s="31"/>
      <c r="CJ524" s="31"/>
      <c r="CK524" s="31"/>
      <c r="CL524" s="31"/>
      <c r="CM524" s="31"/>
      <c r="CN524" s="31"/>
      <c r="CO524" s="31"/>
    </row>
    <row r="525" spans="1:93" x14ac:dyDescent="0.3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  <c r="BV525" s="31"/>
      <c r="BW525" s="31"/>
      <c r="BX525" s="31"/>
      <c r="BY525" s="31"/>
      <c r="BZ525" s="31"/>
      <c r="CA525" s="31"/>
      <c r="CB525" s="31"/>
      <c r="CC525" s="31"/>
      <c r="CD525" s="31"/>
      <c r="CE525" s="31"/>
      <c r="CF525" s="31"/>
      <c r="CG525" s="31"/>
      <c r="CH525" s="31"/>
      <c r="CI525" s="31"/>
      <c r="CJ525" s="31"/>
      <c r="CK525" s="31"/>
      <c r="CL525" s="31"/>
      <c r="CM525" s="31"/>
      <c r="CN525" s="31"/>
      <c r="CO525" s="31"/>
    </row>
    <row r="526" spans="1:93" x14ac:dyDescent="0.35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  <c r="BV526" s="31"/>
      <c r="BW526" s="31"/>
      <c r="BX526" s="31"/>
      <c r="BY526" s="31"/>
      <c r="BZ526" s="31"/>
      <c r="CA526" s="31"/>
      <c r="CB526" s="31"/>
      <c r="CC526" s="31"/>
      <c r="CD526" s="31"/>
      <c r="CE526" s="31"/>
      <c r="CF526" s="31"/>
      <c r="CG526" s="31"/>
      <c r="CH526" s="31"/>
      <c r="CI526" s="31"/>
      <c r="CJ526" s="31"/>
      <c r="CK526" s="31"/>
      <c r="CL526" s="31"/>
      <c r="CM526" s="31"/>
      <c r="CN526" s="31"/>
      <c r="CO526" s="31"/>
    </row>
    <row r="527" spans="1:93" x14ac:dyDescent="0.35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  <c r="BV527" s="31"/>
      <c r="BW527" s="31"/>
      <c r="BX527" s="31"/>
      <c r="BY527" s="31"/>
      <c r="BZ527" s="31"/>
      <c r="CA527" s="31"/>
      <c r="CB527" s="31"/>
      <c r="CC527" s="31"/>
      <c r="CD527" s="31"/>
      <c r="CE527" s="31"/>
      <c r="CF527" s="31"/>
      <c r="CG527" s="31"/>
      <c r="CH527" s="31"/>
      <c r="CI527" s="31"/>
      <c r="CJ527" s="31"/>
      <c r="CK527" s="31"/>
      <c r="CL527" s="31"/>
      <c r="CM527" s="31"/>
      <c r="CN527" s="31"/>
      <c r="CO527" s="31"/>
    </row>
    <row r="528" spans="1:93" x14ac:dyDescent="0.35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  <c r="BV528" s="31"/>
      <c r="BW528" s="31"/>
      <c r="BX528" s="31"/>
      <c r="BY528" s="31"/>
      <c r="BZ528" s="31"/>
      <c r="CA528" s="31"/>
      <c r="CB528" s="31"/>
      <c r="CC528" s="31"/>
      <c r="CD528" s="31"/>
      <c r="CE528" s="31"/>
      <c r="CF528" s="31"/>
      <c r="CG528" s="31"/>
      <c r="CH528" s="31"/>
      <c r="CI528" s="31"/>
      <c r="CJ528" s="31"/>
      <c r="CK528" s="31"/>
      <c r="CL528" s="31"/>
      <c r="CM528" s="31"/>
      <c r="CN528" s="31"/>
      <c r="CO528" s="31"/>
    </row>
    <row r="529" spans="1:93" x14ac:dyDescent="0.35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  <c r="BV529" s="31"/>
      <c r="BW529" s="31"/>
      <c r="BX529" s="31"/>
      <c r="BY529" s="31"/>
      <c r="BZ529" s="31"/>
      <c r="CA529" s="31"/>
      <c r="CB529" s="31"/>
      <c r="CC529" s="31"/>
      <c r="CD529" s="31"/>
      <c r="CE529" s="31"/>
      <c r="CF529" s="31"/>
      <c r="CG529" s="31"/>
      <c r="CH529" s="31"/>
      <c r="CI529" s="31"/>
      <c r="CJ529" s="31"/>
      <c r="CK529" s="31"/>
      <c r="CL529" s="31"/>
      <c r="CM529" s="31"/>
      <c r="CN529" s="31"/>
      <c r="CO529" s="31"/>
    </row>
    <row r="530" spans="1:93" x14ac:dyDescent="0.35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  <c r="BV530" s="31"/>
      <c r="BW530" s="31"/>
      <c r="BX530" s="31"/>
      <c r="BY530" s="31"/>
      <c r="BZ530" s="31"/>
      <c r="CA530" s="31"/>
      <c r="CB530" s="31"/>
      <c r="CC530" s="31"/>
      <c r="CD530" s="31"/>
      <c r="CE530" s="31"/>
      <c r="CF530" s="31"/>
      <c r="CG530" s="31"/>
      <c r="CH530" s="31"/>
      <c r="CI530" s="31"/>
      <c r="CJ530" s="31"/>
      <c r="CK530" s="31"/>
      <c r="CL530" s="31"/>
      <c r="CM530" s="31"/>
      <c r="CN530" s="31"/>
      <c r="CO530" s="31"/>
    </row>
    <row r="531" spans="1:93" x14ac:dyDescent="0.35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  <c r="BV531" s="31"/>
      <c r="BW531" s="31"/>
      <c r="BX531" s="31"/>
      <c r="BY531" s="31"/>
      <c r="BZ531" s="31"/>
      <c r="CA531" s="31"/>
      <c r="CB531" s="31"/>
      <c r="CC531" s="31"/>
      <c r="CD531" s="31"/>
      <c r="CE531" s="31"/>
      <c r="CF531" s="31"/>
      <c r="CG531" s="31"/>
      <c r="CH531" s="31"/>
      <c r="CI531" s="31"/>
      <c r="CJ531" s="31"/>
      <c r="CK531" s="31"/>
      <c r="CL531" s="31"/>
      <c r="CM531" s="31"/>
      <c r="CN531" s="31"/>
      <c r="CO531" s="31"/>
    </row>
    <row r="532" spans="1:93" x14ac:dyDescent="0.35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  <c r="BV532" s="31"/>
      <c r="BW532" s="31"/>
      <c r="BX532" s="31"/>
      <c r="BY532" s="31"/>
      <c r="BZ532" s="31"/>
      <c r="CA532" s="31"/>
      <c r="CB532" s="31"/>
      <c r="CC532" s="31"/>
      <c r="CD532" s="31"/>
      <c r="CE532" s="31"/>
      <c r="CF532" s="31"/>
      <c r="CG532" s="31"/>
      <c r="CH532" s="31"/>
      <c r="CI532" s="31"/>
      <c r="CJ532" s="31"/>
      <c r="CK532" s="31"/>
      <c r="CL532" s="31"/>
      <c r="CM532" s="31"/>
      <c r="CN532" s="31"/>
      <c r="CO532" s="31"/>
    </row>
    <row r="533" spans="1:93" x14ac:dyDescent="0.35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  <c r="BV533" s="31"/>
      <c r="BW533" s="31"/>
      <c r="BX533" s="31"/>
      <c r="BY533" s="31"/>
      <c r="BZ533" s="31"/>
      <c r="CA533" s="31"/>
      <c r="CB533" s="31"/>
      <c r="CC533" s="31"/>
      <c r="CD533" s="31"/>
      <c r="CE533" s="31"/>
      <c r="CF533" s="31"/>
      <c r="CG533" s="31"/>
      <c r="CH533" s="31"/>
      <c r="CI533" s="31"/>
      <c r="CJ533" s="31"/>
      <c r="CK533" s="31"/>
      <c r="CL533" s="31"/>
      <c r="CM533" s="31"/>
      <c r="CN533" s="31"/>
      <c r="CO533" s="31"/>
    </row>
    <row r="534" spans="1:93" x14ac:dyDescent="0.35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  <c r="BV534" s="31"/>
      <c r="BW534" s="31"/>
      <c r="BX534" s="31"/>
      <c r="BY534" s="31"/>
      <c r="BZ534" s="31"/>
      <c r="CA534" s="31"/>
      <c r="CB534" s="31"/>
      <c r="CC534" s="31"/>
      <c r="CD534" s="31"/>
      <c r="CE534" s="31"/>
      <c r="CF534" s="31"/>
      <c r="CG534" s="31"/>
      <c r="CH534" s="31"/>
      <c r="CI534" s="31"/>
      <c r="CJ534" s="31"/>
      <c r="CK534" s="31"/>
      <c r="CL534" s="31"/>
      <c r="CM534" s="31"/>
      <c r="CN534" s="31"/>
      <c r="CO534" s="31"/>
    </row>
    <row r="535" spans="1:93" x14ac:dyDescent="0.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  <c r="BV535" s="31"/>
      <c r="BW535" s="31"/>
      <c r="BX535" s="31"/>
      <c r="BY535" s="31"/>
      <c r="BZ535" s="31"/>
      <c r="CA535" s="31"/>
      <c r="CB535" s="31"/>
      <c r="CC535" s="31"/>
      <c r="CD535" s="31"/>
      <c r="CE535" s="31"/>
      <c r="CF535" s="31"/>
      <c r="CG535" s="31"/>
      <c r="CH535" s="31"/>
      <c r="CI535" s="31"/>
      <c r="CJ535" s="31"/>
      <c r="CK535" s="31"/>
      <c r="CL535" s="31"/>
      <c r="CM535" s="31"/>
      <c r="CN535" s="31"/>
      <c r="CO535" s="31"/>
    </row>
    <row r="536" spans="1:93" x14ac:dyDescent="0.35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  <c r="BV536" s="31"/>
      <c r="BW536" s="31"/>
      <c r="BX536" s="31"/>
      <c r="BY536" s="31"/>
      <c r="BZ536" s="31"/>
      <c r="CA536" s="31"/>
      <c r="CB536" s="31"/>
      <c r="CC536" s="31"/>
      <c r="CD536" s="31"/>
      <c r="CE536" s="31"/>
      <c r="CF536" s="31"/>
      <c r="CG536" s="31"/>
      <c r="CH536" s="31"/>
      <c r="CI536" s="31"/>
      <c r="CJ536" s="31"/>
      <c r="CK536" s="31"/>
      <c r="CL536" s="31"/>
      <c r="CM536" s="31"/>
      <c r="CN536" s="31"/>
      <c r="CO536" s="31"/>
    </row>
    <row r="537" spans="1:93" x14ac:dyDescent="0.35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  <c r="BV537" s="31"/>
      <c r="BW537" s="31"/>
      <c r="BX537" s="31"/>
      <c r="BY537" s="31"/>
      <c r="BZ537" s="31"/>
      <c r="CA537" s="31"/>
      <c r="CB537" s="31"/>
      <c r="CC537" s="31"/>
      <c r="CD537" s="31"/>
      <c r="CE537" s="31"/>
      <c r="CF537" s="31"/>
      <c r="CG537" s="31"/>
      <c r="CH537" s="31"/>
      <c r="CI537" s="31"/>
      <c r="CJ537" s="31"/>
      <c r="CK537" s="31"/>
      <c r="CL537" s="31"/>
      <c r="CM537" s="31"/>
      <c r="CN537" s="31"/>
      <c r="CO537" s="31"/>
    </row>
    <row r="538" spans="1:93" x14ac:dyDescent="0.35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  <c r="BV538" s="31"/>
      <c r="BW538" s="31"/>
      <c r="BX538" s="31"/>
      <c r="BY538" s="31"/>
      <c r="BZ538" s="31"/>
      <c r="CA538" s="31"/>
      <c r="CB538" s="31"/>
      <c r="CC538" s="31"/>
      <c r="CD538" s="31"/>
      <c r="CE538" s="31"/>
      <c r="CF538" s="31"/>
      <c r="CG538" s="31"/>
      <c r="CH538" s="31"/>
      <c r="CI538" s="31"/>
      <c r="CJ538" s="31"/>
      <c r="CK538" s="31"/>
      <c r="CL538" s="31"/>
      <c r="CM538" s="31"/>
      <c r="CN538" s="31"/>
      <c r="CO538" s="31"/>
    </row>
    <row r="539" spans="1:93" x14ac:dyDescent="0.35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  <c r="BV539" s="31"/>
      <c r="BW539" s="31"/>
      <c r="BX539" s="31"/>
      <c r="BY539" s="31"/>
      <c r="BZ539" s="31"/>
      <c r="CA539" s="31"/>
      <c r="CB539" s="31"/>
      <c r="CC539" s="31"/>
      <c r="CD539" s="31"/>
      <c r="CE539" s="31"/>
      <c r="CF539" s="31"/>
      <c r="CG539" s="31"/>
      <c r="CH539" s="31"/>
      <c r="CI539" s="31"/>
      <c r="CJ539" s="31"/>
      <c r="CK539" s="31"/>
      <c r="CL539" s="31"/>
      <c r="CM539" s="31"/>
      <c r="CN539" s="31"/>
      <c r="CO539" s="31"/>
    </row>
    <row r="540" spans="1:93" x14ac:dyDescent="0.35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  <c r="BV540" s="31"/>
      <c r="BW540" s="31"/>
      <c r="BX540" s="31"/>
      <c r="BY540" s="31"/>
      <c r="BZ540" s="31"/>
      <c r="CA540" s="31"/>
      <c r="CB540" s="31"/>
      <c r="CC540" s="31"/>
      <c r="CD540" s="31"/>
      <c r="CE540" s="31"/>
      <c r="CF540" s="31"/>
      <c r="CG540" s="31"/>
      <c r="CH540" s="31"/>
      <c r="CI540" s="31"/>
      <c r="CJ540" s="31"/>
      <c r="CK540" s="31"/>
      <c r="CL540" s="31"/>
      <c r="CM540" s="31"/>
      <c r="CN540" s="31"/>
      <c r="CO540" s="31"/>
    </row>
    <row r="541" spans="1:93" x14ac:dyDescent="0.35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  <c r="BV541" s="31"/>
      <c r="BW541" s="31"/>
      <c r="BX541" s="31"/>
      <c r="BY541" s="31"/>
      <c r="BZ541" s="31"/>
      <c r="CA541" s="31"/>
      <c r="CB541" s="31"/>
      <c r="CC541" s="31"/>
      <c r="CD541" s="31"/>
      <c r="CE541" s="31"/>
      <c r="CF541" s="31"/>
      <c r="CG541" s="31"/>
      <c r="CH541" s="31"/>
      <c r="CI541" s="31"/>
      <c r="CJ541" s="31"/>
      <c r="CK541" s="31"/>
      <c r="CL541" s="31"/>
      <c r="CM541" s="31"/>
      <c r="CN541" s="31"/>
      <c r="CO541" s="31"/>
    </row>
    <row r="542" spans="1:93" x14ac:dyDescent="0.35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  <c r="BV542" s="31"/>
      <c r="BW542" s="31"/>
      <c r="BX542" s="31"/>
      <c r="BY542" s="31"/>
      <c r="BZ542" s="31"/>
      <c r="CA542" s="31"/>
      <c r="CB542" s="31"/>
      <c r="CC542" s="31"/>
      <c r="CD542" s="31"/>
      <c r="CE542" s="31"/>
      <c r="CF542" s="31"/>
      <c r="CG542" s="31"/>
      <c r="CH542" s="31"/>
      <c r="CI542" s="31"/>
      <c r="CJ542" s="31"/>
      <c r="CK542" s="31"/>
      <c r="CL542" s="31"/>
      <c r="CM542" s="31"/>
      <c r="CN542" s="31"/>
      <c r="CO542" s="31"/>
    </row>
    <row r="543" spans="1:93" x14ac:dyDescent="0.35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  <c r="BV543" s="31"/>
      <c r="BW543" s="31"/>
      <c r="BX543" s="31"/>
      <c r="BY543" s="31"/>
      <c r="BZ543" s="31"/>
      <c r="CA543" s="31"/>
      <c r="CB543" s="31"/>
      <c r="CC543" s="31"/>
      <c r="CD543" s="31"/>
      <c r="CE543" s="31"/>
      <c r="CF543" s="31"/>
      <c r="CG543" s="31"/>
      <c r="CH543" s="31"/>
      <c r="CI543" s="31"/>
      <c r="CJ543" s="31"/>
      <c r="CK543" s="31"/>
      <c r="CL543" s="31"/>
      <c r="CM543" s="31"/>
      <c r="CN543" s="31"/>
      <c r="CO543" s="31"/>
    </row>
    <row r="544" spans="1:93" x14ac:dyDescent="0.35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  <c r="BV544" s="31"/>
      <c r="BW544" s="31"/>
      <c r="BX544" s="31"/>
      <c r="BY544" s="31"/>
      <c r="BZ544" s="31"/>
      <c r="CA544" s="31"/>
      <c r="CB544" s="31"/>
      <c r="CC544" s="31"/>
      <c r="CD544" s="31"/>
      <c r="CE544" s="31"/>
      <c r="CF544" s="31"/>
      <c r="CG544" s="31"/>
      <c r="CH544" s="31"/>
      <c r="CI544" s="31"/>
      <c r="CJ544" s="31"/>
      <c r="CK544" s="31"/>
      <c r="CL544" s="31"/>
      <c r="CM544" s="31"/>
      <c r="CN544" s="31"/>
      <c r="CO544" s="31"/>
    </row>
    <row r="545" spans="1:93" x14ac:dyDescent="0.3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  <c r="BV545" s="31"/>
      <c r="BW545" s="31"/>
      <c r="BX545" s="31"/>
      <c r="BY545" s="31"/>
      <c r="BZ545" s="31"/>
      <c r="CA545" s="31"/>
      <c r="CB545" s="31"/>
      <c r="CC545" s="31"/>
      <c r="CD545" s="31"/>
      <c r="CE545" s="31"/>
      <c r="CF545" s="31"/>
      <c r="CG545" s="31"/>
      <c r="CH545" s="31"/>
      <c r="CI545" s="31"/>
      <c r="CJ545" s="31"/>
      <c r="CK545" s="31"/>
      <c r="CL545" s="31"/>
      <c r="CM545" s="31"/>
      <c r="CN545" s="31"/>
      <c r="CO545" s="31"/>
    </row>
    <row r="546" spans="1:93" x14ac:dyDescent="0.35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</row>
    <row r="547" spans="1:93" x14ac:dyDescent="0.35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  <c r="BV547" s="31"/>
      <c r="BW547" s="31"/>
      <c r="BX547" s="31"/>
      <c r="BY547" s="31"/>
      <c r="BZ547" s="31"/>
      <c r="CA547" s="31"/>
      <c r="CB547" s="31"/>
      <c r="CC547" s="31"/>
      <c r="CD547" s="31"/>
      <c r="CE547" s="31"/>
      <c r="CF547" s="31"/>
      <c r="CG547" s="31"/>
      <c r="CH547" s="31"/>
      <c r="CI547" s="31"/>
      <c r="CJ547" s="31"/>
      <c r="CK547" s="31"/>
      <c r="CL547" s="31"/>
      <c r="CM547" s="31"/>
      <c r="CN547" s="31"/>
      <c r="CO547" s="31"/>
    </row>
    <row r="548" spans="1:93" x14ac:dyDescent="0.35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  <c r="BV548" s="31"/>
      <c r="BW548" s="31"/>
      <c r="BX548" s="31"/>
      <c r="BY548" s="31"/>
      <c r="BZ548" s="31"/>
      <c r="CA548" s="31"/>
      <c r="CB548" s="31"/>
      <c r="CC548" s="31"/>
      <c r="CD548" s="31"/>
      <c r="CE548" s="31"/>
      <c r="CF548" s="31"/>
      <c r="CG548" s="31"/>
      <c r="CH548" s="31"/>
      <c r="CI548" s="31"/>
      <c r="CJ548" s="31"/>
      <c r="CK548" s="31"/>
      <c r="CL548" s="31"/>
      <c r="CM548" s="31"/>
      <c r="CN548" s="31"/>
      <c r="CO548" s="31"/>
    </row>
    <row r="549" spans="1:93" x14ac:dyDescent="0.35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  <c r="BV549" s="31"/>
      <c r="BW549" s="31"/>
      <c r="BX549" s="31"/>
      <c r="BY549" s="31"/>
      <c r="BZ549" s="31"/>
      <c r="CA549" s="31"/>
      <c r="CB549" s="31"/>
      <c r="CC549" s="31"/>
      <c r="CD549" s="31"/>
      <c r="CE549" s="31"/>
      <c r="CF549" s="31"/>
      <c r="CG549" s="31"/>
      <c r="CH549" s="31"/>
      <c r="CI549" s="31"/>
      <c r="CJ549" s="31"/>
      <c r="CK549" s="31"/>
      <c r="CL549" s="31"/>
      <c r="CM549" s="31"/>
      <c r="CN549" s="31"/>
      <c r="CO549" s="31"/>
    </row>
    <row r="550" spans="1:93" x14ac:dyDescent="0.35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  <c r="BV550" s="31"/>
      <c r="BW550" s="31"/>
      <c r="BX550" s="31"/>
      <c r="BY550" s="31"/>
      <c r="BZ550" s="31"/>
      <c r="CA550" s="31"/>
      <c r="CB550" s="31"/>
      <c r="CC550" s="31"/>
      <c r="CD550" s="31"/>
      <c r="CE550" s="31"/>
      <c r="CF550" s="31"/>
      <c r="CG550" s="31"/>
      <c r="CH550" s="31"/>
      <c r="CI550" s="31"/>
      <c r="CJ550" s="31"/>
      <c r="CK550" s="31"/>
      <c r="CL550" s="31"/>
      <c r="CM550" s="31"/>
      <c r="CN550" s="31"/>
      <c r="CO550" s="31"/>
    </row>
    <row r="551" spans="1:93" x14ac:dyDescent="0.35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  <c r="BV551" s="31"/>
      <c r="BW551" s="31"/>
      <c r="BX551" s="31"/>
      <c r="BY551" s="31"/>
      <c r="BZ551" s="31"/>
      <c r="CA551" s="31"/>
      <c r="CB551" s="31"/>
      <c r="CC551" s="31"/>
      <c r="CD551" s="31"/>
      <c r="CE551" s="31"/>
      <c r="CF551" s="31"/>
      <c r="CG551" s="31"/>
      <c r="CH551" s="31"/>
      <c r="CI551" s="31"/>
      <c r="CJ551" s="31"/>
      <c r="CK551" s="31"/>
      <c r="CL551" s="31"/>
      <c r="CM551" s="31"/>
      <c r="CN551" s="31"/>
      <c r="CO551" s="31"/>
    </row>
    <row r="552" spans="1:93" x14ac:dyDescent="0.35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  <c r="BV552" s="31"/>
      <c r="BW552" s="31"/>
      <c r="BX552" s="31"/>
      <c r="BY552" s="31"/>
      <c r="BZ552" s="31"/>
      <c r="CA552" s="31"/>
      <c r="CB552" s="31"/>
      <c r="CC552" s="31"/>
      <c r="CD552" s="31"/>
      <c r="CE552" s="31"/>
      <c r="CF552" s="31"/>
      <c r="CG552" s="31"/>
      <c r="CH552" s="31"/>
      <c r="CI552" s="31"/>
      <c r="CJ552" s="31"/>
      <c r="CK552" s="31"/>
      <c r="CL552" s="31"/>
      <c r="CM552" s="31"/>
      <c r="CN552" s="31"/>
      <c r="CO552" s="31"/>
    </row>
    <row r="553" spans="1:93" x14ac:dyDescent="0.35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  <c r="BV553" s="31"/>
      <c r="BW553" s="31"/>
      <c r="BX553" s="31"/>
      <c r="BY553" s="31"/>
      <c r="BZ553" s="31"/>
      <c r="CA553" s="31"/>
      <c r="CB553" s="31"/>
      <c r="CC553" s="31"/>
      <c r="CD553" s="31"/>
      <c r="CE553" s="31"/>
      <c r="CF553" s="31"/>
      <c r="CG553" s="31"/>
      <c r="CH553" s="31"/>
      <c r="CI553" s="31"/>
      <c r="CJ553" s="31"/>
      <c r="CK553" s="31"/>
      <c r="CL553" s="31"/>
      <c r="CM553" s="31"/>
      <c r="CN553" s="31"/>
      <c r="CO553" s="31"/>
    </row>
    <row r="554" spans="1:93" x14ac:dyDescent="0.35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  <c r="BV554" s="31"/>
      <c r="BW554" s="31"/>
      <c r="BX554" s="31"/>
      <c r="BY554" s="31"/>
      <c r="BZ554" s="31"/>
      <c r="CA554" s="31"/>
      <c r="CB554" s="31"/>
      <c r="CC554" s="31"/>
      <c r="CD554" s="31"/>
      <c r="CE554" s="31"/>
      <c r="CF554" s="31"/>
      <c r="CG554" s="31"/>
      <c r="CH554" s="31"/>
      <c r="CI554" s="31"/>
      <c r="CJ554" s="31"/>
      <c r="CK554" s="31"/>
      <c r="CL554" s="31"/>
      <c r="CM554" s="31"/>
      <c r="CN554" s="31"/>
      <c r="CO554" s="31"/>
    </row>
    <row r="555" spans="1:93" x14ac:dyDescent="0.3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  <c r="BV555" s="31"/>
      <c r="BW555" s="31"/>
      <c r="BX555" s="31"/>
      <c r="BY555" s="31"/>
      <c r="BZ555" s="31"/>
      <c r="CA555" s="31"/>
      <c r="CB555" s="31"/>
      <c r="CC555" s="31"/>
      <c r="CD555" s="31"/>
      <c r="CE555" s="31"/>
      <c r="CF555" s="31"/>
      <c r="CG555" s="31"/>
      <c r="CH555" s="31"/>
      <c r="CI555" s="31"/>
      <c r="CJ555" s="31"/>
      <c r="CK555" s="31"/>
      <c r="CL555" s="31"/>
      <c r="CM555" s="31"/>
      <c r="CN555" s="31"/>
      <c r="CO555" s="31"/>
    </row>
    <row r="556" spans="1:93" x14ac:dyDescent="0.35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</row>
    <row r="557" spans="1:93" x14ac:dyDescent="0.35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  <c r="BV557" s="31"/>
      <c r="BW557" s="31"/>
      <c r="BX557" s="31"/>
      <c r="BY557" s="31"/>
      <c r="BZ557" s="31"/>
      <c r="CA557" s="31"/>
      <c r="CB557" s="31"/>
      <c r="CC557" s="31"/>
      <c r="CD557" s="31"/>
      <c r="CE557" s="31"/>
      <c r="CF557" s="31"/>
      <c r="CG557" s="31"/>
      <c r="CH557" s="31"/>
      <c r="CI557" s="31"/>
      <c r="CJ557" s="31"/>
      <c r="CK557" s="31"/>
      <c r="CL557" s="31"/>
      <c r="CM557" s="31"/>
      <c r="CN557" s="31"/>
      <c r="CO557" s="31"/>
    </row>
    <row r="558" spans="1:93" x14ac:dyDescent="0.35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  <c r="BV558" s="31"/>
      <c r="BW558" s="31"/>
      <c r="BX558" s="31"/>
      <c r="BY558" s="31"/>
      <c r="BZ558" s="31"/>
      <c r="CA558" s="31"/>
      <c r="CB558" s="31"/>
      <c r="CC558" s="31"/>
      <c r="CD558" s="31"/>
      <c r="CE558" s="31"/>
      <c r="CF558" s="31"/>
      <c r="CG558" s="31"/>
      <c r="CH558" s="31"/>
      <c r="CI558" s="31"/>
      <c r="CJ558" s="31"/>
      <c r="CK558" s="31"/>
      <c r="CL558" s="31"/>
      <c r="CM558" s="31"/>
      <c r="CN558" s="31"/>
      <c r="CO558" s="31"/>
    </row>
    <row r="559" spans="1:93" x14ac:dyDescent="0.35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  <c r="BV559" s="31"/>
      <c r="BW559" s="31"/>
      <c r="BX559" s="31"/>
      <c r="BY559" s="31"/>
      <c r="BZ559" s="31"/>
      <c r="CA559" s="31"/>
      <c r="CB559" s="31"/>
      <c r="CC559" s="31"/>
      <c r="CD559" s="31"/>
      <c r="CE559" s="31"/>
      <c r="CF559" s="31"/>
      <c r="CG559" s="31"/>
      <c r="CH559" s="31"/>
      <c r="CI559" s="31"/>
      <c r="CJ559" s="31"/>
      <c r="CK559" s="31"/>
      <c r="CL559" s="31"/>
      <c r="CM559" s="31"/>
      <c r="CN559" s="31"/>
      <c r="CO559" s="31"/>
    </row>
    <row r="560" spans="1:93" x14ac:dyDescent="0.35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  <c r="BV560" s="31"/>
      <c r="BW560" s="31"/>
      <c r="BX560" s="31"/>
      <c r="BY560" s="31"/>
      <c r="BZ560" s="31"/>
      <c r="CA560" s="31"/>
      <c r="CB560" s="31"/>
      <c r="CC560" s="31"/>
      <c r="CD560" s="31"/>
      <c r="CE560" s="31"/>
      <c r="CF560" s="31"/>
      <c r="CG560" s="31"/>
      <c r="CH560" s="31"/>
      <c r="CI560" s="31"/>
      <c r="CJ560" s="31"/>
      <c r="CK560" s="31"/>
      <c r="CL560" s="31"/>
      <c r="CM560" s="31"/>
      <c r="CN560" s="31"/>
      <c r="CO560" s="31"/>
    </row>
    <row r="561" spans="1:93" x14ac:dyDescent="0.35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  <c r="BV561" s="31"/>
      <c r="BW561" s="31"/>
      <c r="BX561" s="31"/>
      <c r="BY561" s="31"/>
      <c r="BZ561" s="31"/>
      <c r="CA561" s="31"/>
      <c r="CB561" s="31"/>
      <c r="CC561" s="31"/>
      <c r="CD561" s="31"/>
      <c r="CE561" s="31"/>
      <c r="CF561" s="31"/>
      <c r="CG561" s="31"/>
      <c r="CH561" s="31"/>
      <c r="CI561" s="31"/>
      <c r="CJ561" s="31"/>
      <c r="CK561" s="31"/>
      <c r="CL561" s="31"/>
      <c r="CM561" s="31"/>
      <c r="CN561" s="31"/>
      <c r="CO561" s="31"/>
    </row>
    <row r="562" spans="1:93" x14ac:dyDescent="0.35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  <c r="BV562" s="31"/>
      <c r="BW562" s="31"/>
      <c r="BX562" s="31"/>
      <c r="BY562" s="31"/>
      <c r="BZ562" s="31"/>
      <c r="CA562" s="31"/>
      <c r="CB562" s="31"/>
      <c r="CC562" s="31"/>
      <c r="CD562" s="31"/>
      <c r="CE562" s="31"/>
      <c r="CF562" s="31"/>
      <c r="CG562" s="31"/>
      <c r="CH562" s="31"/>
      <c r="CI562" s="31"/>
      <c r="CJ562" s="31"/>
      <c r="CK562" s="31"/>
      <c r="CL562" s="31"/>
      <c r="CM562" s="31"/>
      <c r="CN562" s="31"/>
      <c r="CO562" s="31"/>
    </row>
    <row r="563" spans="1:93" x14ac:dyDescent="0.35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  <c r="BV563" s="31"/>
      <c r="BW563" s="31"/>
      <c r="BX563" s="31"/>
      <c r="BY563" s="31"/>
      <c r="BZ563" s="31"/>
      <c r="CA563" s="31"/>
      <c r="CB563" s="31"/>
      <c r="CC563" s="31"/>
      <c r="CD563" s="31"/>
      <c r="CE563" s="31"/>
      <c r="CF563" s="31"/>
      <c r="CG563" s="31"/>
      <c r="CH563" s="31"/>
      <c r="CI563" s="31"/>
      <c r="CJ563" s="31"/>
      <c r="CK563" s="31"/>
      <c r="CL563" s="31"/>
      <c r="CM563" s="31"/>
      <c r="CN563" s="31"/>
      <c r="CO563" s="31"/>
    </row>
    <row r="564" spans="1:93" x14ac:dyDescent="0.35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  <c r="BV564" s="31"/>
      <c r="BW564" s="31"/>
      <c r="BX564" s="31"/>
      <c r="BY564" s="31"/>
      <c r="BZ564" s="31"/>
      <c r="CA564" s="31"/>
      <c r="CB564" s="31"/>
      <c r="CC564" s="31"/>
      <c r="CD564" s="31"/>
      <c r="CE564" s="31"/>
      <c r="CF564" s="31"/>
      <c r="CG564" s="31"/>
      <c r="CH564" s="31"/>
      <c r="CI564" s="31"/>
      <c r="CJ564" s="31"/>
      <c r="CK564" s="31"/>
      <c r="CL564" s="31"/>
      <c r="CM564" s="31"/>
      <c r="CN564" s="31"/>
      <c r="CO564" s="31"/>
    </row>
    <row r="565" spans="1:93" x14ac:dyDescent="0.3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  <c r="BV565" s="31"/>
      <c r="BW565" s="31"/>
      <c r="BX565" s="31"/>
      <c r="BY565" s="31"/>
      <c r="BZ565" s="31"/>
      <c r="CA565" s="31"/>
      <c r="CB565" s="31"/>
      <c r="CC565" s="31"/>
      <c r="CD565" s="31"/>
      <c r="CE565" s="31"/>
      <c r="CF565" s="31"/>
      <c r="CG565" s="31"/>
      <c r="CH565" s="31"/>
      <c r="CI565" s="31"/>
      <c r="CJ565" s="31"/>
      <c r="CK565" s="31"/>
      <c r="CL565" s="31"/>
      <c r="CM565" s="31"/>
      <c r="CN565" s="31"/>
      <c r="CO565" s="31"/>
    </row>
    <row r="566" spans="1:93" x14ac:dyDescent="0.35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  <c r="BV566" s="31"/>
      <c r="BW566" s="31"/>
      <c r="BX566" s="31"/>
      <c r="BY566" s="31"/>
      <c r="BZ566" s="31"/>
      <c r="CA566" s="31"/>
      <c r="CB566" s="31"/>
      <c r="CC566" s="31"/>
      <c r="CD566" s="31"/>
      <c r="CE566" s="31"/>
      <c r="CF566" s="31"/>
      <c r="CG566" s="31"/>
      <c r="CH566" s="31"/>
      <c r="CI566" s="31"/>
      <c r="CJ566" s="31"/>
      <c r="CK566" s="31"/>
      <c r="CL566" s="31"/>
      <c r="CM566" s="31"/>
      <c r="CN566" s="31"/>
      <c r="CO566" s="31"/>
    </row>
    <row r="567" spans="1:93" x14ac:dyDescent="0.35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  <c r="BV567" s="31"/>
      <c r="BW567" s="31"/>
      <c r="BX567" s="31"/>
      <c r="BY567" s="31"/>
      <c r="BZ567" s="31"/>
      <c r="CA567" s="31"/>
      <c r="CB567" s="31"/>
      <c r="CC567" s="31"/>
      <c r="CD567" s="31"/>
      <c r="CE567" s="31"/>
      <c r="CF567" s="31"/>
      <c r="CG567" s="31"/>
      <c r="CH567" s="31"/>
      <c r="CI567" s="31"/>
      <c r="CJ567" s="31"/>
      <c r="CK567" s="31"/>
      <c r="CL567" s="31"/>
      <c r="CM567" s="31"/>
      <c r="CN567" s="31"/>
      <c r="CO567" s="31"/>
    </row>
    <row r="568" spans="1:93" x14ac:dyDescent="0.35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  <c r="BV568" s="31"/>
      <c r="BW568" s="31"/>
      <c r="BX568" s="31"/>
      <c r="BY568" s="31"/>
      <c r="BZ568" s="31"/>
      <c r="CA568" s="31"/>
      <c r="CB568" s="31"/>
      <c r="CC568" s="31"/>
      <c r="CD568" s="31"/>
      <c r="CE568" s="31"/>
      <c r="CF568" s="31"/>
      <c r="CG568" s="31"/>
      <c r="CH568" s="31"/>
      <c r="CI568" s="31"/>
      <c r="CJ568" s="31"/>
      <c r="CK568" s="31"/>
      <c r="CL568" s="31"/>
      <c r="CM568" s="31"/>
      <c r="CN568" s="31"/>
      <c r="CO568" s="31"/>
    </row>
    <row r="569" spans="1:93" x14ac:dyDescent="0.35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  <c r="BV569" s="31"/>
      <c r="BW569" s="31"/>
      <c r="BX569" s="31"/>
      <c r="BY569" s="31"/>
      <c r="BZ569" s="31"/>
      <c r="CA569" s="31"/>
      <c r="CB569" s="31"/>
      <c r="CC569" s="31"/>
      <c r="CD569" s="31"/>
      <c r="CE569" s="31"/>
      <c r="CF569" s="31"/>
      <c r="CG569" s="31"/>
      <c r="CH569" s="31"/>
      <c r="CI569" s="31"/>
      <c r="CJ569" s="31"/>
      <c r="CK569" s="31"/>
      <c r="CL569" s="31"/>
      <c r="CM569" s="31"/>
      <c r="CN569" s="31"/>
      <c r="CO569" s="31"/>
    </row>
    <row r="570" spans="1:93" x14ac:dyDescent="0.35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  <c r="BV570" s="31"/>
      <c r="BW570" s="31"/>
      <c r="BX570" s="31"/>
      <c r="BY570" s="31"/>
      <c r="BZ570" s="31"/>
      <c r="CA570" s="31"/>
      <c r="CB570" s="31"/>
      <c r="CC570" s="31"/>
      <c r="CD570" s="31"/>
      <c r="CE570" s="31"/>
      <c r="CF570" s="31"/>
      <c r="CG570" s="31"/>
      <c r="CH570" s="31"/>
      <c r="CI570" s="31"/>
      <c r="CJ570" s="31"/>
      <c r="CK570" s="31"/>
      <c r="CL570" s="31"/>
      <c r="CM570" s="31"/>
      <c r="CN570" s="31"/>
      <c r="CO570" s="31"/>
    </row>
    <row r="571" spans="1:93" x14ac:dyDescent="0.35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  <c r="BV571" s="31"/>
      <c r="BW571" s="31"/>
      <c r="BX571" s="31"/>
      <c r="BY571" s="31"/>
      <c r="BZ571" s="31"/>
      <c r="CA571" s="31"/>
      <c r="CB571" s="31"/>
      <c r="CC571" s="31"/>
      <c r="CD571" s="31"/>
      <c r="CE571" s="31"/>
      <c r="CF571" s="31"/>
      <c r="CG571" s="31"/>
      <c r="CH571" s="31"/>
      <c r="CI571" s="31"/>
      <c r="CJ571" s="31"/>
      <c r="CK571" s="31"/>
      <c r="CL571" s="31"/>
      <c r="CM571" s="31"/>
      <c r="CN571" s="31"/>
      <c r="CO571" s="31"/>
    </row>
    <row r="572" spans="1:93" x14ac:dyDescent="0.35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  <c r="BV572" s="31"/>
      <c r="BW572" s="31"/>
      <c r="BX572" s="31"/>
      <c r="BY572" s="31"/>
      <c r="BZ572" s="31"/>
      <c r="CA572" s="31"/>
      <c r="CB572" s="31"/>
      <c r="CC572" s="31"/>
      <c r="CD572" s="31"/>
      <c r="CE572" s="31"/>
      <c r="CF572" s="31"/>
      <c r="CG572" s="31"/>
      <c r="CH572" s="31"/>
      <c r="CI572" s="31"/>
      <c r="CJ572" s="31"/>
      <c r="CK572" s="31"/>
      <c r="CL572" s="31"/>
      <c r="CM572" s="31"/>
      <c r="CN572" s="31"/>
      <c r="CO572" s="31"/>
    </row>
    <row r="573" spans="1:93" x14ac:dyDescent="0.35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  <c r="BV573" s="31"/>
      <c r="BW573" s="31"/>
      <c r="BX573" s="31"/>
      <c r="BY573" s="31"/>
      <c r="BZ573" s="31"/>
      <c r="CA573" s="31"/>
      <c r="CB573" s="31"/>
      <c r="CC573" s="31"/>
      <c r="CD573" s="31"/>
      <c r="CE573" s="31"/>
      <c r="CF573" s="31"/>
      <c r="CG573" s="31"/>
      <c r="CH573" s="31"/>
      <c r="CI573" s="31"/>
      <c r="CJ573" s="31"/>
      <c r="CK573" s="31"/>
      <c r="CL573" s="31"/>
      <c r="CM573" s="31"/>
      <c r="CN573" s="31"/>
      <c r="CO573" s="31"/>
    </row>
    <row r="574" spans="1:93" x14ac:dyDescent="0.35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  <c r="BV574" s="31"/>
      <c r="BW574" s="31"/>
      <c r="BX574" s="31"/>
      <c r="BY574" s="31"/>
      <c r="BZ574" s="31"/>
      <c r="CA574" s="31"/>
      <c r="CB574" s="31"/>
      <c r="CC574" s="31"/>
      <c r="CD574" s="31"/>
      <c r="CE574" s="31"/>
      <c r="CF574" s="31"/>
      <c r="CG574" s="31"/>
      <c r="CH574" s="31"/>
      <c r="CI574" s="31"/>
      <c r="CJ574" s="31"/>
      <c r="CK574" s="31"/>
      <c r="CL574" s="31"/>
      <c r="CM574" s="31"/>
      <c r="CN574" s="31"/>
      <c r="CO574" s="31"/>
    </row>
    <row r="575" spans="1:93" x14ac:dyDescent="0.3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  <c r="BV575" s="31"/>
      <c r="BW575" s="31"/>
      <c r="BX575" s="31"/>
      <c r="BY575" s="31"/>
      <c r="BZ575" s="31"/>
      <c r="CA575" s="31"/>
      <c r="CB575" s="31"/>
      <c r="CC575" s="31"/>
      <c r="CD575" s="31"/>
      <c r="CE575" s="31"/>
      <c r="CF575" s="31"/>
      <c r="CG575" s="31"/>
      <c r="CH575" s="31"/>
      <c r="CI575" s="31"/>
      <c r="CJ575" s="31"/>
      <c r="CK575" s="31"/>
      <c r="CL575" s="31"/>
      <c r="CM575" s="31"/>
      <c r="CN575" s="31"/>
      <c r="CO575" s="31"/>
    </row>
    <row r="576" spans="1:93" x14ac:dyDescent="0.35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  <c r="BV576" s="31"/>
      <c r="BW576" s="31"/>
      <c r="BX576" s="31"/>
      <c r="BY576" s="31"/>
      <c r="BZ576" s="31"/>
      <c r="CA576" s="31"/>
      <c r="CB576" s="31"/>
      <c r="CC576" s="31"/>
      <c r="CD576" s="31"/>
      <c r="CE576" s="31"/>
      <c r="CF576" s="31"/>
      <c r="CG576" s="31"/>
      <c r="CH576" s="31"/>
      <c r="CI576" s="31"/>
      <c r="CJ576" s="31"/>
      <c r="CK576" s="31"/>
      <c r="CL576" s="31"/>
      <c r="CM576" s="31"/>
      <c r="CN576" s="31"/>
      <c r="CO576" s="31"/>
    </row>
    <row r="577" spans="1:93" x14ac:dyDescent="0.35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  <c r="BV577" s="31"/>
      <c r="BW577" s="31"/>
      <c r="BX577" s="31"/>
      <c r="BY577" s="31"/>
      <c r="BZ577" s="31"/>
      <c r="CA577" s="31"/>
      <c r="CB577" s="31"/>
      <c r="CC577" s="31"/>
      <c r="CD577" s="31"/>
      <c r="CE577" s="31"/>
      <c r="CF577" s="31"/>
      <c r="CG577" s="31"/>
      <c r="CH577" s="31"/>
      <c r="CI577" s="31"/>
      <c r="CJ577" s="31"/>
      <c r="CK577" s="31"/>
      <c r="CL577" s="31"/>
      <c r="CM577" s="31"/>
      <c r="CN577" s="31"/>
      <c r="CO577" s="31"/>
    </row>
    <row r="578" spans="1:93" x14ac:dyDescent="0.35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  <c r="BV578" s="31"/>
      <c r="BW578" s="31"/>
      <c r="BX578" s="31"/>
      <c r="BY578" s="31"/>
      <c r="BZ578" s="31"/>
      <c r="CA578" s="31"/>
      <c r="CB578" s="31"/>
      <c r="CC578" s="31"/>
      <c r="CD578" s="31"/>
      <c r="CE578" s="31"/>
      <c r="CF578" s="31"/>
      <c r="CG578" s="31"/>
      <c r="CH578" s="31"/>
      <c r="CI578" s="31"/>
      <c r="CJ578" s="31"/>
      <c r="CK578" s="31"/>
      <c r="CL578" s="31"/>
      <c r="CM578" s="31"/>
      <c r="CN578" s="31"/>
      <c r="CO578" s="31"/>
    </row>
    <row r="579" spans="1:93" x14ac:dyDescent="0.35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  <c r="BV579" s="31"/>
      <c r="BW579" s="31"/>
      <c r="BX579" s="31"/>
      <c r="BY579" s="31"/>
      <c r="BZ579" s="31"/>
      <c r="CA579" s="31"/>
      <c r="CB579" s="31"/>
      <c r="CC579" s="31"/>
      <c r="CD579" s="31"/>
      <c r="CE579" s="31"/>
      <c r="CF579" s="31"/>
      <c r="CG579" s="31"/>
      <c r="CH579" s="31"/>
      <c r="CI579" s="31"/>
      <c r="CJ579" s="31"/>
      <c r="CK579" s="31"/>
      <c r="CL579" s="31"/>
      <c r="CM579" s="31"/>
      <c r="CN579" s="31"/>
      <c r="CO579" s="31"/>
    </row>
    <row r="580" spans="1:93" x14ac:dyDescent="0.35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  <c r="BV580" s="31"/>
      <c r="BW580" s="31"/>
      <c r="BX580" s="31"/>
      <c r="BY580" s="31"/>
      <c r="BZ580" s="31"/>
      <c r="CA580" s="31"/>
      <c r="CB580" s="31"/>
      <c r="CC580" s="31"/>
      <c r="CD580" s="31"/>
      <c r="CE580" s="31"/>
      <c r="CF580" s="31"/>
      <c r="CG580" s="31"/>
      <c r="CH580" s="31"/>
      <c r="CI580" s="31"/>
      <c r="CJ580" s="31"/>
      <c r="CK580" s="31"/>
      <c r="CL580" s="31"/>
      <c r="CM580" s="31"/>
      <c r="CN580" s="31"/>
      <c r="CO580" s="31"/>
    </row>
    <row r="581" spans="1:93" x14ac:dyDescent="0.35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  <c r="BV581" s="31"/>
      <c r="BW581" s="31"/>
      <c r="BX581" s="31"/>
      <c r="BY581" s="31"/>
      <c r="BZ581" s="31"/>
      <c r="CA581" s="31"/>
      <c r="CB581" s="31"/>
      <c r="CC581" s="31"/>
      <c r="CD581" s="31"/>
      <c r="CE581" s="31"/>
      <c r="CF581" s="31"/>
      <c r="CG581" s="31"/>
      <c r="CH581" s="31"/>
      <c r="CI581" s="31"/>
      <c r="CJ581" s="31"/>
      <c r="CK581" s="31"/>
      <c r="CL581" s="31"/>
      <c r="CM581" s="31"/>
      <c r="CN581" s="31"/>
      <c r="CO581" s="31"/>
    </row>
    <row r="582" spans="1:93" x14ac:dyDescent="0.35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  <c r="BV582" s="31"/>
      <c r="BW582" s="31"/>
      <c r="BX582" s="31"/>
      <c r="BY582" s="31"/>
      <c r="BZ582" s="31"/>
      <c r="CA582" s="31"/>
      <c r="CB582" s="31"/>
      <c r="CC582" s="31"/>
      <c r="CD582" s="31"/>
      <c r="CE582" s="31"/>
      <c r="CF582" s="31"/>
      <c r="CG582" s="31"/>
      <c r="CH582" s="31"/>
      <c r="CI582" s="31"/>
      <c r="CJ582" s="31"/>
      <c r="CK582" s="31"/>
      <c r="CL582" s="31"/>
      <c r="CM582" s="31"/>
      <c r="CN582" s="31"/>
      <c r="CO582" s="31"/>
    </row>
    <row r="583" spans="1:93" x14ac:dyDescent="0.35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31"/>
      <c r="CH583" s="31"/>
      <c r="CI583" s="31"/>
      <c r="CJ583" s="31"/>
      <c r="CK583" s="31"/>
      <c r="CL583" s="31"/>
      <c r="CM583" s="31"/>
      <c r="CN583" s="31"/>
      <c r="CO583" s="31"/>
    </row>
    <row r="584" spans="1:93" x14ac:dyDescent="0.35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  <c r="BV584" s="31"/>
      <c r="BW584" s="31"/>
      <c r="BX584" s="31"/>
      <c r="BY584" s="31"/>
      <c r="BZ584" s="31"/>
      <c r="CA584" s="31"/>
      <c r="CB584" s="31"/>
      <c r="CC584" s="31"/>
      <c r="CD584" s="31"/>
      <c r="CE584" s="31"/>
      <c r="CF584" s="31"/>
      <c r="CG584" s="31"/>
      <c r="CH584" s="31"/>
      <c r="CI584" s="31"/>
      <c r="CJ584" s="31"/>
      <c r="CK584" s="31"/>
      <c r="CL584" s="31"/>
      <c r="CM584" s="31"/>
      <c r="CN584" s="31"/>
      <c r="CO584" s="31"/>
    </row>
    <row r="585" spans="1:93" x14ac:dyDescent="0.3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  <c r="BV585" s="31"/>
      <c r="BW585" s="31"/>
      <c r="BX585" s="31"/>
      <c r="BY585" s="31"/>
      <c r="BZ585" s="31"/>
      <c r="CA585" s="31"/>
      <c r="CB585" s="31"/>
      <c r="CC585" s="31"/>
      <c r="CD585" s="31"/>
      <c r="CE585" s="31"/>
      <c r="CF585" s="31"/>
      <c r="CG585" s="31"/>
      <c r="CH585" s="31"/>
      <c r="CI585" s="31"/>
      <c r="CJ585" s="31"/>
      <c r="CK585" s="31"/>
      <c r="CL585" s="31"/>
      <c r="CM585" s="31"/>
      <c r="CN585" s="31"/>
      <c r="CO585" s="31"/>
    </row>
    <row r="586" spans="1:93" x14ac:dyDescent="0.35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  <c r="BV586" s="31"/>
      <c r="BW586" s="31"/>
      <c r="BX586" s="31"/>
      <c r="BY586" s="31"/>
      <c r="BZ586" s="31"/>
      <c r="CA586" s="31"/>
      <c r="CB586" s="31"/>
      <c r="CC586" s="31"/>
      <c r="CD586" s="31"/>
      <c r="CE586" s="31"/>
      <c r="CF586" s="31"/>
      <c r="CG586" s="31"/>
      <c r="CH586" s="31"/>
      <c r="CI586" s="31"/>
      <c r="CJ586" s="31"/>
      <c r="CK586" s="31"/>
      <c r="CL586" s="31"/>
      <c r="CM586" s="31"/>
      <c r="CN586" s="31"/>
      <c r="CO586" s="31"/>
    </row>
    <row r="587" spans="1:93" x14ac:dyDescent="0.35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  <c r="BV587" s="31"/>
      <c r="BW587" s="31"/>
      <c r="BX587" s="31"/>
      <c r="BY587" s="31"/>
      <c r="BZ587" s="31"/>
      <c r="CA587" s="31"/>
      <c r="CB587" s="31"/>
      <c r="CC587" s="31"/>
      <c r="CD587" s="31"/>
      <c r="CE587" s="31"/>
      <c r="CF587" s="31"/>
      <c r="CG587" s="31"/>
      <c r="CH587" s="31"/>
      <c r="CI587" s="31"/>
      <c r="CJ587" s="31"/>
      <c r="CK587" s="31"/>
      <c r="CL587" s="31"/>
      <c r="CM587" s="31"/>
      <c r="CN587" s="31"/>
      <c r="CO587" s="31"/>
    </row>
    <row r="588" spans="1:93" x14ac:dyDescent="0.35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  <c r="BV588" s="31"/>
      <c r="BW588" s="31"/>
      <c r="BX588" s="31"/>
      <c r="BY588" s="31"/>
      <c r="BZ588" s="31"/>
      <c r="CA588" s="31"/>
      <c r="CB588" s="31"/>
      <c r="CC588" s="31"/>
      <c r="CD588" s="31"/>
      <c r="CE588" s="31"/>
      <c r="CF588" s="31"/>
      <c r="CG588" s="31"/>
      <c r="CH588" s="31"/>
      <c r="CI588" s="31"/>
      <c r="CJ588" s="31"/>
      <c r="CK588" s="31"/>
      <c r="CL588" s="31"/>
      <c r="CM588" s="31"/>
      <c r="CN588" s="31"/>
      <c r="CO588" s="31"/>
    </row>
    <row r="589" spans="1:93" x14ac:dyDescent="0.35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  <c r="BV589" s="31"/>
      <c r="BW589" s="31"/>
      <c r="BX589" s="31"/>
      <c r="BY589" s="31"/>
      <c r="BZ589" s="31"/>
      <c r="CA589" s="31"/>
      <c r="CB589" s="31"/>
      <c r="CC589" s="31"/>
      <c r="CD589" s="31"/>
      <c r="CE589" s="31"/>
      <c r="CF589" s="31"/>
      <c r="CG589" s="31"/>
      <c r="CH589" s="31"/>
      <c r="CI589" s="31"/>
      <c r="CJ589" s="31"/>
      <c r="CK589" s="31"/>
      <c r="CL589" s="31"/>
      <c r="CM589" s="31"/>
      <c r="CN589" s="31"/>
      <c r="CO589" s="31"/>
    </row>
    <row r="590" spans="1:93" x14ac:dyDescent="0.35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  <c r="BV590" s="31"/>
      <c r="BW590" s="31"/>
      <c r="BX590" s="31"/>
      <c r="BY590" s="31"/>
      <c r="BZ590" s="31"/>
      <c r="CA590" s="31"/>
      <c r="CB590" s="31"/>
      <c r="CC590" s="31"/>
      <c r="CD590" s="31"/>
      <c r="CE590" s="31"/>
      <c r="CF590" s="31"/>
      <c r="CG590" s="31"/>
      <c r="CH590" s="31"/>
      <c r="CI590" s="31"/>
      <c r="CJ590" s="31"/>
      <c r="CK590" s="31"/>
      <c r="CL590" s="31"/>
      <c r="CM590" s="31"/>
      <c r="CN590" s="31"/>
      <c r="CO590" s="31"/>
    </row>
    <row r="591" spans="1:93" x14ac:dyDescent="0.35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  <c r="BV591" s="31"/>
      <c r="BW591" s="31"/>
      <c r="BX591" s="31"/>
      <c r="BY591" s="31"/>
      <c r="BZ591" s="31"/>
      <c r="CA591" s="31"/>
      <c r="CB591" s="31"/>
      <c r="CC591" s="31"/>
      <c r="CD591" s="31"/>
      <c r="CE591" s="31"/>
      <c r="CF591" s="31"/>
      <c r="CG591" s="31"/>
      <c r="CH591" s="31"/>
      <c r="CI591" s="31"/>
      <c r="CJ591" s="31"/>
      <c r="CK591" s="31"/>
      <c r="CL591" s="31"/>
      <c r="CM591" s="31"/>
      <c r="CN591" s="31"/>
      <c r="CO591" s="31"/>
    </row>
    <row r="592" spans="1:93" x14ac:dyDescent="0.35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31"/>
      <c r="CH592" s="31"/>
      <c r="CI592" s="31"/>
      <c r="CJ592" s="31"/>
      <c r="CK592" s="31"/>
      <c r="CL592" s="31"/>
      <c r="CM592" s="31"/>
      <c r="CN592" s="31"/>
      <c r="CO592" s="31"/>
    </row>
    <row r="593" spans="1:93" x14ac:dyDescent="0.35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  <c r="BV593" s="31"/>
      <c r="BW593" s="31"/>
      <c r="BX593" s="31"/>
      <c r="BY593" s="31"/>
      <c r="BZ593" s="31"/>
      <c r="CA593" s="31"/>
      <c r="CB593" s="31"/>
      <c r="CC593" s="31"/>
      <c r="CD593" s="31"/>
      <c r="CE593" s="31"/>
      <c r="CF593" s="31"/>
      <c r="CG593" s="31"/>
      <c r="CH593" s="31"/>
      <c r="CI593" s="31"/>
      <c r="CJ593" s="31"/>
      <c r="CK593" s="31"/>
      <c r="CL593" s="31"/>
      <c r="CM593" s="31"/>
      <c r="CN593" s="31"/>
      <c r="CO593" s="31"/>
    </row>
    <row r="594" spans="1:93" x14ac:dyDescent="0.3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  <c r="BV594" s="31"/>
      <c r="BW594" s="31"/>
      <c r="BX594" s="31"/>
      <c r="BY594" s="31"/>
      <c r="BZ594" s="31"/>
      <c r="CA594" s="31"/>
      <c r="CB594" s="31"/>
      <c r="CC594" s="31"/>
      <c r="CD594" s="31"/>
      <c r="CE594" s="31"/>
      <c r="CF594" s="31"/>
      <c r="CG594" s="31"/>
      <c r="CH594" s="31"/>
      <c r="CI594" s="31"/>
      <c r="CJ594" s="31"/>
      <c r="CK594" s="31"/>
      <c r="CL594" s="31"/>
      <c r="CM594" s="31"/>
      <c r="CN594" s="31"/>
      <c r="CO594" s="31"/>
    </row>
    <row r="595" spans="1:93" x14ac:dyDescent="0.3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  <c r="BV595" s="31"/>
      <c r="BW595" s="31"/>
      <c r="BX595" s="31"/>
      <c r="BY595" s="31"/>
      <c r="BZ595" s="31"/>
      <c r="CA595" s="31"/>
      <c r="CB595" s="31"/>
      <c r="CC595" s="31"/>
      <c r="CD595" s="31"/>
      <c r="CE595" s="31"/>
      <c r="CF595" s="31"/>
      <c r="CG595" s="31"/>
      <c r="CH595" s="31"/>
      <c r="CI595" s="31"/>
      <c r="CJ595" s="31"/>
      <c r="CK595" s="31"/>
      <c r="CL595" s="31"/>
      <c r="CM595" s="31"/>
      <c r="CN595" s="31"/>
      <c r="CO595" s="31"/>
    </row>
    <row r="596" spans="1:93" x14ac:dyDescent="0.35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  <c r="BV596" s="31"/>
      <c r="BW596" s="31"/>
      <c r="BX596" s="31"/>
      <c r="BY596" s="31"/>
      <c r="BZ596" s="31"/>
      <c r="CA596" s="31"/>
      <c r="CB596" s="31"/>
      <c r="CC596" s="31"/>
      <c r="CD596" s="31"/>
      <c r="CE596" s="31"/>
      <c r="CF596" s="31"/>
      <c r="CG596" s="31"/>
      <c r="CH596" s="31"/>
      <c r="CI596" s="31"/>
      <c r="CJ596" s="31"/>
      <c r="CK596" s="31"/>
      <c r="CL596" s="31"/>
      <c r="CM596" s="31"/>
      <c r="CN596" s="31"/>
      <c r="CO596" s="31"/>
    </row>
    <row r="597" spans="1:93" x14ac:dyDescent="0.35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  <c r="BV597" s="31"/>
      <c r="BW597" s="31"/>
      <c r="BX597" s="31"/>
      <c r="BY597" s="31"/>
      <c r="BZ597" s="31"/>
      <c r="CA597" s="31"/>
      <c r="CB597" s="31"/>
      <c r="CC597" s="31"/>
      <c r="CD597" s="31"/>
      <c r="CE597" s="31"/>
      <c r="CF597" s="31"/>
      <c r="CG597" s="31"/>
      <c r="CH597" s="31"/>
      <c r="CI597" s="31"/>
      <c r="CJ597" s="31"/>
      <c r="CK597" s="31"/>
      <c r="CL597" s="31"/>
      <c r="CM597" s="31"/>
      <c r="CN597" s="31"/>
      <c r="CO597" s="31"/>
    </row>
    <row r="598" spans="1:93" x14ac:dyDescent="0.35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  <c r="BV598" s="31"/>
      <c r="BW598" s="31"/>
      <c r="BX598" s="31"/>
      <c r="BY598" s="31"/>
      <c r="BZ598" s="31"/>
      <c r="CA598" s="31"/>
      <c r="CB598" s="31"/>
      <c r="CC598" s="31"/>
      <c r="CD598" s="31"/>
      <c r="CE598" s="31"/>
      <c r="CF598" s="31"/>
      <c r="CG598" s="31"/>
      <c r="CH598" s="31"/>
      <c r="CI598" s="31"/>
      <c r="CJ598" s="31"/>
      <c r="CK598" s="31"/>
      <c r="CL598" s="31"/>
      <c r="CM598" s="31"/>
      <c r="CN598" s="31"/>
      <c r="CO598" s="31"/>
    </row>
    <row r="599" spans="1:93" x14ac:dyDescent="0.35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  <c r="BV599" s="31"/>
      <c r="BW599" s="31"/>
      <c r="BX599" s="31"/>
      <c r="BY599" s="31"/>
      <c r="BZ599" s="31"/>
      <c r="CA599" s="31"/>
      <c r="CB599" s="31"/>
      <c r="CC599" s="31"/>
      <c r="CD599" s="31"/>
      <c r="CE599" s="31"/>
      <c r="CF599" s="31"/>
      <c r="CG599" s="31"/>
      <c r="CH599" s="31"/>
      <c r="CI599" s="31"/>
      <c r="CJ599" s="31"/>
      <c r="CK599" s="31"/>
      <c r="CL599" s="31"/>
      <c r="CM599" s="31"/>
      <c r="CN599" s="31"/>
      <c r="CO599" s="31"/>
    </row>
    <row r="600" spans="1:93" x14ac:dyDescent="0.35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  <c r="BV600" s="31"/>
      <c r="BW600" s="31"/>
      <c r="BX600" s="31"/>
      <c r="BY600" s="31"/>
      <c r="BZ600" s="31"/>
      <c r="CA600" s="31"/>
      <c r="CB600" s="31"/>
      <c r="CC600" s="31"/>
      <c r="CD600" s="31"/>
      <c r="CE600" s="31"/>
      <c r="CF600" s="31"/>
      <c r="CG600" s="31"/>
      <c r="CH600" s="31"/>
      <c r="CI600" s="31"/>
      <c r="CJ600" s="31"/>
      <c r="CK600" s="31"/>
      <c r="CL600" s="31"/>
      <c r="CM600" s="31"/>
      <c r="CN600" s="31"/>
      <c r="CO600" s="31"/>
    </row>
    <row r="601" spans="1:93" x14ac:dyDescent="0.35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31"/>
      <c r="CH601" s="31"/>
      <c r="CI601" s="31"/>
      <c r="CJ601" s="31"/>
      <c r="CK601" s="31"/>
      <c r="CL601" s="31"/>
      <c r="CM601" s="31"/>
      <c r="CN601" s="31"/>
      <c r="CO601" s="31"/>
    </row>
    <row r="602" spans="1:93" x14ac:dyDescent="0.35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31"/>
      <c r="CH602" s="31"/>
      <c r="CI602" s="31"/>
      <c r="CJ602" s="31"/>
      <c r="CK602" s="31"/>
      <c r="CL602" s="31"/>
      <c r="CM602" s="31"/>
      <c r="CN602" s="31"/>
      <c r="CO602" s="31"/>
    </row>
    <row r="603" spans="1:93" x14ac:dyDescent="0.35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31"/>
      <c r="CH603" s="31"/>
      <c r="CI603" s="31"/>
      <c r="CJ603" s="31"/>
      <c r="CK603" s="31"/>
      <c r="CL603" s="31"/>
      <c r="CM603" s="31"/>
      <c r="CN603" s="31"/>
      <c r="CO603" s="31"/>
    </row>
    <row r="604" spans="1:93" x14ac:dyDescent="0.35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31"/>
      <c r="CH604" s="31"/>
      <c r="CI604" s="31"/>
      <c r="CJ604" s="31"/>
      <c r="CK604" s="31"/>
      <c r="CL604" s="31"/>
      <c r="CM604" s="31"/>
      <c r="CN604" s="31"/>
      <c r="CO604" s="31"/>
    </row>
    <row r="605" spans="1:93" x14ac:dyDescent="0.3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31"/>
      <c r="CH605" s="31"/>
      <c r="CI605" s="31"/>
      <c r="CJ605" s="31"/>
      <c r="CK605" s="31"/>
      <c r="CL605" s="31"/>
      <c r="CM605" s="31"/>
      <c r="CN605" s="31"/>
      <c r="CO605" s="31"/>
    </row>
    <row r="606" spans="1:93" x14ac:dyDescent="0.35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31"/>
      <c r="CH606" s="31"/>
      <c r="CI606" s="31"/>
      <c r="CJ606" s="31"/>
      <c r="CK606" s="31"/>
      <c r="CL606" s="31"/>
      <c r="CM606" s="31"/>
      <c r="CN606" s="31"/>
      <c r="CO606" s="31"/>
    </row>
    <row r="607" spans="1:93" x14ac:dyDescent="0.35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31"/>
      <c r="CH607" s="31"/>
      <c r="CI607" s="31"/>
      <c r="CJ607" s="31"/>
      <c r="CK607" s="31"/>
      <c r="CL607" s="31"/>
      <c r="CM607" s="31"/>
      <c r="CN607" s="31"/>
      <c r="CO607" s="31"/>
    </row>
    <row r="608" spans="1:93" x14ac:dyDescent="0.35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31"/>
      <c r="CH608" s="31"/>
      <c r="CI608" s="31"/>
      <c r="CJ608" s="31"/>
      <c r="CK608" s="31"/>
      <c r="CL608" s="31"/>
      <c r="CM608" s="31"/>
      <c r="CN608" s="31"/>
      <c r="CO608" s="31"/>
    </row>
    <row r="609" spans="1:93" x14ac:dyDescent="0.35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31"/>
      <c r="CH609" s="31"/>
      <c r="CI609" s="31"/>
      <c r="CJ609" s="31"/>
      <c r="CK609" s="31"/>
      <c r="CL609" s="31"/>
      <c r="CM609" s="31"/>
      <c r="CN609" s="31"/>
      <c r="CO609" s="31"/>
    </row>
    <row r="610" spans="1:93" x14ac:dyDescent="0.35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31"/>
      <c r="CH610" s="31"/>
      <c r="CI610" s="31"/>
      <c r="CJ610" s="31"/>
      <c r="CK610" s="31"/>
      <c r="CL610" s="31"/>
      <c r="CM610" s="31"/>
      <c r="CN610" s="31"/>
      <c r="CO610" s="31"/>
    </row>
    <row r="611" spans="1:93" x14ac:dyDescent="0.35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31"/>
      <c r="CH611" s="31"/>
      <c r="CI611" s="31"/>
      <c r="CJ611" s="31"/>
      <c r="CK611" s="31"/>
      <c r="CL611" s="31"/>
      <c r="CM611" s="31"/>
      <c r="CN611" s="31"/>
      <c r="CO611" s="31"/>
    </row>
    <row r="612" spans="1:93" x14ac:dyDescent="0.35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31"/>
      <c r="CH612" s="31"/>
      <c r="CI612" s="31"/>
      <c r="CJ612" s="31"/>
      <c r="CK612" s="31"/>
      <c r="CL612" s="31"/>
      <c r="CM612" s="31"/>
      <c r="CN612" s="31"/>
      <c r="CO612" s="31"/>
    </row>
    <row r="613" spans="1:93" x14ac:dyDescent="0.35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31"/>
      <c r="CH613" s="31"/>
      <c r="CI613" s="31"/>
      <c r="CJ613" s="31"/>
      <c r="CK613" s="31"/>
      <c r="CL613" s="31"/>
      <c r="CM613" s="31"/>
      <c r="CN613" s="31"/>
      <c r="CO613" s="31"/>
    </row>
    <row r="614" spans="1:93" x14ac:dyDescent="0.3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31"/>
      <c r="CH614" s="31"/>
      <c r="CI614" s="31"/>
      <c r="CJ614" s="31"/>
      <c r="CK614" s="31"/>
      <c r="CL614" s="31"/>
      <c r="CM614" s="31"/>
      <c r="CN614" s="31"/>
      <c r="CO614" s="31"/>
    </row>
    <row r="615" spans="1:93" x14ac:dyDescent="0.3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31"/>
      <c r="CH615" s="31"/>
      <c r="CI615" s="31"/>
      <c r="CJ615" s="31"/>
      <c r="CK615" s="31"/>
      <c r="CL615" s="31"/>
      <c r="CM615" s="31"/>
      <c r="CN615" s="31"/>
      <c r="CO615" s="31"/>
    </row>
    <row r="616" spans="1:93" x14ac:dyDescent="0.35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31"/>
      <c r="CH616" s="31"/>
      <c r="CI616" s="31"/>
      <c r="CJ616" s="31"/>
      <c r="CK616" s="31"/>
      <c r="CL616" s="31"/>
      <c r="CM616" s="31"/>
      <c r="CN616" s="31"/>
      <c r="CO616" s="31"/>
    </row>
    <row r="617" spans="1:93" x14ac:dyDescent="0.35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  <c r="BV617" s="31"/>
      <c r="BW617" s="31"/>
      <c r="BX617" s="31"/>
      <c r="BY617" s="31"/>
      <c r="BZ617" s="31"/>
      <c r="CA617" s="31"/>
      <c r="CB617" s="31"/>
      <c r="CC617" s="31"/>
      <c r="CD617" s="31"/>
      <c r="CE617" s="31"/>
      <c r="CF617" s="31"/>
      <c r="CG617" s="31"/>
      <c r="CH617" s="31"/>
      <c r="CI617" s="31"/>
      <c r="CJ617" s="31"/>
      <c r="CK617" s="31"/>
      <c r="CL617" s="31"/>
      <c r="CM617" s="31"/>
      <c r="CN617" s="31"/>
      <c r="CO617" s="31"/>
    </row>
    <row r="618" spans="1:93" x14ac:dyDescent="0.35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  <c r="BV618" s="31"/>
      <c r="BW618" s="31"/>
      <c r="BX618" s="31"/>
      <c r="BY618" s="31"/>
      <c r="BZ618" s="31"/>
      <c r="CA618" s="31"/>
      <c r="CB618" s="31"/>
      <c r="CC618" s="31"/>
      <c r="CD618" s="31"/>
      <c r="CE618" s="31"/>
      <c r="CF618" s="31"/>
      <c r="CG618" s="31"/>
      <c r="CH618" s="31"/>
      <c r="CI618" s="31"/>
      <c r="CJ618" s="31"/>
      <c r="CK618" s="31"/>
      <c r="CL618" s="31"/>
      <c r="CM618" s="31"/>
      <c r="CN618" s="31"/>
      <c r="CO618" s="31"/>
    </row>
    <row r="619" spans="1:93" x14ac:dyDescent="0.35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  <c r="BV619" s="31"/>
      <c r="BW619" s="31"/>
      <c r="BX619" s="31"/>
      <c r="BY619" s="31"/>
      <c r="BZ619" s="31"/>
      <c r="CA619" s="31"/>
      <c r="CB619" s="31"/>
      <c r="CC619" s="31"/>
      <c r="CD619" s="31"/>
      <c r="CE619" s="31"/>
      <c r="CF619" s="31"/>
      <c r="CG619" s="31"/>
      <c r="CH619" s="31"/>
      <c r="CI619" s="31"/>
      <c r="CJ619" s="31"/>
      <c r="CK619" s="31"/>
      <c r="CL619" s="31"/>
      <c r="CM619" s="31"/>
      <c r="CN619" s="31"/>
      <c r="CO619" s="31"/>
    </row>
    <row r="620" spans="1:93" x14ac:dyDescent="0.35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  <c r="BV620" s="31"/>
      <c r="BW620" s="31"/>
      <c r="BX620" s="31"/>
      <c r="BY620" s="31"/>
      <c r="BZ620" s="31"/>
      <c r="CA620" s="31"/>
      <c r="CB620" s="31"/>
      <c r="CC620" s="31"/>
      <c r="CD620" s="31"/>
      <c r="CE620" s="31"/>
      <c r="CF620" s="31"/>
      <c r="CG620" s="31"/>
      <c r="CH620" s="31"/>
      <c r="CI620" s="31"/>
      <c r="CJ620" s="31"/>
      <c r="CK620" s="31"/>
      <c r="CL620" s="31"/>
      <c r="CM620" s="31"/>
      <c r="CN620" s="31"/>
      <c r="CO620" s="31"/>
    </row>
    <row r="621" spans="1:93" x14ac:dyDescent="0.35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  <c r="BV621" s="31"/>
      <c r="BW621" s="31"/>
      <c r="BX621" s="31"/>
      <c r="BY621" s="31"/>
      <c r="BZ621" s="31"/>
      <c r="CA621" s="31"/>
      <c r="CB621" s="31"/>
      <c r="CC621" s="31"/>
      <c r="CD621" s="31"/>
      <c r="CE621" s="31"/>
      <c r="CF621" s="31"/>
      <c r="CG621" s="31"/>
      <c r="CH621" s="31"/>
      <c r="CI621" s="31"/>
      <c r="CJ621" s="31"/>
      <c r="CK621" s="31"/>
      <c r="CL621" s="31"/>
      <c r="CM621" s="31"/>
      <c r="CN621" s="31"/>
      <c r="CO621" s="31"/>
    </row>
    <row r="622" spans="1:93" x14ac:dyDescent="0.3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31"/>
      <c r="CH622" s="31"/>
      <c r="CI622" s="31"/>
      <c r="CJ622" s="31"/>
      <c r="CK622" s="31"/>
      <c r="CL622" s="31"/>
      <c r="CM622" s="31"/>
      <c r="CN622" s="31"/>
      <c r="CO622" s="31"/>
    </row>
    <row r="623" spans="1:93" x14ac:dyDescent="0.35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31"/>
      <c r="CH623" s="31"/>
      <c r="CI623" s="31"/>
      <c r="CJ623" s="31"/>
      <c r="CK623" s="31"/>
      <c r="CL623" s="31"/>
      <c r="CM623" s="31"/>
      <c r="CN623" s="31"/>
      <c r="CO623" s="31"/>
    </row>
    <row r="624" spans="1:93" x14ac:dyDescent="0.35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31"/>
      <c r="CH624" s="31"/>
      <c r="CI624" s="31"/>
      <c r="CJ624" s="31"/>
      <c r="CK624" s="31"/>
      <c r="CL624" s="31"/>
      <c r="CM624" s="31"/>
      <c r="CN624" s="31"/>
      <c r="CO624" s="31"/>
    </row>
    <row r="625" spans="1:93" x14ac:dyDescent="0.3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31"/>
      <c r="CH625" s="31"/>
      <c r="CI625" s="31"/>
      <c r="CJ625" s="31"/>
      <c r="CK625" s="31"/>
      <c r="CL625" s="31"/>
      <c r="CM625" s="31"/>
      <c r="CN625" s="31"/>
      <c r="CO625" s="31"/>
    </row>
    <row r="626" spans="1:93" x14ac:dyDescent="0.35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31"/>
      <c r="CH626" s="31"/>
      <c r="CI626" s="31"/>
      <c r="CJ626" s="31"/>
      <c r="CK626" s="31"/>
      <c r="CL626" s="31"/>
      <c r="CM626" s="31"/>
      <c r="CN626" s="31"/>
      <c r="CO626" s="31"/>
    </row>
    <row r="627" spans="1:93" x14ac:dyDescent="0.35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31"/>
      <c r="CH627" s="31"/>
      <c r="CI627" s="31"/>
      <c r="CJ627" s="31"/>
      <c r="CK627" s="31"/>
      <c r="CL627" s="31"/>
      <c r="CM627" s="31"/>
      <c r="CN627" s="31"/>
      <c r="CO627" s="31"/>
    </row>
    <row r="628" spans="1:93" x14ac:dyDescent="0.35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31"/>
      <c r="CH628" s="31"/>
      <c r="CI628" s="31"/>
      <c r="CJ628" s="31"/>
      <c r="CK628" s="31"/>
      <c r="CL628" s="31"/>
      <c r="CM628" s="31"/>
      <c r="CN628" s="31"/>
      <c r="CO628" s="31"/>
    </row>
    <row r="629" spans="1:93" x14ac:dyDescent="0.35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31"/>
      <c r="CH629" s="31"/>
      <c r="CI629" s="31"/>
      <c r="CJ629" s="31"/>
      <c r="CK629" s="31"/>
      <c r="CL629" s="31"/>
      <c r="CM629" s="31"/>
      <c r="CN629" s="31"/>
      <c r="CO629" s="31"/>
    </row>
    <row r="630" spans="1:93" x14ac:dyDescent="0.35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31"/>
      <c r="CH630" s="31"/>
      <c r="CI630" s="31"/>
      <c r="CJ630" s="31"/>
      <c r="CK630" s="31"/>
      <c r="CL630" s="31"/>
      <c r="CM630" s="31"/>
      <c r="CN630" s="31"/>
      <c r="CO630" s="31"/>
    </row>
    <row r="631" spans="1:93" x14ac:dyDescent="0.35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31"/>
      <c r="CH631" s="31"/>
      <c r="CI631" s="31"/>
      <c r="CJ631" s="31"/>
      <c r="CK631" s="31"/>
      <c r="CL631" s="31"/>
      <c r="CM631" s="31"/>
      <c r="CN631" s="31"/>
      <c r="CO631" s="31"/>
    </row>
    <row r="632" spans="1:93" x14ac:dyDescent="0.35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31"/>
      <c r="CH632" s="31"/>
      <c r="CI632" s="31"/>
      <c r="CJ632" s="31"/>
      <c r="CK632" s="31"/>
      <c r="CL632" s="31"/>
      <c r="CM632" s="31"/>
      <c r="CN632" s="31"/>
      <c r="CO632" s="31"/>
    </row>
    <row r="633" spans="1:93" x14ac:dyDescent="0.35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31"/>
      <c r="CH633" s="31"/>
      <c r="CI633" s="31"/>
      <c r="CJ633" s="31"/>
      <c r="CK633" s="31"/>
      <c r="CL633" s="31"/>
      <c r="CM633" s="31"/>
      <c r="CN633" s="31"/>
      <c r="CO633" s="31"/>
    </row>
    <row r="634" spans="1:93" x14ac:dyDescent="0.35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31"/>
      <c r="CH634" s="31"/>
      <c r="CI634" s="31"/>
      <c r="CJ634" s="31"/>
      <c r="CK634" s="31"/>
      <c r="CL634" s="31"/>
      <c r="CM634" s="31"/>
      <c r="CN634" s="31"/>
      <c r="CO634" s="31"/>
    </row>
    <row r="635" spans="1:93" x14ac:dyDescent="0.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31"/>
      <c r="CH635" s="31"/>
      <c r="CI635" s="31"/>
      <c r="CJ635" s="31"/>
      <c r="CK635" s="31"/>
      <c r="CL635" s="31"/>
      <c r="CM635" s="31"/>
      <c r="CN635" s="31"/>
      <c r="CO635" s="31"/>
    </row>
    <row r="636" spans="1:93" x14ac:dyDescent="0.35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31"/>
      <c r="CH636" s="31"/>
      <c r="CI636" s="31"/>
      <c r="CJ636" s="31"/>
      <c r="CK636" s="31"/>
      <c r="CL636" s="31"/>
      <c r="CM636" s="31"/>
      <c r="CN636" s="31"/>
      <c r="CO636" s="31"/>
    </row>
    <row r="637" spans="1:93" x14ac:dyDescent="0.35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31"/>
      <c r="CH637" s="31"/>
      <c r="CI637" s="31"/>
      <c r="CJ637" s="31"/>
      <c r="CK637" s="31"/>
      <c r="CL637" s="31"/>
      <c r="CM637" s="31"/>
      <c r="CN637" s="31"/>
      <c r="CO637" s="31"/>
    </row>
    <row r="638" spans="1:93" x14ac:dyDescent="0.35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31"/>
      <c r="CH638" s="31"/>
      <c r="CI638" s="31"/>
      <c r="CJ638" s="31"/>
      <c r="CK638" s="31"/>
      <c r="CL638" s="31"/>
      <c r="CM638" s="31"/>
      <c r="CN638" s="31"/>
      <c r="CO638" s="31"/>
    </row>
    <row r="639" spans="1:93" x14ac:dyDescent="0.35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31"/>
      <c r="CH639" s="31"/>
      <c r="CI639" s="31"/>
      <c r="CJ639" s="31"/>
      <c r="CK639" s="31"/>
      <c r="CL639" s="31"/>
      <c r="CM639" s="31"/>
      <c r="CN639" s="31"/>
      <c r="CO639" s="31"/>
    </row>
    <row r="640" spans="1:93" x14ac:dyDescent="0.35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31"/>
      <c r="CH640" s="31"/>
      <c r="CI640" s="31"/>
      <c r="CJ640" s="31"/>
      <c r="CK640" s="31"/>
      <c r="CL640" s="31"/>
      <c r="CM640" s="31"/>
      <c r="CN640" s="31"/>
      <c r="CO640" s="31"/>
    </row>
    <row r="641" spans="1:93" x14ac:dyDescent="0.35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  <c r="BV641" s="31"/>
      <c r="BW641" s="31"/>
      <c r="BX641" s="31"/>
      <c r="BY641" s="31"/>
      <c r="BZ641" s="31"/>
      <c r="CA641" s="31"/>
      <c r="CB641" s="31"/>
      <c r="CC641" s="31"/>
      <c r="CD641" s="31"/>
      <c r="CE641" s="31"/>
      <c r="CF641" s="31"/>
      <c r="CG641" s="31"/>
      <c r="CH641" s="31"/>
      <c r="CI641" s="31"/>
      <c r="CJ641" s="31"/>
      <c r="CK641" s="31"/>
      <c r="CL641" s="31"/>
      <c r="CM641" s="31"/>
      <c r="CN641" s="31"/>
      <c r="CO641" s="31"/>
    </row>
    <row r="642" spans="1:93" x14ac:dyDescent="0.35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  <c r="BV642" s="31"/>
      <c r="BW642" s="31"/>
      <c r="BX642" s="31"/>
      <c r="BY642" s="31"/>
      <c r="BZ642" s="31"/>
      <c r="CA642" s="31"/>
      <c r="CB642" s="31"/>
      <c r="CC642" s="31"/>
      <c r="CD642" s="31"/>
      <c r="CE642" s="31"/>
      <c r="CF642" s="31"/>
      <c r="CG642" s="31"/>
      <c r="CH642" s="31"/>
      <c r="CI642" s="31"/>
      <c r="CJ642" s="31"/>
      <c r="CK642" s="31"/>
      <c r="CL642" s="31"/>
      <c r="CM642" s="31"/>
      <c r="CN642" s="31"/>
      <c r="CO642" s="31"/>
    </row>
    <row r="643" spans="1:93" x14ac:dyDescent="0.35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  <c r="BV643" s="31"/>
      <c r="BW643" s="31"/>
      <c r="BX643" s="31"/>
      <c r="BY643" s="31"/>
      <c r="BZ643" s="31"/>
      <c r="CA643" s="31"/>
      <c r="CB643" s="31"/>
      <c r="CC643" s="31"/>
      <c r="CD643" s="31"/>
      <c r="CE643" s="31"/>
      <c r="CF643" s="31"/>
      <c r="CG643" s="31"/>
      <c r="CH643" s="31"/>
      <c r="CI643" s="31"/>
      <c r="CJ643" s="31"/>
      <c r="CK643" s="31"/>
      <c r="CL643" s="31"/>
      <c r="CM643" s="31"/>
      <c r="CN643" s="31"/>
      <c r="CO643" s="31"/>
    </row>
    <row r="644" spans="1:93" x14ac:dyDescent="0.35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  <c r="BV644" s="31"/>
      <c r="BW644" s="31"/>
      <c r="BX644" s="31"/>
      <c r="BY644" s="31"/>
      <c r="BZ644" s="31"/>
      <c r="CA644" s="31"/>
      <c r="CB644" s="31"/>
      <c r="CC644" s="31"/>
      <c r="CD644" s="31"/>
      <c r="CE644" s="31"/>
      <c r="CF644" s="31"/>
      <c r="CG644" s="31"/>
      <c r="CH644" s="31"/>
      <c r="CI644" s="31"/>
      <c r="CJ644" s="31"/>
      <c r="CK644" s="31"/>
      <c r="CL644" s="31"/>
      <c r="CM644" s="31"/>
      <c r="CN644" s="31"/>
      <c r="CO644" s="31"/>
    </row>
    <row r="645" spans="1:93" x14ac:dyDescent="0.3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  <c r="BV645" s="31"/>
      <c r="BW645" s="31"/>
      <c r="BX645" s="31"/>
      <c r="BY645" s="31"/>
      <c r="BZ645" s="31"/>
      <c r="CA645" s="31"/>
      <c r="CB645" s="31"/>
      <c r="CC645" s="31"/>
      <c r="CD645" s="31"/>
      <c r="CE645" s="31"/>
      <c r="CF645" s="31"/>
      <c r="CG645" s="31"/>
      <c r="CH645" s="31"/>
      <c r="CI645" s="31"/>
      <c r="CJ645" s="31"/>
      <c r="CK645" s="31"/>
      <c r="CL645" s="31"/>
      <c r="CM645" s="31"/>
      <c r="CN645" s="31"/>
      <c r="CO645" s="31"/>
    </row>
    <row r="646" spans="1:93" x14ac:dyDescent="0.35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  <c r="BV646" s="31"/>
      <c r="BW646" s="31"/>
      <c r="BX646" s="31"/>
      <c r="BY646" s="31"/>
      <c r="BZ646" s="31"/>
      <c r="CA646" s="31"/>
      <c r="CB646" s="31"/>
      <c r="CC646" s="31"/>
      <c r="CD646" s="31"/>
      <c r="CE646" s="31"/>
      <c r="CF646" s="31"/>
      <c r="CG646" s="31"/>
      <c r="CH646" s="31"/>
      <c r="CI646" s="31"/>
      <c r="CJ646" s="31"/>
      <c r="CK646" s="31"/>
      <c r="CL646" s="31"/>
      <c r="CM646" s="31"/>
      <c r="CN646" s="31"/>
      <c r="CO646" s="31"/>
    </row>
    <row r="647" spans="1:93" x14ac:dyDescent="0.35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  <c r="BV647" s="31"/>
      <c r="BW647" s="31"/>
      <c r="BX647" s="31"/>
      <c r="BY647" s="31"/>
      <c r="BZ647" s="31"/>
      <c r="CA647" s="31"/>
      <c r="CB647" s="31"/>
      <c r="CC647" s="31"/>
      <c r="CD647" s="31"/>
      <c r="CE647" s="31"/>
      <c r="CF647" s="31"/>
      <c r="CG647" s="31"/>
      <c r="CH647" s="31"/>
      <c r="CI647" s="31"/>
      <c r="CJ647" s="31"/>
      <c r="CK647" s="31"/>
      <c r="CL647" s="31"/>
      <c r="CM647" s="31"/>
      <c r="CN647" s="31"/>
      <c r="CO647" s="31"/>
    </row>
    <row r="648" spans="1:93" x14ac:dyDescent="0.35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  <c r="BV648" s="31"/>
      <c r="BW648" s="31"/>
      <c r="BX648" s="31"/>
      <c r="BY648" s="31"/>
      <c r="BZ648" s="31"/>
      <c r="CA648" s="31"/>
      <c r="CB648" s="31"/>
      <c r="CC648" s="31"/>
      <c r="CD648" s="31"/>
      <c r="CE648" s="31"/>
      <c r="CF648" s="31"/>
      <c r="CG648" s="31"/>
      <c r="CH648" s="31"/>
      <c r="CI648" s="31"/>
      <c r="CJ648" s="31"/>
      <c r="CK648" s="31"/>
      <c r="CL648" s="31"/>
      <c r="CM648" s="31"/>
      <c r="CN648" s="31"/>
      <c r="CO648" s="31"/>
    </row>
    <row r="649" spans="1:93" x14ac:dyDescent="0.35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  <c r="BV649" s="31"/>
      <c r="BW649" s="31"/>
      <c r="BX649" s="31"/>
      <c r="BY649" s="31"/>
      <c r="BZ649" s="31"/>
      <c r="CA649" s="31"/>
      <c r="CB649" s="31"/>
      <c r="CC649" s="31"/>
      <c r="CD649" s="31"/>
      <c r="CE649" s="31"/>
      <c r="CF649" s="31"/>
      <c r="CG649" s="31"/>
      <c r="CH649" s="31"/>
      <c r="CI649" s="31"/>
      <c r="CJ649" s="31"/>
      <c r="CK649" s="31"/>
      <c r="CL649" s="31"/>
      <c r="CM649" s="31"/>
      <c r="CN649" s="31"/>
      <c r="CO649" s="31"/>
    </row>
    <row r="650" spans="1:93" x14ac:dyDescent="0.35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  <c r="BV650" s="31"/>
      <c r="BW650" s="31"/>
      <c r="BX650" s="31"/>
      <c r="BY650" s="31"/>
      <c r="BZ650" s="31"/>
      <c r="CA650" s="31"/>
      <c r="CB650" s="31"/>
      <c r="CC650" s="31"/>
      <c r="CD650" s="31"/>
      <c r="CE650" s="31"/>
      <c r="CF650" s="31"/>
      <c r="CG650" s="31"/>
      <c r="CH650" s="31"/>
      <c r="CI650" s="31"/>
      <c r="CJ650" s="31"/>
      <c r="CK650" s="31"/>
      <c r="CL650" s="31"/>
      <c r="CM650" s="31"/>
      <c r="CN650" s="31"/>
      <c r="CO650" s="31"/>
    </row>
    <row r="651" spans="1:93" x14ac:dyDescent="0.35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  <c r="BV651" s="31"/>
      <c r="BW651" s="31"/>
      <c r="BX651" s="31"/>
      <c r="BY651" s="31"/>
      <c r="BZ651" s="31"/>
      <c r="CA651" s="31"/>
      <c r="CB651" s="31"/>
      <c r="CC651" s="31"/>
      <c r="CD651" s="31"/>
      <c r="CE651" s="31"/>
      <c r="CF651" s="31"/>
      <c r="CG651" s="31"/>
      <c r="CH651" s="31"/>
      <c r="CI651" s="31"/>
      <c r="CJ651" s="31"/>
      <c r="CK651" s="31"/>
      <c r="CL651" s="31"/>
      <c r="CM651" s="31"/>
      <c r="CN651" s="31"/>
      <c r="CO651" s="31"/>
    </row>
    <row r="652" spans="1:93" x14ac:dyDescent="0.35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  <c r="BV652" s="31"/>
      <c r="BW652" s="31"/>
      <c r="BX652" s="31"/>
      <c r="BY652" s="31"/>
      <c r="BZ652" s="31"/>
      <c r="CA652" s="31"/>
      <c r="CB652" s="31"/>
      <c r="CC652" s="31"/>
      <c r="CD652" s="31"/>
      <c r="CE652" s="31"/>
      <c r="CF652" s="31"/>
      <c r="CG652" s="31"/>
      <c r="CH652" s="31"/>
      <c r="CI652" s="31"/>
      <c r="CJ652" s="31"/>
      <c r="CK652" s="31"/>
      <c r="CL652" s="31"/>
      <c r="CM652" s="31"/>
      <c r="CN652" s="31"/>
      <c r="CO652" s="31"/>
    </row>
    <row r="653" spans="1:93" x14ac:dyDescent="0.35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  <c r="BV653" s="31"/>
      <c r="BW653" s="31"/>
      <c r="BX653" s="31"/>
      <c r="BY653" s="31"/>
      <c r="BZ653" s="31"/>
      <c r="CA653" s="31"/>
      <c r="CB653" s="31"/>
      <c r="CC653" s="31"/>
      <c r="CD653" s="31"/>
      <c r="CE653" s="31"/>
      <c r="CF653" s="31"/>
      <c r="CG653" s="31"/>
      <c r="CH653" s="31"/>
      <c r="CI653" s="31"/>
      <c r="CJ653" s="31"/>
      <c r="CK653" s="31"/>
      <c r="CL653" s="31"/>
      <c r="CM653" s="31"/>
      <c r="CN653" s="31"/>
      <c r="CO653" s="31"/>
    </row>
    <row r="654" spans="1:93" x14ac:dyDescent="0.35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  <c r="BV654" s="31"/>
      <c r="BW654" s="31"/>
      <c r="BX654" s="31"/>
      <c r="BY654" s="31"/>
      <c r="BZ654" s="31"/>
      <c r="CA654" s="31"/>
      <c r="CB654" s="31"/>
      <c r="CC654" s="31"/>
      <c r="CD654" s="31"/>
      <c r="CE654" s="31"/>
      <c r="CF654" s="31"/>
      <c r="CG654" s="31"/>
      <c r="CH654" s="31"/>
      <c r="CI654" s="31"/>
      <c r="CJ654" s="31"/>
      <c r="CK654" s="31"/>
      <c r="CL654" s="31"/>
      <c r="CM654" s="31"/>
      <c r="CN654" s="31"/>
      <c r="CO654" s="31"/>
    </row>
    <row r="655" spans="1:93" x14ac:dyDescent="0.3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  <c r="BV655" s="31"/>
      <c r="BW655" s="31"/>
      <c r="BX655" s="31"/>
      <c r="BY655" s="31"/>
      <c r="BZ655" s="31"/>
      <c r="CA655" s="31"/>
      <c r="CB655" s="31"/>
      <c r="CC655" s="31"/>
      <c r="CD655" s="31"/>
      <c r="CE655" s="31"/>
      <c r="CF655" s="31"/>
      <c r="CG655" s="31"/>
      <c r="CH655" s="31"/>
      <c r="CI655" s="31"/>
      <c r="CJ655" s="31"/>
      <c r="CK655" s="31"/>
      <c r="CL655" s="31"/>
      <c r="CM655" s="31"/>
      <c r="CN655" s="31"/>
      <c r="CO655" s="31"/>
    </row>
    <row r="656" spans="1:93" x14ac:dyDescent="0.35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  <c r="BV656" s="31"/>
      <c r="BW656" s="31"/>
      <c r="BX656" s="31"/>
      <c r="BY656" s="31"/>
      <c r="BZ656" s="31"/>
      <c r="CA656" s="31"/>
      <c r="CB656" s="31"/>
      <c r="CC656" s="31"/>
      <c r="CD656" s="31"/>
      <c r="CE656" s="31"/>
      <c r="CF656" s="31"/>
      <c r="CG656" s="31"/>
      <c r="CH656" s="31"/>
      <c r="CI656" s="31"/>
      <c r="CJ656" s="31"/>
      <c r="CK656" s="31"/>
      <c r="CL656" s="31"/>
      <c r="CM656" s="31"/>
      <c r="CN656" s="31"/>
      <c r="CO656" s="31"/>
    </row>
    <row r="657" spans="1:93" x14ac:dyDescent="0.35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  <c r="BV657" s="31"/>
      <c r="BW657" s="31"/>
      <c r="BX657" s="31"/>
      <c r="BY657" s="31"/>
      <c r="BZ657" s="31"/>
      <c r="CA657" s="31"/>
      <c r="CB657" s="31"/>
      <c r="CC657" s="31"/>
      <c r="CD657" s="31"/>
      <c r="CE657" s="31"/>
      <c r="CF657" s="31"/>
      <c r="CG657" s="31"/>
      <c r="CH657" s="31"/>
      <c r="CI657" s="31"/>
      <c r="CJ657" s="31"/>
      <c r="CK657" s="31"/>
      <c r="CL657" s="31"/>
      <c r="CM657" s="31"/>
      <c r="CN657" s="31"/>
      <c r="CO657" s="31"/>
    </row>
    <row r="658" spans="1:93" x14ac:dyDescent="0.35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  <c r="BV658" s="31"/>
      <c r="BW658" s="31"/>
      <c r="BX658" s="31"/>
      <c r="BY658" s="31"/>
      <c r="BZ658" s="31"/>
      <c r="CA658" s="31"/>
      <c r="CB658" s="31"/>
      <c r="CC658" s="31"/>
      <c r="CD658" s="31"/>
      <c r="CE658" s="31"/>
      <c r="CF658" s="31"/>
      <c r="CG658" s="31"/>
      <c r="CH658" s="31"/>
      <c r="CI658" s="31"/>
      <c r="CJ658" s="31"/>
      <c r="CK658" s="31"/>
      <c r="CL658" s="31"/>
      <c r="CM658" s="31"/>
      <c r="CN658" s="31"/>
      <c r="CO658" s="31"/>
    </row>
    <row r="659" spans="1:93" x14ac:dyDescent="0.35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  <c r="BV659" s="31"/>
      <c r="BW659" s="31"/>
      <c r="BX659" s="31"/>
      <c r="BY659" s="31"/>
      <c r="BZ659" s="31"/>
      <c r="CA659" s="31"/>
      <c r="CB659" s="31"/>
      <c r="CC659" s="31"/>
      <c r="CD659" s="31"/>
      <c r="CE659" s="31"/>
      <c r="CF659" s="31"/>
      <c r="CG659" s="31"/>
      <c r="CH659" s="31"/>
      <c r="CI659" s="31"/>
      <c r="CJ659" s="31"/>
      <c r="CK659" s="31"/>
      <c r="CL659" s="31"/>
      <c r="CM659" s="31"/>
      <c r="CN659" s="31"/>
      <c r="CO659" s="31"/>
    </row>
    <row r="660" spans="1:93" x14ac:dyDescent="0.35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  <c r="BV660" s="31"/>
      <c r="BW660" s="31"/>
      <c r="BX660" s="31"/>
      <c r="BY660" s="31"/>
      <c r="BZ660" s="31"/>
      <c r="CA660" s="31"/>
      <c r="CB660" s="31"/>
      <c r="CC660" s="31"/>
      <c r="CD660" s="31"/>
      <c r="CE660" s="31"/>
      <c r="CF660" s="31"/>
      <c r="CG660" s="31"/>
      <c r="CH660" s="31"/>
      <c r="CI660" s="31"/>
      <c r="CJ660" s="31"/>
      <c r="CK660" s="31"/>
      <c r="CL660" s="31"/>
      <c r="CM660" s="31"/>
      <c r="CN660" s="31"/>
      <c r="CO660" s="31"/>
    </row>
    <row r="661" spans="1:93" x14ac:dyDescent="0.35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  <c r="BV661" s="31"/>
      <c r="BW661" s="31"/>
      <c r="BX661" s="31"/>
      <c r="BY661" s="31"/>
      <c r="BZ661" s="31"/>
      <c r="CA661" s="31"/>
      <c r="CB661" s="31"/>
      <c r="CC661" s="31"/>
      <c r="CD661" s="31"/>
      <c r="CE661" s="31"/>
      <c r="CF661" s="31"/>
      <c r="CG661" s="31"/>
      <c r="CH661" s="31"/>
      <c r="CI661" s="31"/>
      <c r="CJ661" s="31"/>
      <c r="CK661" s="31"/>
      <c r="CL661" s="31"/>
      <c r="CM661" s="31"/>
      <c r="CN661" s="31"/>
      <c r="CO661" s="31"/>
    </row>
    <row r="662" spans="1:93" x14ac:dyDescent="0.35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  <c r="BV662" s="31"/>
      <c r="BW662" s="31"/>
      <c r="BX662" s="31"/>
      <c r="BY662" s="31"/>
      <c r="BZ662" s="31"/>
      <c r="CA662" s="31"/>
      <c r="CB662" s="31"/>
      <c r="CC662" s="31"/>
      <c r="CD662" s="31"/>
      <c r="CE662" s="31"/>
      <c r="CF662" s="31"/>
      <c r="CG662" s="31"/>
      <c r="CH662" s="31"/>
      <c r="CI662" s="31"/>
      <c r="CJ662" s="31"/>
      <c r="CK662" s="31"/>
      <c r="CL662" s="31"/>
      <c r="CM662" s="31"/>
      <c r="CN662" s="31"/>
      <c r="CO662" s="31"/>
    </row>
    <row r="663" spans="1:93" x14ac:dyDescent="0.35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  <c r="BV663" s="31"/>
      <c r="BW663" s="31"/>
      <c r="BX663" s="31"/>
      <c r="BY663" s="31"/>
      <c r="BZ663" s="31"/>
      <c r="CA663" s="31"/>
      <c r="CB663" s="31"/>
      <c r="CC663" s="31"/>
      <c r="CD663" s="31"/>
      <c r="CE663" s="31"/>
      <c r="CF663" s="31"/>
      <c r="CG663" s="31"/>
      <c r="CH663" s="31"/>
      <c r="CI663" s="31"/>
      <c r="CJ663" s="31"/>
      <c r="CK663" s="31"/>
      <c r="CL663" s="31"/>
      <c r="CM663" s="31"/>
      <c r="CN663" s="31"/>
      <c r="CO663" s="31"/>
    </row>
    <row r="664" spans="1:93" x14ac:dyDescent="0.35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  <c r="BV664" s="31"/>
      <c r="BW664" s="31"/>
      <c r="BX664" s="31"/>
      <c r="BY664" s="31"/>
      <c r="BZ664" s="31"/>
      <c r="CA664" s="31"/>
      <c r="CB664" s="31"/>
      <c r="CC664" s="31"/>
      <c r="CD664" s="31"/>
      <c r="CE664" s="31"/>
      <c r="CF664" s="31"/>
      <c r="CG664" s="31"/>
      <c r="CH664" s="31"/>
      <c r="CI664" s="31"/>
      <c r="CJ664" s="31"/>
      <c r="CK664" s="31"/>
      <c r="CL664" s="31"/>
      <c r="CM664" s="31"/>
      <c r="CN664" s="31"/>
      <c r="CO664" s="31"/>
    </row>
    <row r="665" spans="1:93" x14ac:dyDescent="0.3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  <c r="BV665" s="31"/>
      <c r="BW665" s="31"/>
      <c r="BX665" s="31"/>
      <c r="BY665" s="31"/>
      <c r="BZ665" s="31"/>
      <c r="CA665" s="31"/>
      <c r="CB665" s="31"/>
      <c r="CC665" s="31"/>
      <c r="CD665" s="31"/>
      <c r="CE665" s="31"/>
      <c r="CF665" s="31"/>
      <c r="CG665" s="31"/>
      <c r="CH665" s="31"/>
      <c r="CI665" s="31"/>
      <c r="CJ665" s="31"/>
      <c r="CK665" s="31"/>
      <c r="CL665" s="31"/>
      <c r="CM665" s="31"/>
      <c r="CN665" s="31"/>
      <c r="CO665" s="31"/>
    </row>
    <row r="666" spans="1:93" x14ac:dyDescent="0.35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  <c r="BV666" s="31"/>
      <c r="BW666" s="31"/>
      <c r="BX666" s="31"/>
      <c r="BY666" s="31"/>
      <c r="BZ666" s="31"/>
      <c r="CA666" s="31"/>
      <c r="CB666" s="31"/>
      <c r="CC666" s="31"/>
      <c r="CD666" s="31"/>
      <c r="CE666" s="31"/>
      <c r="CF666" s="31"/>
      <c r="CG666" s="31"/>
      <c r="CH666" s="31"/>
      <c r="CI666" s="31"/>
      <c r="CJ666" s="31"/>
      <c r="CK666" s="31"/>
      <c r="CL666" s="31"/>
      <c r="CM666" s="31"/>
      <c r="CN666" s="31"/>
      <c r="CO666" s="31"/>
    </row>
    <row r="667" spans="1:93" x14ac:dyDescent="0.35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  <c r="BV667" s="31"/>
      <c r="BW667" s="31"/>
      <c r="BX667" s="31"/>
      <c r="BY667" s="31"/>
      <c r="BZ667" s="31"/>
      <c r="CA667" s="31"/>
      <c r="CB667" s="31"/>
      <c r="CC667" s="31"/>
      <c r="CD667" s="31"/>
      <c r="CE667" s="31"/>
      <c r="CF667" s="31"/>
      <c r="CG667" s="31"/>
      <c r="CH667" s="31"/>
      <c r="CI667" s="31"/>
      <c r="CJ667" s="31"/>
      <c r="CK667" s="31"/>
      <c r="CL667" s="31"/>
      <c r="CM667" s="31"/>
      <c r="CN667" s="31"/>
      <c r="CO667" s="31"/>
    </row>
    <row r="668" spans="1:93" x14ac:dyDescent="0.35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  <c r="BV668" s="31"/>
      <c r="BW668" s="31"/>
      <c r="BX668" s="31"/>
      <c r="BY668" s="31"/>
      <c r="BZ668" s="31"/>
      <c r="CA668" s="31"/>
      <c r="CB668" s="31"/>
      <c r="CC668" s="31"/>
      <c r="CD668" s="31"/>
      <c r="CE668" s="31"/>
      <c r="CF668" s="31"/>
      <c r="CG668" s="31"/>
      <c r="CH668" s="31"/>
      <c r="CI668" s="31"/>
      <c r="CJ668" s="31"/>
      <c r="CK668" s="31"/>
      <c r="CL668" s="31"/>
      <c r="CM668" s="31"/>
      <c r="CN668" s="31"/>
      <c r="CO668" s="31"/>
    </row>
    <row r="669" spans="1:93" x14ac:dyDescent="0.35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  <c r="BV669" s="31"/>
      <c r="BW669" s="31"/>
      <c r="BX669" s="31"/>
      <c r="BY669" s="31"/>
      <c r="BZ669" s="31"/>
      <c r="CA669" s="31"/>
      <c r="CB669" s="31"/>
      <c r="CC669" s="31"/>
      <c r="CD669" s="31"/>
      <c r="CE669" s="31"/>
      <c r="CF669" s="31"/>
      <c r="CG669" s="31"/>
      <c r="CH669" s="31"/>
      <c r="CI669" s="31"/>
      <c r="CJ669" s="31"/>
      <c r="CK669" s="31"/>
      <c r="CL669" s="31"/>
      <c r="CM669" s="31"/>
      <c r="CN669" s="31"/>
      <c r="CO669" s="31"/>
    </row>
    <row r="670" spans="1:93" x14ac:dyDescent="0.35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  <c r="BV670" s="31"/>
      <c r="BW670" s="31"/>
      <c r="BX670" s="31"/>
      <c r="BY670" s="31"/>
      <c r="BZ670" s="31"/>
      <c r="CA670" s="31"/>
      <c r="CB670" s="31"/>
      <c r="CC670" s="31"/>
      <c r="CD670" s="31"/>
      <c r="CE670" s="31"/>
      <c r="CF670" s="31"/>
      <c r="CG670" s="31"/>
      <c r="CH670" s="31"/>
      <c r="CI670" s="31"/>
      <c r="CJ670" s="31"/>
      <c r="CK670" s="31"/>
      <c r="CL670" s="31"/>
      <c r="CM670" s="31"/>
      <c r="CN670" s="31"/>
      <c r="CO670" s="31"/>
    </row>
    <row r="671" spans="1:93" x14ac:dyDescent="0.35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  <c r="BV671" s="31"/>
      <c r="BW671" s="31"/>
      <c r="BX671" s="31"/>
      <c r="BY671" s="31"/>
      <c r="BZ671" s="31"/>
      <c r="CA671" s="31"/>
      <c r="CB671" s="31"/>
      <c r="CC671" s="31"/>
      <c r="CD671" s="31"/>
      <c r="CE671" s="31"/>
      <c r="CF671" s="31"/>
      <c r="CG671" s="31"/>
      <c r="CH671" s="31"/>
      <c r="CI671" s="31"/>
      <c r="CJ671" s="31"/>
      <c r="CK671" s="31"/>
      <c r="CL671" s="31"/>
      <c r="CM671" s="31"/>
      <c r="CN671" s="31"/>
      <c r="CO671" s="31"/>
    </row>
    <row r="672" spans="1:93" x14ac:dyDescent="0.35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  <c r="BV672" s="31"/>
      <c r="BW672" s="31"/>
      <c r="BX672" s="31"/>
      <c r="BY672" s="31"/>
      <c r="BZ672" s="31"/>
      <c r="CA672" s="31"/>
      <c r="CB672" s="31"/>
      <c r="CC672" s="31"/>
      <c r="CD672" s="31"/>
      <c r="CE672" s="31"/>
      <c r="CF672" s="31"/>
      <c r="CG672" s="31"/>
      <c r="CH672" s="31"/>
      <c r="CI672" s="31"/>
      <c r="CJ672" s="31"/>
      <c r="CK672" s="31"/>
      <c r="CL672" s="31"/>
      <c r="CM672" s="31"/>
      <c r="CN672" s="31"/>
      <c r="CO672" s="31"/>
    </row>
    <row r="673" spans="1:93" x14ac:dyDescent="0.35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  <c r="BV673" s="31"/>
      <c r="BW673" s="31"/>
      <c r="BX673" s="31"/>
      <c r="BY673" s="31"/>
      <c r="BZ673" s="31"/>
      <c r="CA673" s="31"/>
      <c r="CB673" s="31"/>
      <c r="CC673" s="31"/>
      <c r="CD673" s="31"/>
      <c r="CE673" s="31"/>
      <c r="CF673" s="31"/>
      <c r="CG673" s="31"/>
      <c r="CH673" s="31"/>
      <c r="CI673" s="31"/>
      <c r="CJ673" s="31"/>
      <c r="CK673" s="31"/>
      <c r="CL673" s="31"/>
      <c r="CM673" s="31"/>
      <c r="CN673" s="31"/>
      <c r="CO673" s="31"/>
    </row>
    <row r="674" spans="1:93" x14ac:dyDescent="0.35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  <c r="BV674" s="31"/>
      <c r="BW674" s="31"/>
      <c r="BX674" s="31"/>
      <c r="BY674" s="31"/>
      <c r="BZ674" s="31"/>
      <c r="CA674" s="31"/>
      <c r="CB674" s="31"/>
      <c r="CC674" s="31"/>
      <c r="CD674" s="31"/>
      <c r="CE674" s="31"/>
      <c r="CF674" s="31"/>
      <c r="CG674" s="31"/>
      <c r="CH674" s="31"/>
      <c r="CI674" s="31"/>
      <c r="CJ674" s="31"/>
      <c r="CK674" s="31"/>
      <c r="CL674" s="31"/>
      <c r="CM674" s="31"/>
      <c r="CN674" s="31"/>
      <c r="CO674" s="31"/>
    </row>
    <row r="675" spans="1:93" x14ac:dyDescent="0.3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  <c r="BV675" s="31"/>
      <c r="BW675" s="31"/>
      <c r="BX675" s="31"/>
      <c r="BY675" s="31"/>
      <c r="BZ675" s="31"/>
      <c r="CA675" s="31"/>
      <c r="CB675" s="31"/>
      <c r="CC675" s="31"/>
      <c r="CD675" s="31"/>
      <c r="CE675" s="31"/>
      <c r="CF675" s="31"/>
      <c r="CG675" s="31"/>
      <c r="CH675" s="31"/>
      <c r="CI675" s="31"/>
      <c r="CJ675" s="31"/>
      <c r="CK675" s="31"/>
      <c r="CL675" s="31"/>
      <c r="CM675" s="31"/>
      <c r="CN675" s="31"/>
      <c r="CO675" s="31"/>
    </row>
    <row r="676" spans="1:93" x14ac:dyDescent="0.35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  <c r="BV676" s="31"/>
      <c r="BW676" s="31"/>
      <c r="BX676" s="31"/>
      <c r="BY676" s="31"/>
      <c r="BZ676" s="31"/>
      <c r="CA676" s="31"/>
      <c r="CB676" s="31"/>
      <c r="CC676" s="31"/>
      <c r="CD676" s="31"/>
      <c r="CE676" s="31"/>
      <c r="CF676" s="31"/>
      <c r="CG676" s="31"/>
      <c r="CH676" s="31"/>
      <c r="CI676" s="31"/>
      <c r="CJ676" s="31"/>
      <c r="CK676" s="31"/>
      <c r="CL676" s="31"/>
      <c r="CM676" s="31"/>
      <c r="CN676" s="31"/>
      <c r="CO676" s="31"/>
    </row>
    <row r="677" spans="1:93" x14ac:dyDescent="0.35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  <c r="BV677" s="31"/>
      <c r="BW677" s="31"/>
      <c r="BX677" s="31"/>
      <c r="BY677" s="31"/>
      <c r="BZ677" s="31"/>
      <c r="CA677" s="31"/>
      <c r="CB677" s="31"/>
      <c r="CC677" s="31"/>
      <c r="CD677" s="31"/>
      <c r="CE677" s="31"/>
      <c r="CF677" s="31"/>
      <c r="CG677" s="31"/>
      <c r="CH677" s="31"/>
      <c r="CI677" s="31"/>
      <c r="CJ677" s="31"/>
      <c r="CK677" s="31"/>
      <c r="CL677" s="31"/>
      <c r="CM677" s="31"/>
      <c r="CN677" s="31"/>
      <c r="CO677" s="31"/>
    </row>
    <row r="678" spans="1:93" x14ac:dyDescent="0.35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  <c r="BV678" s="31"/>
      <c r="BW678" s="31"/>
      <c r="BX678" s="31"/>
      <c r="BY678" s="31"/>
      <c r="BZ678" s="31"/>
      <c r="CA678" s="31"/>
      <c r="CB678" s="31"/>
      <c r="CC678" s="31"/>
      <c r="CD678" s="31"/>
      <c r="CE678" s="31"/>
      <c r="CF678" s="31"/>
      <c r="CG678" s="31"/>
      <c r="CH678" s="31"/>
      <c r="CI678" s="31"/>
      <c r="CJ678" s="31"/>
      <c r="CK678" s="31"/>
      <c r="CL678" s="31"/>
      <c r="CM678" s="31"/>
      <c r="CN678" s="31"/>
      <c r="CO678" s="31"/>
    </row>
    <row r="679" spans="1:93" x14ac:dyDescent="0.35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  <c r="BV679" s="31"/>
      <c r="BW679" s="31"/>
      <c r="BX679" s="31"/>
      <c r="BY679" s="31"/>
      <c r="BZ679" s="31"/>
      <c r="CA679" s="31"/>
      <c r="CB679" s="31"/>
      <c r="CC679" s="31"/>
      <c r="CD679" s="31"/>
      <c r="CE679" s="31"/>
      <c r="CF679" s="31"/>
      <c r="CG679" s="31"/>
      <c r="CH679" s="31"/>
      <c r="CI679" s="31"/>
      <c r="CJ679" s="31"/>
      <c r="CK679" s="31"/>
      <c r="CL679" s="31"/>
      <c r="CM679" s="31"/>
      <c r="CN679" s="31"/>
      <c r="CO679" s="31"/>
    </row>
    <row r="680" spans="1:93" x14ac:dyDescent="0.35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31"/>
      <c r="CH680" s="31"/>
      <c r="CI680" s="31"/>
      <c r="CJ680" s="31"/>
      <c r="CK680" s="31"/>
      <c r="CL680" s="31"/>
      <c r="CM680" s="31"/>
      <c r="CN680" s="31"/>
      <c r="CO680" s="31"/>
    </row>
    <row r="681" spans="1:93" x14ac:dyDescent="0.35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  <c r="BV681" s="31"/>
      <c r="BW681" s="31"/>
      <c r="BX681" s="31"/>
      <c r="BY681" s="31"/>
      <c r="BZ681" s="31"/>
      <c r="CA681" s="31"/>
      <c r="CB681" s="31"/>
      <c r="CC681" s="31"/>
      <c r="CD681" s="31"/>
      <c r="CE681" s="31"/>
      <c r="CF681" s="31"/>
      <c r="CG681" s="31"/>
      <c r="CH681" s="31"/>
      <c r="CI681" s="31"/>
      <c r="CJ681" s="31"/>
      <c r="CK681" s="31"/>
      <c r="CL681" s="31"/>
      <c r="CM681" s="31"/>
      <c r="CN681" s="31"/>
      <c r="CO681" s="31"/>
    </row>
    <row r="682" spans="1:93" x14ac:dyDescent="0.35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  <c r="BV682" s="31"/>
      <c r="BW682" s="31"/>
      <c r="BX682" s="31"/>
      <c r="BY682" s="31"/>
      <c r="BZ682" s="31"/>
      <c r="CA682" s="31"/>
      <c r="CB682" s="31"/>
      <c r="CC682" s="31"/>
      <c r="CD682" s="31"/>
      <c r="CE682" s="31"/>
      <c r="CF682" s="31"/>
      <c r="CG682" s="31"/>
      <c r="CH682" s="31"/>
      <c r="CI682" s="31"/>
      <c r="CJ682" s="31"/>
      <c r="CK682" s="31"/>
      <c r="CL682" s="31"/>
      <c r="CM682" s="31"/>
      <c r="CN682" s="31"/>
      <c r="CO682" s="31"/>
    </row>
    <row r="683" spans="1:93" x14ac:dyDescent="0.35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  <c r="BV683" s="31"/>
      <c r="BW683" s="31"/>
      <c r="BX683" s="31"/>
      <c r="BY683" s="31"/>
      <c r="BZ683" s="31"/>
      <c r="CA683" s="31"/>
      <c r="CB683" s="31"/>
      <c r="CC683" s="31"/>
      <c r="CD683" s="31"/>
      <c r="CE683" s="31"/>
      <c r="CF683" s="31"/>
      <c r="CG683" s="31"/>
      <c r="CH683" s="31"/>
      <c r="CI683" s="31"/>
      <c r="CJ683" s="31"/>
      <c r="CK683" s="31"/>
      <c r="CL683" s="31"/>
      <c r="CM683" s="31"/>
      <c r="CN683" s="31"/>
      <c r="CO683" s="31"/>
    </row>
    <row r="684" spans="1:93" x14ac:dyDescent="0.35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  <c r="BV684" s="31"/>
      <c r="BW684" s="31"/>
      <c r="BX684" s="31"/>
      <c r="BY684" s="31"/>
      <c r="BZ684" s="31"/>
      <c r="CA684" s="31"/>
      <c r="CB684" s="31"/>
      <c r="CC684" s="31"/>
      <c r="CD684" s="31"/>
      <c r="CE684" s="31"/>
      <c r="CF684" s="31"/>
      <c r="CG684" s="31"/>
      <c r="CH684" s="31"/>
      <c r="CI684" s="31"/>
      <c r="CJ684" s="31"/>
      <c r="CK684" s="31"/>
      <c r="CL684" s="31"/>
      <c r="CM684" s="31"/>
      <c r="CN684" s="31"/>
      <c r="CO684" s="31"/>
    </row>
    <row r="685" spans="1:93" x14ac:dyDescent="0.3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  <c r="BV685" s="31"/>
      <c r="BW685" s="31"/>
      <c r="BX685" s="31"/>
      <c r="BY685" s="31"/>
      <c r="BZ685" s="31"/>
      <c r="CA685" s="31"/>
      <c r="CB685" s="31"/>
      <c r="CC685" s="31"/>
      <c r="CD685" s="31"/>
      <c r="CE685" s="31"/>
      <c r="CF685" s="31"/>
      <c r="CG685" s="31"/>
      <c r="CH685" s="31"/>
      <c r="CI685" s="31"/>
      <c r="CJ685" s="31"/>
      <c r="CK685" s="31"/>
      <c r="CL685" s="31"/>
      <c r="CM685" s="31"/>
      <c r="CN685" s="31"/>
      <c r="CO685" s="31"/>
    </row>
    <row r="686" spans="1:93" x14ac:dyDescent="0.35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31"/>
      <c r="CH686" s="31"/>
      <c r="CI686" s="31"/>
      <c r="CJ686" s="31"/>
      <c r="CK686" s="31"/>
      <c r="CL686" s="31"/>
      <c r="CM686" s="31"/>
      <c r="CN686" s="31"/>
      <c r="CO686" s="31"/>
    </row>
    <row r="687" spans="1:93" x14ac:dyDescent="0.35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31"/>
      <c r="CH687" s="31"/>
      <c r="CI687" s="31"/>
      <c r="CJ687" s="31"/>
      <c r="CK687" s="31"/>
      <c r="CL687" s="31"/>
      <c r="CM687" s="31"/>
      <c r="CN687" s="31"/>
      <c r="CO687" s="31"/>
    </row>
    <row r="688" spans="1:93" x14ac:dyDescent="0.35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31"/>
      <c r="CH688" s="31"/>
      <c r="CI688" s="31"/>
      <c r="CJ688" s="31"/>
      <c r="CK688" s="31"/>
      <c r="CL688" s="31"/>
      <c r="CM688" s="31"/>
      <c r="CN688" s="31"/>
      <c r="CO688" s="31"/>
    </row>
    <row r="689" spans="1:93" x14ac:dyDescent="0.35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  <c r="BV689" s="31"/>
      <c r="BW689" s="31"/>
      <c r="BX689" s="31"/>
      <c r="BY689" s="31"/>
      <c r="BZ689" s="31"/>
      <c r="CA689" s="31"/>
      <c r="CB689" s="31"/>
      <c r="CC689" s="31"/>
      <c r="CD689" s="31"/>
      <c r="CE689" s="31"/>
      <c r="CF689" s="31"/>
      <c r="CG689" s="31"/>
      <c r="CH689" s="31"/>
      <c r="CI689" s="31"/>
      <c r="CJ689" s="31"/>
      <c r="CK689" s="31"/>
      <c r="CL689" s="31"/>
      <c r="CM689" s="31"/>
      <c r="CN689" s="31"/>
      <c r="CO689" s="31"/>
    </row>
    <row r="690" spans="1:93" x14ac:dyDescent="0.35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  <c r="BV690" s="31"/>
      <c r="BW690" s="31"/>
      <c r="BX690" s="31"/>
      <c r="BY690" s="31"/>
      <c r="BZ690" s="31"/>
      <c r="CA690" s="31"/>
      <c r="CB690" s="31"/>
      <c r="CC690" s="31"/>
      <c r="CD690" s="31"/>
      <c r="CE690" s="31"/>
      <c r="CF690" s="31"/>
      <c r="CG690" s="31"/>
      <c r="CH690" s="31"/>
      <c r="CI690" s="31"/>
      <c r="CJ690" s="31"/>
      <c r="CK690" s="31"/>
      <c r="CL690" s="31"/>
      <c r="CM690" s="31"/>
      <c r="CN690" s="31"/>
      <c r="CO690" s="31"/>
    </row>
    <row r="691" spans="1:93" x14ac:dyDescent="0.35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  <c r="BV691" s="31"/>
      <c r="BW691" s="31"/>
      <c r="BX691" s="31"/>
      <c r="BY691" s="31"/>
      <c r="BZ691" s="31"/>
      <c r="CA691" s="31"/>
      <c r="CB691" s="31"/>
      <c r="CC691" s="31"/>
      <c r="CD691" s="31"/>
      <c r="CE691" s="31"/>
      <c r="CF691" s="31"/>
      <c r="CG691" s="31"/>
      <c r="CH691" s="31"/>
      <c r="CI691" s="31"/>
      <c r="CJ691" s="31"/>
      <c r="CK691" s="31"/>
      <c r="CL691" s="31"/>
      <c r="CM691" s="31"/>
      <c r="CN691" s="31"/>
      <c r="CO691" s="31"/>
    </row>
    <row r="692" spans="1:93" x14ac:dyDescent="0.35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  <c r="BV692" s="31"/>
      <c r="BW692" s="31"/>
      <c r="BX692" s="31"/>
      <c r="BY692" s="31"/>
      <c r="BZ692" s="31"/>
      <c r="CA692" s="31"/>
      <c r="CB692" s="31"/>
      <c r="CC692" s="31"/>
      <c r="CD692" s="31"/>
      <c r="CE692" s="31"/>
      <c r="CF692" s="31"/>
      <c r="CG692" s="31"/>
      <c r="CH692" s="31"/>
      <c r="CI692" s="31"/>
      <c r="CJ692" s="31"/>
      <c r="CK692" s="31"/>
      <c r="CL692" s="31"/>
      <c r="CM692" s="31"/>
      <c r="CN692" s="31"/>
      <c r="CO692" s="31"/>
    </row>
    <row r="693" spans="1:93" x14ac:dyDescent="0.35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  <c r="BV693" s="31"/>
      <c r="BW693" s="31"/>
      <c r="BX693" s="31"/>
      <c r="BY693" s="31"/>
      <c r="BZ693" s="31"/>
      <c r="CA693" s="31"/>
      <c r="CB693" s="31"/>
      <c r="CC693" s="31"/>
      <c r="CD693" s="31"/>
      <c r="CE693" s="31"/>
      <c r="CF693" s="31"/>
      <c r="CG693" s="31"/>
      <c r="CH693" s="31"/>
      <c r="CI693" s="31"/>
      <c r="CJ693" s="31"/>
      <c r="CK693" s="31"/>
      <c r="CL693" s="31"/>
      <c r="CM693" s="31"/>
      <c r="CN693" s="31"/>
      <c r="CO693" s="31"/>
    </row>
    <row r="694" spans="1:93" x14ac:dyDescent="0.35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  <c r="BV694" s="31"/>
      <c r="BW694" s="31"/>
      <c r="BX694" s="31"/>
      <c r="BY694" s="31"/>
      <c r="BZ694" s="31"/>
      <c r="CA694" s="31"/>
      <c r="CB694" s="31"/>
      <c r="CC694" s="31"/>
      <c r="CD694" s="31"/>
      <c r="CE694" s="31"/>
      <c r="CF694" s="31"/>
      <c r="CG694" s="31"/>
      <c r="CH694" s="31"/>
      <c r="CI694" s="31"/>
      <c r="CJ694" s="31"/>
      <c r="CK694" s="31"/>
      <c r="CL694" s="31"/>
      <c r="CM694" s="31"/>
      <c r="CN694" s="31"/>
      <c r="CO694" s="31"/>
    </row>
    <row r="695" spans="1:93" x14ac:dyDescent="0.3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  <c r="BV695" s="31"/>
      <c r="BW695" s="31"/>
      <c r="BX695" s="31"/>
      <c r="BY695" s="31"/>
      <c r="BZ695" s="31"/>
      <c r="CA695" s="31"/>
      <c r="CB695" s="31"/>
      <c r="CC695" s="31"/>
      <c r="CD695" s="31"/>
      <c r="CE695" s="31"/>
      <c r="CF695" s="31"/>
      <c r="CG695" s="31"/>
      <c r="CH695" s="31"/>
      <c r="CI695" s="31"/>
      <c r="CJ695" s="31"/>
      <c r="CK695" s="31"/>
      <c r="CL695" s="31"/>
      <c r="CM695" s="31"/>
      <c r="CN695" s="31"/>
      <c r="CO695" s="31"/>
    </row>
    <row r="696" spans="1:93" x14ac:dyDescent="0.35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  <c r="BV696" s="31"/>
      <c r="BW696" s="31"/>
      <c r="BX696" s="31"/>
      <c r="BY696" s="31"/>
      <c r="BZ696" s="31"/>
      <c r="CA696" s="31"/>
      <c r="CB696" s="31"/>
      <c r="CC696" s="31"/>
      <c r="CD696" s="31"/>
      <c r="CE696" s="31"/>
      <c r="CF696" s="31"/>
      <c r="CG696" s="31"/>
      <c r="CH696" s="31"/>
      <c r="CI696" s="31"/>
      <c r="CJ696" s="31"/>
      <c r="CK696" s="31"/>
      <c r="CL696" s="31"/>
      <c r="CM696" s="31"/>
      <c r="CN696" s="31"/>
      <c r="CO696" s="31"/>
    </row>
    <row r="697" spans="1:93" x14ac:dyDescent="0.35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  <c r="BV697" s="31"/>
      <c r="BW697" s="31"/>
      <c r="BX697" s="31"/>
      <c r="BY697" s="31"/>
      <c r="BZ697" s="31"/>
      <c r="CA697" s="31"/>
      <c r="CB697" s="31"/>
      <c r="CC697" s="31"/>
      <c r="CD697" s="31"/>
      <c r="CE697" s="31"/>
      <c r="CF697" s="31"/>
      <c r="CG697" s="31"/>
      <c r="CH697" s="31"/>
      <c r="CI697" s="31"/>
      <c r="CJ697" s="31"/>
      <c r="CK697" s="31"/>
      <c r="CL697" s="31"/>
      <c r="CM697" s="31"/>
      <c r="CN697" s="31"/>
      <c r="CO697" s="31"/>
    </row>
    <row r="698" spans="1:93" x14ac:dyDescent="0.35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  <c r="BV698" s="31"/>
      <c r="BW698" s="31"/>
      <c r="BX698" s="31"/>
      <c r="BY698" s="31"/>
      <c r="BZ698" s="31"/>
      <c r="CA698" s="31"/>
      <c r="CB698" s="31"/>
      <c r="CC698" s="31"/>
      <c r="CD698" s="31"/>
      <c r="CE698" s="31"/>
      <c r="CF698" s="31"/>
      <c r="CG698" s="31"/>
      <c r="CH698" s="31"/>
      <c r="CI698" s="31"/>
      <c r="CJ698" s="31"/>
      <c r="CK698" s="31"/>
      <c r="CL698" s="31"/>
      <c r="CM698" s="31"/>
      <c r="CN698" s="31"/>
      <c r="CO698" s="31"/>
    </row>
    <row r="699" spans="1:93" x14ac:dyDescent="0.35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  <c r="BV699" s="31"/>
      <c r="BW699" s="31"/>
      <c r="BX699" s="31"/>
      <c r="BY699" s="31"/>
      <c r="BZ699" s="31"/>
      <c r="CA699" s="31"/>
      <c r="CB699" s="31"/>
      <c r="CC699" s="31"/>
      <c r="CD699" s="31"/>
      <c r="CE699" s="31"/>
      <c r="CF699" s="31"/>
      <c r="CG699" s="31"/>
      <c r="CH699" s="31"/>
      <c r="CI699" s="31"/>
      <c r="CJ699" s="31"/>
      <c r="CK699" s="31"/>
      <c r="CL699" s="31"/>
      <c r="CM699" s="31"/>
      <c r="CN699" s="31"/>
      <c r="CO699" s="31"/>
    </row>
    <row r="700" spans="1:93" x14ac:dyDescent="0.35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  <c r="BV700" s="31"/>
      <c r="BW700" s="31"/>
      <c r="BX700" s="31"/>
      <c r="BY700" s="31"/>
      <c r="BZ700" s="31"/>
      <c r="CA700" s="31"/>
      <c r="CB700" s="31"/>
      <c r="CC700" s="31"/>
      <c r="CD700" s="31"/>
      <c r="CE700" s="31"/>
      <c r="CF700" s="31"/>
      <c r="CG700" s="31"/>
      <c r="CH700" s="31"/>
      <c r="CI700" s="31"/>
      <c r="CJ700" s="31"/>
      <c r="CK700" s="31"/>
      <c r="CL700" s="31"/>
      <c r="CM700" s="31"/>
      <c r="CN700" s="31"/>
      <c r="CO700" s="31"/>
    </row>
    <row r="701" spans="1:93" x14ac:dyDescent="0.35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  <c r="BV701" s="31"/>
      <c r="BW701" s="31"/>
      <c r="BX701" s="31"/>
      <c r="BY701" s="31"/>
      <c r="BZ701" s="31"/>
      <c r="CA701" s="31"/>
      <c r="CB701" s="31"/>
      <c r="CC701" s="31"/>
      <c r="CD701" s="31"/>
      <c r="CE701" s="31"/>
      <c r="CF701" s="31"/>
      <c r="CG701" s="31"/>
      <c r="CH701" s="31"/>
      <c r="CI701" s="31"/>
      <c r="CJ701" s="31"/>
      <c r="CK701" s="31"/>
      <c r="CL701" s="31"/>
      <c r="CM701" s="31"/>
      <c r="CN701" s="31"/>
      <c r="CO701" s="31"/>
    </row>
    <row r="702" spans="1:93" x14ac:dyDescent="0.35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  <c r="BV702" s="31"/>
      <c r="BW702" s="31"/>
      <c r="BX702" s="31"/>
      <c r="BY702" s="31"/>
      <c r="BZ702" s="31"/>
      <c r="CA702" s="31"/>
      <c r="CB702" s="31"/>
      <c r="CC702" s="31"/>
      <c r="CD702" s="31"/>
      <c r="CE702" s="31"/>
      <c r="CF702" s="31"/>
      <c r="CG702" s="31"/>
      <c r="CH702" s="31"/>
      <c r="CI702" s="31"/>
      <c r="CJ702" s="31"/>
      <c r="CK702" s="31"/>
      <c r="CL702" s="31"/>
      <c r="CM702" s="31"/>
      <c r="CN702" s="31"/>
      <c r="CO702" s="31"/>
    </row>
    <row r="703" spans="1:93" x14ac:dyDescent="0.35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  <c r="BV703" s="31"/>
      <c r="BW703" s="31"/>
      <c r="BX703" s="31"/>
      <c r="BY703" s="31"/>
      <c r="BZ703" s="31"/>
      <c r="CA703" s="31"/>
      <c r="CB703" s="31"/>
      <c r="CC703" s="31"/>
      <c r="CD703" s="31"/>
      <c r="CE703" s="31"/>
      <c r="CF703" s="31"/>
      <c r="CG703" s="31"/>
      <c r="CH703" s="31"/>
      <c r="CI703" s="31"/>
      <c r="CJ703" s="31"/>
      <c r="CK703" s="31"/>
      <c r="CL703" s="31"/>
      <c r="CM703" s="31"/>
      <c r="CN703" s="31"/>
      <c r="CO703" s="31"/>
    </row>
    <row r="704" spans="1:93" x14ac:dyDescent="0.35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  <c r="BV704" s="31"/>
      <c r="BW704" s="31"/>
      <c r="BX704" s="31"/>
      <c r="BY704" s="31"/>
      <c r="BZ704" s="31"/>
      <c r="CA704" s="31"/>
      <c r="CB704" s="31"/>
      <c r="CC704" s="31"/>
      <c r="CD704" s="31"/>
      <c r="CE704" s="31"/>
      <c r="CF704" s="31"/>
      <c r="CG704" s="31"/>
      <c r="CH704" s="31"/>
      <c r="CI704" s="31"/>
      <c r="CJ704" s="31"/>
      <c r="CK704" s="31"/>
      <c r="CL704" s="31"/>
      <c r="CM704" s="31"/>
      <c r="CN704" s="31"/>
      <c r="CO704" s="31"/>
    </row>
    <row r="705" spans="1:93" x14ac:dyDescent="0.3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31"/>
      <c r="CH705" s="31"/>
      <c r="CI705" s="31"/>
      <c r="CJ705" s="31"/>
      <c r="CK705" s="31"/>
      <c r="CL705" s="31"/>
      <c r="CM705" s="31"/>
      <c r="CN705" s="31"/>
      <c r="CO705" s="31"/>
    </row>
    <row r="706" spans="1:93" x14ac:dyDescent="0.35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31"/>
      <c r="CH706" s="31"/>
      <c r="CI706" s="31"/>
      <c r="CJ706" s="31"/>
      <c r="CK706" s="31"/>
      <c r="CL706" s="31"/>
      <c r="CM706" s="31"/>
      <c r="CN706" s="31"/>
      <c r="CO706" s="31"/>
    </row>
    <row r="707" spans="1:93" x14ac:dyDescent="0.35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31"/>
      <c r="CH707" s="31"/>
      <c r="CI707" s="31"/>
      <c r="CJ707" s="31"/>
      <c r="CK707" s="31"/>
      <c r="CL707" s="31"/>
      <c r="CM707" s="31"/>
      <c r="CN707" s="31"/>
      <c r="CO707" s="31"/>
    </row>
    <row r="708" spans="1:93" x14ac:dyDescent="0.35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31"/>
      <c r="CH708" s="31"/>
      <c r="CI708" s="31"/>
      <c r="CJ708" s="31"/>
      <c r="CK708" s="31"/>
      <c r="CL708" s="31"/>
      <c r="CM708" s="31"/>
      <c r="CN708" s="31"/>
      <c r="CO708" s="31"/>
    </row>
    <row r="709" spans="1:93" x14ac:dyDescent="0.35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31"/>
      <c r="CH709" s="31"/>
      <c r="CI709" s="31"/>
      <c r="CJ709" s="31"/>
      <c r="CK709" s="31"/>
      <c r="CL709" s="31"/>
      <c r="CM709" s="31"/>
      <c r="CN709" s="31"/>
      <c r="CO709" s="31"/>
    </row>
    <row r="710" spans="1:93" x14ac:dyDescent="0.35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31"/>
      <c r="CH710" s="31"/>
      <c r="CI710" s="31"/>
      <c r="CJ710" s="31"/>
      <c r="CK710" s="31"/>
      <c r="CL710" s="31"/>
      <c r="CM710" s="31"/>
      <c r="CN710" s="31"/>
      <c r="CO710" s="31"/>
    </row>
    <row r="711" spans="1:93" x14ac:dyDescent="0.35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31"/>
      <c r="CH711" s="31"/>
      <c r="CI711" s="31"/>
      <c r="CJ711" s="31"/>
      <c r="CK711" s="31"/>
      <c r="CL711" s="31"/>
      <c r="CM711" s="31"/>
      <c r="CN711" s="31"/>
      <c r="CO711" s="31"/>
    </row>
    <row r="712" spans="1:93" x14ac:dyDescent="0.35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31"/>
      <c r="CH712" s="31"/>
      <c r="CI712" s="31"/>
      <c r="CJ712" s="31"/>
      <c r="CK712" s="31"/>
      <c r="CL712" s="31"/>
      <c r="CM712" s="31"/>
      <c r="CN712" s="31"/>
      <c r="CO712" s="31"/>
    </row>
    <row r="713" spans="1:93" x14ac:dyDescent="0.35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31"/>
      <c r="CH713" s="31"/>
      <c r="CI713" s="31"/>
      <c r="CJ713" s="31"/>
      <c r="CK713" s="31"/>
      <c r="CL713" s="31"/>
      <c r="CM713" s="31"/>
      <c r="CN713" s="31"/>
      <c r="CO713" s="31"/>
    </row>
    <row r="714" spans="1:93" x14ac:dyDescent="0.35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31"/>
      <c r="CH714" s="31"/>
      <c r="CI714" s="31"/>
      <c r="CJ714" s="31"/>
      <c r="CK714" s="31"/>
      <c r="CL714" s="31"/>
      <c r="CM714" s="31"/>
      <c r="CN714" s="31"/>
      <c r="CO714" s="31"/>
    </row>
    <row r="715" spans="1:93" x14ac:dyDescent="0.3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31"/>
      <c r="CH715" s="31"/>
      <c r="CI715" s="31"/>
      <c r="CJ715" s="31"/>
      <c r="CK715" s="31"/>
      <c r="CL715" s="31"/>
      <c r="CM715" s="31"/>
      <c r="CN715" s="31"/>
      <c r="CO715" s="31"/>
    </row>
    <row r="716" spans="1:93" x14ac:dyDescent="0.35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31"/>
      <c r="CH716" s="31"/>
      <c r="CI716" s="31"/>
      <c r="CJ716" s="31"/>
      <c r="CK716" s="31"/>
      <c r="CL716" s="31"/>
      <c r="CM716" s="31"/>
      <c r="CN716" s="31"/>
      <c r="CO716" s="31"/>
    </row>
    <row r="717" spans="1:93" x14ac:dyDescent="0.35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31"/>
      <c r="CH717" s="31"/>
      <c r="CI717" s="31"/>
      <c r="CJ717" s="31"/>
      <c r="CK717" s="31"/>
      <c r="CL717" s="31"/>
      <c r="CM717" s="31"/>
      <c r="CN717" s="31"/>
      <c r="CO717" s="31"/>
    </row>
    <row r="718" spans="1:93" x14ac:dyDescent="0.35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31"/>
      <c r="CH718" s="31"/>
      <c r="CI718" s="31"/>
      <c r="CJ718" s="31"/>
      <c r="CK718" s="31"/>
      <c r="CL718" s="31"/>
      <c r="CM718" s="31"/>
      <c r="CN718" s="31"/>
      <c r="CO718" s="31"/>
    </row>
    <row r="719" spans="1:93" x14ac:dyDescent="0.35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31"/>
      <c r="CH719" s="31"/>
      <c r="CI719" s="31"/>
      <c r="CJ719" s="31"/>
      <c r="CK719" s="31"/>
      <c r="CL719" s="31"/>
      <c r="CM719" s="31"/>
      <c r="CN719" s="31"/>
      <c r="CO719" s="31"/>
    </row>
    <row r="720" spans="1:93" x14ac:dyDescent="0.35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31"/>
      <c r="CH720" s="31"/>
      <c r="CI720" s="31"/>
      <c r="CJ720" s="31"/>
      <c r="CK720" s="31"/>
      <c r="CL720" s="31"/>
      <c r="CM720" s="31"/>
      <c r="CN720" s="31"/>
      <c r="CO720" s="31"/>
    </row>
    <row r="721" spans="1:93" x14ac:dyDescent="0.35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  <c r="BV721" s="31"/>
      <c r="BW721" s="31"/>
      <c r="BX721" s="31"/>
      <c r="BY721" s="31"/>
      <c r="BZ721" s="31"/>
      <c r="CA721" s="31"/>
      <c r="CB721" s="31"/>
      <c r="CC721" s="31"/>
      <c r="CD721" s="31"/>
      <c r="CE721" s="31"/>
      <c r="CF721" s="31"/>
      <c r="CG721" s="31"/>
      <c r="CH721" s="31"/>
      <c r="CI721" s="31"/>
      <c r="CJ721" s="31"/>
      <c r="CK721" s="31"/>
      <c r="CL721" s="31"/>
      <c r="CM721" s="31"/>
      <c r="CN721" s="31"/>
      <c r="CO721" s="31"/>
    </row>
    <row r="722" spans="1:93" x14ac:dyDescent="0.35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  <c r="BV722" s="31"/>
      <c r="BW722" s="31"/>
      <c r="BX722" s="31"/>
      <c r="BY722" s="31"/>
      <c r="BZ722" s="31"/>
      <c r="CA722" s="31"/>
      <c r="CB722" s="31"/>
      <c r="CC722" s="31"/>
      <c r="CD722" s="31"/>
      <c r="CE722" s="31"/>
      <c r="CF722" s="31"/>
      <c r="CG722" s="31"/>
      <c r="CH722" s="31"/>
      <c r="CI722" s="31"/>
      <c r="CJ722" s="31"/>
      <c r="CK722" s="31"/>
      <c r="CL722" s="31"/>
      <c r="CM722" s="31"/>
      <c r="CN722" s="31"/>
      <c r="CO722" s="31"/>
    </row>
    <row r="723" spans="1:93" x14ac:dyDescent="0.35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  <c r="BV723" s="31"/>
      <c r="BW723" s="31"/>
      <c r="BX723" s="31"/>
      <c r="BY723" s="31"/>
      <c r="BZ723" s="31"/>
      <c r="CA723" s="31"/>
      <c r="CB723" s="31"/>
      <c r="CC723" s="31"/>
      <c r="CD723" s="31"/>
      <c r="CE723" s="31"/>
      <c r="CF723" s="31"/>
      <c r="CG723" s="31"/>
      <c r="CH723" s="31"/>
      <c r="CI723" s="31"/>
      <c r="CJ723" s="31"/>
      <c r="CK723" s="31"/>
      <c r="CL723" s="31"/>
      <c r="CM723" s="31"/>
      <c r="CN723" s="31"/>
      <c r="CO723" s="31"/>
    </row>
    <row r="724" spans="1:93" x14ac:dyDescent="0.35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  <c r="BV724" s="31"/>
      <c r="BW724" s="31"/>
      <c r="BX724" s="31"/>
      <c r="BY724" s="31"/>
      <c r="BZ724" s="31"/>
      <c r="CA724" s="31"/>
      <c r="CB724" s="31"/>
      <c r="CC724" s="31"/>
      <c r="CD724" s="31"/>
      <c r="CE724" s="31"/>
      <c r="CF724" s="31"/>
      <c r="CG724" s="31"/>
      <c r="CH724" s="31"/>
      <c r="CI724" s="31"/>
      <c r="CJ724" s="31"/>
      <c r="CK724" s="31"/>
      <c r="CL724" s="31"/>
      <c r="CM724" s="31"/>
      <c r="CN724" s="31"/>
      <c r="CO724" s="31"/>
    </row>
    <row r="725" spans="1:93" x14ac:dyDescent="0.3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  <c r="BV725" s="31"/>
      <c r="BW725" s="31"/>
      <c r="BX725" s="31"/>
      <c r="BY725" s="31"/>
      <c r="BZ725" s="31"/>
      <c r="CA725" s="31"/>
      <c r="CB725" s="31"/>
      <c r="CC725" s="31"/>
      <c r="CD725" s="31"/>
      <c r="CE725" s="31"/>
      <c r="CF725" s="31"/>
      <c r="CG725" s="31"/>
      <c r="CH725" s="31"/>
      <c r="CI725" s="31"/>
      <c r="CJ725" s="31"/>
      <c r="CK725" s="31"/>
      <c r="CL725" s="31"/>
      <c r="CM725" s="31"/>
      <c r="CN725" s="31"/>
      <c r="CO725" s="31"/>
    </row>
    <row r="726" spans="1:93" x14ac:dyDescent="0.35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  <c r="BV726" s="31"/>
      <c r="BW726" s="31"/>
      <c r="BX726" s="31"/>
      <c r="BY726" s="31"/>
      <c r="BZ726" s="31"/>
      <c r="CA726" s="31"/>
      <c r="CB726" s="31"/>
      <c r="CC726" s="31"/>
      <c r="CD726" s="31"/>
      <c r="CE726" s="31"/>
      <c r="CF726" s="31"/>
      <c r="CG726" s="31"/>
      <c r="CH726" s="31"/>
      <c r="CI726" s="31"/>
      <c r="CJ726" s="31"/>
      <c r="CK726" s="31"/>
      <c r="CL726" s="31"/>
      <c r="CM726" s="31"/>
      <c r="CN726" s="31"/>
      <c r="CO726" s="31"/>
    </row>
    <row r="727" spans="1:93" x14ac:dyDescent="0.35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  <c r="BV727" s="31"/>
      <c r="BW727" s="31"/>
      <c r="BX727" s="31"/>
      <c r="BY727" s="31"/>
      <c r="BZ727" s="31"/>
      <c r="CA727" s="31"/>
      <c r="CB727" s="31"/>
      <c r="CC727" s="31"/>
      <c r="CD727" s="31"/>
      <c r="CE727" s="31"/>
      <c r="CF727" s="31"/>
      <c r="CG727" s="31"/>
      <c r="CH727" s="31"/>
      <c r="CI727" s="31"/>
      <c r="CJ727" s="31"/>
      <c r="CK727" s="31"/>
      <c r="CL727" s="31"/>
      <c r="CM727" s="31"/>
      <c r="CN727" s="31"/>
      <c r="CO727" s="31"/>
    </row>
    <row r="728" spans="1:93" x14ac:dyDescent="0.35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  <c r="BV728" s="31"/>
      <c r="BW728" s="31"/>
      <c r="BX728" s="31"/>
      <c r="BY728" s="31"/>
      <c r="BZ728" s="31"/>
      <c r="CA728" s="31"/>
      <c r="CB728" s="31"/>
      <c r="CC728" s="31"/>
      <c r="CD728" s="31"/>
      <c r="CE728" s="31"/>
      <c r="CF728" s="31"/>
      <c r="CG728" s="31"/>
      <c r="CH728" s="31"/>
      <c r="CI728" s="31"/>
      <c r="CJ728" s="31"/>
      <c r="CK728" s="31"/>
      <c r="CL728" s="31"/>
      <c r="CM728" s="31"/>
      <c r="CN728" s="31"/>
      <c r="CO728" s="31"/>
    </row>
    <row r="729" spans="1:93" x14ac:dyDescent="0.35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  <c r="BV729" s="31"/>
      <c r="BW729" s="31"/>
      <c r="BX729" s="31"/>
      <c r="BY729" s="31"/>
      <c r="BZ729" s="31"/>
      <c r="CA729" s="31"/>
      <c r="CB729" s="31"/>
      <c r="CC729" s="31"/>
      <c r="CD729" s="31"/>
      <c r="CE729" s="31"/>
      <c r="CF729" s="31"/>
      <c r="CG729" s="31"/>
      <c r="CH729" s="31"/>
      <c r="CI729" s="31"/>
      <c r="CJ729" s="31"/>
      <c r="CK729" s="31"/>
      <c r="CL729" s="31"/>
      <c r="CM729" s="31"/>
      <c r="CN729" s="31"/>
      <c r="CO729" s="31"/>
    </row>
    <row r="730" spans="1:93" x14ac:dyDescent="0.35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  <c r="BV730" s="31"/>
      <c r="BW730" s="31"/>
      <c r="BX730" s="31"/>
      <c r="BY730" s="31"/>
      <c r="BZ730" s="31"/>
      <c r="CA730" s="31"/>
      <c r="CB730" s="31"/>
      <c r="CC730" s="31"/>
      <c r="CD730" s="31"/>
      <c r="CE730" s="31"/>
      <c r="CF730" s="31"/>
      <c r="CG730" s="31"/>
      <c r="CH730" s="31"/>
      <c r="CI730" s="31"/>
      <c r="CJ730" s="31"/>
      <c r="CK730" s="31"/>
      <c r="CL730" s="31"/>
      <c r="CM730" s="31"/>
      <c r="CN730" s="31"/>
      <c r="CO730" s="31"/>
    </row>
    <row r="731" spans="1:93" x14ac:dyDescent="0.35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  <c r="BV731" s="31"/>
      <c r="BW731" s="31"/>
      <c r="BX731" s="31"/>
      <c r="BY731" s="31"/>
      <c r="BZ731" s="31"/>
      <c r="CA731" s="31"/>
      <c r="CB731" s="31"/>
      <c r="CC731" s="31"/>
      <c r="CD731" s="31"/>
      <c r="CE731" s="31"/>
      <c r="CF731" s="31"/>
      <c r="CG731" s="31"/>
      <c r="CH731" s="31"/>
      <c r="CI731" s="31"/>
      <c r="CJ731" s="31"/>
      <c r="CK731" s="31"/>
      <c r="CL731" s="31"/>
      <c r="CM731" s="31"/>
      <c r="CN731" s="31"/>
      <c r="CO731" s="31"/>
    </row>
    <row r="732" spans="1:93" x14ac:dyDescent="0.35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  <c r="BV732" s="31"/>
      <c r="BW732" s="31"/>
      <c r="BX732" s="31"/>
      <c r="BY732" s="31"/>
      <c r="BZ732" s="31"/>
      <c r="CA732" s="31"/>
      <c r="CB732" s="31"/>
      <c r="CC732" s="31"/>
      <c r="CD732" s="31"/>
      <c r="CE732" s="31"/>
      <c r="CF732" s="31"/>
      <c r="CG732" s="31"/>
      <c r="CH732" s="31"/>
      <c r="CI732" s="31"/>
      <c r="CJ732" s="31"/>
      <c r="CK732" s="31"/>
      <c r="CL732" s="31"/>
      <c r="CM732" s="31"/>
      <c r="CN732" s="31"/>
      <c r="CO732" s="31"/>
    </row>
    <row r="733" spans="1:93" x14ac:dyDescent="0.35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  <c r="BV733" s="31"/>
      <c r="BW733" s="31"/>
      <c r="BX733" s="31"/>
      <c r="BY733" s="31"/>
      <c r="BZ733" s="31"/>
      <c r="CA733" s="31"/>
      <c r="CB733" s="31"/>
      <c r="CC733" s="31"/>
      <c r="CD733" s="31"/>
      <c r="CE733" s="31"/>
      <c r="CF733" s="31"/>
      <c r="CG733" s="31"/>
      <c r="CH733" s="31"/>
      <c r="CI733" s="31"/>
      <c r="CJ733" s="31"/>
      <c r="CK733" s="31"/>
      <c r="CL733" s="31"/>
      <c r="CM733" s="31"/>
      <c r="CN733" s="31"/>
      <c r="CO733" s="31"/>
    </row>
    <row r="734" spans="1:93" x14ac:dyDescent="0.35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  <c r="BV734" s="31"/>
      <c r="BW734" s="31"/>
      <c r="BX734" s="31"/>
      <c r="BY734" s="31"/>
      <c r="BZ734" s="31"/>
      <c r="CA734" s="31"/>
      <c r="CB734" s="31"/>
      <c r="CC734" s="31"/>
      <c r="CD734" s="31"/>
      <c r="CE734" s="31"/>
      <c r="CF734" s="31"/>
      <c r="CG734" s="31"/>
      <c r="CH734" s="31"/>
      <c r="CI734" s="31"/>
      <c r="CJ734" s="31"/>
      <c r="CK734" s="31"/>
      <c r="CL734" s="31"/>
      <c r="CM734" s="31"/>
      <c r="CN734" s="31"/>
      <c r="CO734" s="31"/>
    </row>
    <row r="735" spans="1:93" x14ac:dyDescent="0.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  <c r="BV735" s="31"/>
      <c r="BW735" s="31"/>
      <c r="BX735" s="31"/>
      <c r="BY735" s="31"/>
      <c r="BZ735" s="31"/>
      <c r="CA735" s="31"/>
      <c r="CB735" s="31"/>
      <c r="CC735" s="31"/>
      <c r="CD735" s="31"/>
      <c r="CE735" s="31"/>
      <c r="CF735" s="31"/>
      <c r="CG735" s="31"/>
      <c r="CH735" s="31"/>
      <c r="CI735" s="31"/>
      <c r="CJ735" s="31"/>
      <c r="CK735" s="31"/>
      <c r="CL735" s="31"/>
      <c r="CM735" s="31"/>
      <c r="CN735" s="31"/>
      <c r="CO735" s="31"/>
    </row>
    <row r="736" spans="1:93" x14ac:dyDescent="0.35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  <c r="BV736" s="31"/>
      <c r="BW736" s="31"/>
      <c r="BX736" s="31"/>
      <c r="BY736" s="31"/>
      <c r="BZ736" s="31"/>
      <c r="CA736" s="31"/>
      <c r="CB736" s="31"/>
      <c r="CC736" s="31"/>
      <c r="CD736" s="31"/>
      <c r="CE736" s="31"/>
      <c r="CF736" s="31"/>
      <c r="CG736" s="31"/>
      <c r="CH736" s="31"/>
      <c r="CI736" s="31"/>
      <c r="CJ736" s="31"/>
      <c r="CK736" s="31"/>
      <c r="CL736" s="31"/>
      <c r="CM736" s="31"/>
      <c r="CN736" s="31"/>
      <c r="CO736" s="31"/>
    </row>
    <row r="737" spans="1:93" x14ac:dyDescent="0.35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  <c r="BV737" s="31"/>
      <c r="BW737" s="31"/>
      <c r="BX737" s="31"/>
      <c r="BY737" s="31"/>
      <c r="BZ737" s="31"/>
      <c r="CA737" s="31"/>
      <c r="CB737" s="31"/>
      <c r="CC737" s="31"/>
      <c r="CD737" s="31"/>
      <c r="CE737" s="31"/>
      <c r="CF737" s="31"/>
      <c r="CG737" s="31"/>
      <c r="CH737" s="31"/>
      <c r="CI737" s="31"/>
      <c r="CJ737" s="31"/>
      <c r="CK737" s="31"/>
      <c r="CL737" s="31"/>
      <c r="CM737" s="31"/>
      <c r="CN737" s="31"/>
      <c r="CO737" s="31"/>
    </row>
    <row r="738" spans="1:93" x14ac:dyDescent="0.35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  <c r="BV738" s="31"/>
      <c r="BW738" s="31"/>
      <c r="BX738" s="31"/>
      <c r="BY738" s="31"/>
      <c r="BZ738" s="31"/>
      <c r="CA738" s="31"/>
      <c r="CB738" s="31"/>
      <c r="CC738" s="31"/>
      <c r="CD738" s="31"/>
      <c r="CE738" s="31"/>
      <c r="CF738" s="31"/>
      <c r="CG738" s="31"/>
      <c r="CH738" s="31"/>
      <c r="CI738" s="31"/>
      <c r="CJ738" s="31"/>
      <c r="CK738" s="31"/>
      <c r="CL738" s="31"/>
      <c r="CM738" s="31"/>
      <c r="CN738" s="31"/>
      <c r="CO738" s="31"/>
    </row>
    <row r="739" spans="1:93" x14ac:dyDescent="0.35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  <c r="BV739" s="31"/>
      <c r="BW739" s="31"/>
      <c r="BX739" s="31"/>
      <c r="BY739" s="31"/>
      <c r="BZ739" s="31"/>
      <c r="CA739" s="31"/>
      <c r="CB739" s="31"/>
      <c r="CC739" s="31"/>
      <c r="CD739" s="31"/>
      <c r="CE739" s="31"/>
      <c r="CF739" s="31"/>
      <c r="CG739" s="31"/>
      <c r="CH739" s="31"/>
      <c r="CI739" s="31"/>
      <c r="CJ739" s="31"/>
      <c r="CK739" s="31"/>
      <c r="CL739" s="31"/>
      <c r="CM739" s="31"/>
      <c r="CN739" s="31"/>
      <c r="CO739" s="31"/>
    </row>
    <row r="740" spans="1:93" x14ac:dyDescent="0.35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  <c r="BV740" s="31"/>
      <c r="BW740" s="31"/>
      <c r="BX740" s="31"/>
      <c r="BY740" s="31"/>
      <c r="BZ740" s="31"/>
      <c r="CA740" s="31"/>
      <c r="CB740" s="31"/>
      <c r="CC740" s="31"/>
      <c r="CD740" s="31"/>
      <c r="CE740" s="31"/>
      <c r="CF740" s="31"/>
      <c r="CG740" s="31"/>
      <c r="CH740" s="31"/>
      <c r="CI740" s="31"/>
      <c r="CJ740" s="31"/>
      <c r="CK740" s="31"/>
      <c r="CL740" s="31"/>
      <c r="CM740" s="31"/>
      <c r="CN740" s="31"/>
      <c r="CO740" s="31"/>
    </row>
    <row r="741" spans="1:93" x14ac:dyDescent="0.35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  <c r="BV741" s="31"/>
      <c r="BW741" s="31"/>
      <c r="BX741" s="31"/>
      <c r="BY741" s="31"/>
      <c r="BZ741" s="31"/>
      <c r="CA741" s="31"/>
      <c r="CB741" s="31"/>
      <c r="CC741" s="31"/>
      <c r="CD741" s="31"/>
      <c r="CE741" s="31"/>
      <c r="CF741" s="31"/>
      <c r="CG741" s="31"/>
      <c r="CH741" s="31"/>
      <c r="CI741" s="31"/>
      <c r="CJ741" s="31"/>
      <c r="CK741" s="31"/>
      <c r="CL741" s="31"/>
      <c r="CM741" s="31"/>
      <c r="CN741" s="31"/>
      <c r="CO741" s="31"/>
    </row>
    <row r="742" spans="1:93" x14ac:dyDescent="0.35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  <c r="BV742" s="31"/>
      <c r="BW742" s="31"/>
      <c r="BX742" s="31"/>
      <c r="BY742" s="31"/>
      <c r="BZ742" s="31"/>
      <c r="CA742" s="31"/>
      <c r="CB742" s="31"/>
      <c r="CC742" s="31"/>
      <c r="CD742" s="31"/>
      <c r="CE742" s="31"/>
      <c r="CF742" s="31"/>
      <c r="CG742" s="31"/>
      <c r="CH742" s="31"/>
      <c r="CI742" s="31"/>
      <c r="CJ742" s="31"/>
      <c r="CK742" s="31"/>
      <c r="CL742" s="31"/>
      <c r="CM742" s="31"/>
      <c r="CN742" s="31"/>
      <c r="CO742" s="31"/>
    </row>
    <row r="743" spans="1:93" x14ac:dyDescent="0.35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  <c r="BV743" s="31"/>
      <c r="BW743" s="31"/>
      <c r="BX743" s="31"/>
      <c r="BY743" s="31"/>
      <c r="BZ743" s="31"/>
      <c r="CA743" s="31"/>
      <c r="CB743" s="31"/>
      <c r="CC743" s="31"/>
      <c r="CD743" s="31"/>
      <c r="CE743" s="31"/>
      <c r="CF743" s="31"/>
      <c r="CG743" s="31"/>
      <c r="CH743" s="31"/>
      <c r="CI743" s="31"/>
      <c r="CJ743" s="31"/>
      <c r="CK743" s="31"/>
      <c r="CL743" s="31"/>
      <c r="CM743" s="31"/>
      <c r="CN743" s="31"/>
      <c r="CO743" s="31"/>
    </row>
    <row r="744" spans="1:93" x14ac:dyDescent="0.35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  <c r="BV744" s="31"/>
      <c r="BW744" s="31"/>
      <c r="BX744" s="31"/>
      <c r="BY744" s="31"/>
      <c r="BZ744" s="31"/>
      <c r="CA744" s="31"/>
      <c r="CB744" s="31"/>
      <c r="CC744" s="31"/>
      <c r="CD744" s="31"/>
      <c r="CE744" s="31"/>
      <c r="CF744" s="31"/>
      <c r="CG744" s="31"/>
      <c r="CH744" s="31"/>
      <c r="CI744" s="31"/>
      <c r="CJ744" s="31"/>
      <c r="CK744" s="31"/>
      <c r="CL744" s="31"/>
      <c r="CM744" s="31"/>
      <c r="CN744" s="31"/>
      <c r="CO744" s="31"/>
    </row>
    <row r="745" spans="1:93" x14ac:dyDescent="0.3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  <c r="BV745" s="31"/>
      <c r="BW745" s="31"/>
      <c r="BX745" s="31"/>
      <c r="BY745" s="31"/>
      <c r="BZ745" s="31"/>
      <c r="CA745" s="31"/>
      <c r="CB745" s="31"/>
      <c r="CC745" s="31"/>
      <c r="CD745" s="31"/>
      <c r="CE745" s="31"/>
      <c r="CF745" s="31"/>
      <c r="CG745" s="31"/>
      <c r="CH745" s="31"/>
      <c r="CI745" s="31"/>
      <c r="CJ745" s="31"/>
      <c r="CK745" s="31"/>
      <c r="CL745" s="31"/>
      <c r="CM745" s="31"/>
      <c r="CN745" s="31"/>
      <c r="CO745" s="31"/>
    </row>
    <row r="746" spans="1:93" x14ac:dyDescent="0.35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  <c r="BV746" s="31"/>
      <c r="BW746" s="31"/>
      <c r="BX746" s="31"/>
      <c r="BY746" s="31"/>
      <c r="BZ746" s="31"/>
      <c r="CA746" s="31"/>
      <c r="CB746" s="31"/>
      <c r="CC746" s="31"/>
      <c r="CD746" s="31"/>
      <c r="CE746" s="31"/>
      <c r="CF746" s="31"/>
      <c r="CG746" s="31"/>
      <c r="CH746" s="31"/>
      <c r="CI746" s="31"/>
      <c r="CJ746" s="31"/>
      <c r="CK746" s="31"/>
      <c r="CL746" s="31"/>
      <c r="CM746" s="31"/>
      <c r="CN746" s="31"/>
      <c r="CO746" s="31"/>
    </row>
    <row r="747" spans="1:93" x14ac:dyDescent="0.35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  <c r="BV747" s="31"/>
      <c r="BW747" s="31"/>
      <c r="BX747" s="31"/>
      <c r="BY747" s="31"/>
      <c r="BZ747" s="31"/>
      <c r="CA747" s="31"/>
      <c r="CB747" s="31"/>
      <c r="CC747" s="31"/>
      <c r="CD747" s="31"/>
      <c r="CE747" s="31"/>
      <c r="CF747" s="31"/>
      <c r="CG747" s="31"/>
      <c r="CH747" s="31"/>
      <c r="CI747" s="31"/>
      <c r="CJ747" s="31"/>
      <c r="CK747" s="31"/>
      <c r="CL747" s="31"/>
      <c r="CM747" s="31"/>
      <c r="CN747" s="31"/>
      <c r="CO747" s="31"/>
    </row>
    <row r="748" spans="1:93" x14ac:dyDescent="0.35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  <c r="BV748" s="31"/>
      <c r="BW748" s="31"/>
      <c r="BX748" s="31"/>
      <c r="BY748" s="31"/>
      <c r="BZ748" s="31"/>
      <c r="CA748" s="31"/>
      <c r="CB748" s="31"/>
      <c r="CC748" s="31"/>
      <c r="CD748" s="31"/>
      <c r="CE748" s="31"/>
      <c r="CF748" s="31"/>
      <c r="CG748" s="31"/>
      <c r="CH748" s="31"/>
      <c r="CI748" s="31"/>
      <c r="CJ748" s="31"/>
      <c r="CK748" s="31"/>
      <c r="CL748" s="31"/>
      <c r="CM748" s="31"/>
      <c r="CN748" s="31"/>
      <c r="CO748" s="31"/>
    </row>
    <row r="749" spans="1:93" x14ac:dyDescent="0.35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  <c r="BV749" s="31"/>
      <c r="BW749" s="31"/>
      <c r="BX749" s="31"/>
      <c r="BY749" s="31"/>
      <c r="BZ749" s="31"/>
      <c r="CA749" s="31"/>
      <c r="CB749" s="31"/>
      <c r="CC749" s="31"/>
      <c r="CD749" s="31"/>
      <c r="CE749" s="31"/>
      <c r="CF749" s="31"/>
      <c r="CG749" s="31"/>
      <c r="CH749" s="31"/>
      <c r="CI749" s="31"/>
      <c r="CJ749" s="31"/>
      <c r="CK749" s="31"/>
      <c r="CL749" s="31"/>
      <c r="CM749" s="31"/>
      <c r="CN749" s="31"/>
      <c r="CO749" s="31"/>
    </row>
    <row r="750" spans="1:93" x14ac:dyDescent="0.35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  <c r="BV750" s="31"/>
      <c r="BW750" s="31"/>
      <c r="BX750" s="31"/>
      <c r="BY750" s="31"/>
      <c r="BZ750" s="31"/>
      <c r="CA750" s="31"/>
      <c r="CB750" s="31"/>
      <c r="CC750" s="31"/>
      <c r="CD750" s="31"/>
      <c r="CE750" s="31"/>
      <c r="CF750" s="31"/>
      <c r="CG750" s="31"/>
      <c r="CH750" s="31"/>
      <c r="CI750" s="31"/>
      <c r="CJ750" s="31"/>
      <c r="CK750" s="31"/>
      <c r="CL750" s="31"/>
      <c r="CM750" s="31"/>
      <c r="CN750" s="31"/>
      <c r="CO750" s="31"/>
    </row>
    <row r="751" spans="1:93" x14ac:dyDescent="0.35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  <c r="BV751" s="31"/>
      <c r="BW751" s="31"/>
      <c r="BX751" s="31"/>
      <c r="BY751" s="31"/>
      <c r="BZ751" s="31"/>
      <c r="CA751" s="31"/>
      <c r="CB751" s="31"/>
      <c r="CC751" s="31"/>
      <c r="CD751" s="31"/>
      <c r="CE751" s="31"/>
      <c r="CF751" s="31"/>
      <c r="CG751" s="31"/>
      <c r="CH751" s="31"/>
      <c r="CI751" s="31"/>
      <c r="CJ751" s="31"/>
      <c r="CK751" s="31"/>
      <c r="CL751" s="31"/>
      <c r="CM751" s="31"/>
      <c r="CN751" s="31"/>
      <c r="CO751" s="31"/>
    </row>
    <row r="752" spans="1:93" x14ac:dyDescent="0.35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  <c r="BV752" s="31"/>
      <c r="BW752" s="31"/>
      <c r="BX752" s="31"/>
      <c r="BY752" s="31"/>
      <c r="BZ752" s="31"/>
      <c r="CA752" s="31"/>
      <c r="CB752" s="31"/>
      <c r="CC752" s="31"/>
      <c r="CD752" s="31"/>
      <c r="CE752" s="31"/>
      <c r="CF752" s="31"/>
      <c r="CG752" s="31"/>
      <c r="CH752" s="31"/>
      <c r="CI752" s="31"/>
      <c r="CJ752" s="31"/>
      <c r="CK752" s="31"/>
      <c r="CL752" s="31"/>
      <c r="CM752" s="31"/>
      <c r="CN752" s="31"/>
      <c r="CO752" s="31"/>
    </row>
    <row r="753" spans="1:93" x14ac:dyDescent="0.35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  <c r="BV753" s="31"/>
      <c r="BW753" s="31"/>
      <c r="BX753" s="31"/>
      <c r="BY753" s="31"/>
      <c r="BZ753" s="31"/>
      <c r="CA753" s="31"/>
      <c r="CB753" s="31"/>
      <c r="CC753" s="31"/>
      <c r="CD753" s="31"/>
      <c r="CE753" s="31"/>
      <c r="CF753" s="31"/>
      <c r="CG753" s="31"/>
      <c r="CH753" s="31"/>
      <c r="CI753" s="31"/>
      <c r="CJ753" s="31"/>
      <c r="CK753" s="31"/>
      <c r="CL753" s="31"/>
      <c r="CM753" s="31"/>
      <c r="CN753" s="31"/>
      <c r="CO753" s="31"/>
    </row>
    <row r="754" spans="1:93" x14ac:dyDescent="0.35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  <c r="BV754" s="31"/>
      <c r="BW754" s="31"/>
      <c r="BX754" s="31"/>
      <c r="BY754" s="31"/>
      <c r="BZ754" s="31"/>
      <c r="CA754" s="31"/>
      <c r="CB754" s="31"/>
      <c r="CC754" s="31"/>
      <c r="CD754" s="31"/>
      <c r="CE754" s="31"/>
      <c r="CF754" s="31"/>
      <c r="CG754" s="31"/>
      <c r="CH754" s="31"/>
      <c r="CI754" s="31"/>
      <c r="CJ754" s="31"/>
      <c r="CK754" s="31"/>
      <c r="CL754" s="31"/>
      <c r="CM754" s="31"/>
      <c r="CN754" s="31"/>
      <c r="CO754" s="31"/>
    </row>
    <row r="755" spans="1:93" x14ac:dyDescent="0.3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  <c r="BV755" s="31"/>
      <c r="BW755" s="31"/>
      <c r="BX755" s="31"/>
      <c r="BY755" s="31"/>
      <c r="BZ755" s="31"/>
      <c r="CA755" s="31"/>
      <c r="CB755" s="31"/>
      <c r="CC755" s="31"/>
      <c r="CD755" s="31"/>
      <c r="CE755" s="31"/>
      <c r="CF755" s="31"/>
      <c r="CG755" s="31"/>
      <c r="CH755" s="31"/>
      <c r="CI755" s="31"/>
      <c r="CJ755" s="31"/>
      <c r="CK755" s="31"/>
      <c r="CL755" s="31"/>
      <c r="CM755" s="31"/>
      <c r="CN755" s="31"/>
      <c r="CO755" s="31"/>
    </row>
    <row r="756" spans="1:93" x14ac:dyDescent="0.35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  <c r="BV756" s="31"/>
      <c r="BW756" s="31"/>
      <c r="BX756" s="31"/>
      <c r="BY756" s="31"/>
      <c r="BZ756" s="31"/>
      <c r="CA756" s="31"/>
      <c r="CB756" s="31"/>
      <c r="CC756" s="31"/>
      <c r="CD756" s="31"/>
      <c r="CE756" s="31"/>
      <c r="CF756" s="31"/>
      <c r="CG756" s="31"/>
      <c r="CH756" s="31"/>
      <c r="CI756" s="31"/>
      <c r="CJ756" s="31"/>
      <c r="CK756" s="31"/>
      <c r="CL756" s="31"/>
      <c r="CM756" s="31"/>
      <c r="CN756" s="31"/>
      <c r="CO756" s="31"/>
    </row>
    <row r="757" spans="1:93" x14ac:dyDescent="0.35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  <c r="BV757" s="31"/>
      <c r="BW757" s="31"/>
      <c r="BX757" s="31"/>
      <c r="BY757" s="31"/>
      <c r="BZ757" s="31"/>
      <c r="CA757" s="31"/>
      <c r="CB757" s="31"/>
      <c r="CC757" s="31"/>
      <c r="CD757" s="31"/>
      <c r="CE757" s="31"/>
      <c r="CF757" s="31"/>
      <c r="CG757" s="31"/>
      <c r="CH757" s="31"/>
      <c r="CI757" s="31"/>
      <c r="CJ757" s="31"/>
      <c r="CK757" s="31"/>
      <c r="CL757" s="31"/>
      <c r="CM757" s="31"/>
      <c r="CN757" s="31"/>
      <c r="CO757" s="31"/>
    </row>
    <row r="758" spans="1:93" x14ac:dyDescent="0.35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  <c r="BV758" s="31"/>
      <c r="BW758" s="31"/>
      <c r="BX758" s="31"/>
      <c r="BY758" s="31"/>
      <c r="BZ758" s="31"/>
      <c r="CA758" s="31"/>
      <c r="CB758" s="31"/>
      <c r="CC758" s="31"/>
      <c r="CD758" s="31"/>
      <c r="CE758" s="31"/>
      <c r="CF758" s="31"/>
      <c r="CG758" s="31"/>
      <c r="CH758" s="31"/>
      <c r="CI758" s="31"/>
      <c r="CJ758" s="31"/>
      <c r="CK758" s="31"/>
      <c r="CL758" s="31"/>
      <c r="CM758" s="31"/>
      <c r="CN758" s="31"/>
      <c r="CO758" s="31"/>
    </row>
    <row r="759" spans="1:93" x14ac:dyDescent="0.35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  <c r="BV759" s="31"/>
      <c r="BW759" s="31"/>
      <c r="BX759" s="31"/>
      <c r="BY759" s="31"/>
      <c r="BZ759" s="31"/>
      <c r="CA759" s="31"/>
      <c r="CB759" s="31"/>
      <c r="CC759" s="31"/>
      <c r="CD759" s="31"/>
      <c r="CE759" s="31"/>
      <c r="CF759" s="31"/>
      <c r="CG759" s="31"/>
      <c r="CH759" s="31"/>
      <c r="CI759" s="31"/>
      <c r="CJ759" s="31"/>
      <c r="CK759" s="31"/>
      <c r="CL759" s="31"/>
      <c r="CM759" s="31"/>
      <c r="CN759" s="31"/>
      <c r="CO759" s="31"/>
    </row>
    <row r="760" spans="1:93" x14ac:dyDescent="0.35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  <c r="BV760" s="31"/>
      <c r="BW760" s="31"/>
      <c r="BX760" s="31"/>
      <c r="BY760" s="31"/>
      <c r="BZ760" s="31"/>
      <c r="CA760" s="31"/>
      <c r="CB760" s="31"/>
      <c r="CC760" s="31"/>
      <c r="CD760" s="31"/>
      <c r="CE760" s="31"/>
      <c r="CF760" s="31"/>
      <c r="CG760" s="31"/>
      <c r="CH760" s="31"/>
      <c r="CI760" s="31"/>
      <c r="CJ760" s="31"/>
      <c r="CK760" s="31"/>
      <c r="CL760" s="31"/>
      <c r="CM760" s="31"/>
      <c r="CN760" s="31"/>
      <c r="CO760" s="31"/>
    </row>
    <row r="761" spans="1:93" x14ac:dyDescent="0.35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  <c r="BV761" s="31"/>
      <c r="BW761" s="31"/>
      <c r="BX761" s="31"/>
      <c r="BY761" s="31"/>
      <c r="BZ761" s="31"/>
      <c r="CA761" s="31"/>
      <c r="CB761" s="31"/>
      <c r="CC761" s="31"/>
      <c r="CD761" s="31"/>
      <c r="CE761" s="31"/>
      <c r="CF761" s="31"/>
      <c r="CG761" s="31"/>
      <c r="CH761" s="31"/>
      <c r="CI761" s="31"/>
      <c r="CJ761" s="31"/>
      <c r="CK761" s="31"/>
      <c r="CL761" s="31"/>
      <c r="CM761" s="31"/>
      <c r="CN761" s="31"/>
      <c r="CO761" s="31"/>
    </row>
    <row r="762" spans="1:93" x14ac:dyDescent="0.35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  <c r="BV762" s="31"/>
      <c r="BW762" s="31"/>
      <c r="BX762" s="31"/>
      <c r="BY762" s="31"/>
      <c r="BZ762" s="31"/>
      <c r="CA762" s="31"/>
      <c r="CB762" s="31"/>
      <c r="CC762" s="31"/>
      <c r="CD762" s="31"/>
      <c r="CE762" s="31"/>
      <c r="CF762" s="31"/>
      <c r="CG762" s="31"/>
      <c r="CH762" s="31"/>
      <c r="CI762" s="31"/>
      <c r="CJ762" s="31"/>
      <c r="CK762" s="31"/>
      <c r="CL762" s="31"/>
      <c r="CM762" s="31"/>
      <c r="CN762" s="31"/>
      <c r="CO762" s="31"/>
    </row>
    <row r="763" spans="1:93" x14ac:dyDescent="0.35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  <c r="BV763" s="31"/>
      <c r="BW763" s="31"/>
      <c r="BX763" s="31"/>
      <c r="BY763" s="31"/>
      <c r="BZ763" s="31"/>
      <c r="CA763" s="31"/>
      <c r="CB763" s="31"/>
      <c r="CC763" s="31"/>
      <c r="CD763" s="31"/>
      <c r="CE763" s="31"/>
      <c r="CF763" s="31"/>
      <c r="CG763" s="31"/>
      <c r="CH763" s="31"/>
      <c r="CI763" s="31"/>
      <c r="CJ763" s="31"/>
      <c r="CK763" s="31"/>
      <c r="CL763" s="31"/>
      <c r="CM763" s="31"/>
      <c r="CN763" s="31"/>
      <c r="CO763" s="31"/>
    </row>
    <row r="764" spans="1:93" x14ac:dyDescent="0.35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  <c r="BV764" s="31"/>
      <c r="BW764" s="31"/>
      <c r="BX764" s="31"/>
      <c r="BY764" s="31"/>
      <c r="BZ764" s="31"/>
      <c r="CA764" s="31"/>
      <c r="CB764" s="31"/>
      <c r="CC764" s="31"/>
      <c r="CD764" s="31"/>
      <c r="CE764" s="31"/>
      <c r="CF764" s="31"/>
      <c r="CG764" s="31"/>
      <c r="CH764" s="31"/>
      <c r="CI764" s="31"/>
      <c r="CJ764" s="31"/>
      <c r="CK764" s="31"/>
      <c r="CL764" s="31"/>
      <c r="CM764" s="31"/>
      <c r="CN764" s="31"/>
      <c r="CO764" s="31"/>
    </row>
    <row r="765" spans="1:93" x14ac:dyDescent="0.3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  <c r="BV765" s="31"/>
      <c r="BW765" s="31"/>
      <c r="BX765" s="31"/>
      <c r="BY765" s="31"/>
      <c r="BZ765" s="31"/>
      <c r="CA765" s="31"/>
      <c r="CB765" s="31"/>
      <c r="CC765" s="31"/>
      <c r="CD765" s="31"/>
      <c r="CE765" s="31"/>
      <c r="CF765" s="31"/>
      <c r="CG765" s="31"/>
      <c r="CH765" s="31"/>
      <c r="CI765" s="31"/>
      <c r="CJ765" s="31"/>
      <c r="CK765" s="31"/>
      <c r="CL765" s="31"/>
      <c r="CM765" s="31"/>
      <c r="CN765" s="31"/>
      <c r="CO765" s="31"/>
    </row>
    <row r="766" spans="1:93" x14ac:dyDescent="0.35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  <c r="BV766" s="31"/>
      <c r="BW766" s="31"/>
      <c r="BX766" s="31"/>
      <c r="BY766" s="31"/>
      <c r="BZ766" s="31"/>
      <c r="CA766" s="31"/>
      <c r="CB766" s="31"/>
      <c r="CC766" s="31"/>
      <c r="CD766" s="31"/>
      <c r="CE766" s="31"/>
      <c r="CF766" s="31"/>
      <c r="CG766" s="31"/>
      <c r="CH766" s="31"/>
      <c r="CI766" s="31"/>
      <c r="CJ766" s="31"/>
      <c r="CK766" s="31"/>
      <c r="CL766" s="31"/>
      <c r="CM766" s="31"/>
      <c r="CN766" s="31"/>
      <c r="CO766" s="31"/>
    </row>
    <row r="767" spans="1:93" x14ac:dyDescent="0.35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  <c r="BV767" s="31"/>
      <c r="BW767" s="31"/>
      <c r="BX767" s="31"/>
      <c r="BY767" s="31"/>
      <c r="BZ767" s="31"/>
      <c r="CA767" s="31"/>
      <c r="CB767" s="31"/>
      <c r="CC767" s="31"/>
      <c r="CD767" s="31"/>
      <c r="CE767" s="31"/>
      <c r="CF767" s="31"/>
      <c r="CG767" s="31"/>
      <c r="CH767" s="31"/>
      <c r="CI767" s="31"/>
      <c r="CJ767" s="31"/>
      <c r="CK767" s="31"/>
      <c r="CL767" s="31"/>
      <c r="CM767" s="31"/>
      <c r="CN767" s="31"/>
      <c r="CO767" s="31"/>
    </row>
    <row r="768" spans="1:93" x14ac:dyDescent="0.35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  <c r="BV768" s="31"/>
      <c r="BW768" s="31"/>
      <c r="BX768" s="31"/>
      <c r="BY768" s="31"/>
      <c r="BZ768" s="31"/>
      <c r="CA768" s="31"/>
      <c r="CB768" s="31"/>
      <c r="CC768" s="31"/>
      <c r="CD768" s="31"/>
      <c r="CE768" s="31"/>
      <c r="CF768" s="31"/>
      <c r="CG768" s="31"/>
      <c r="CH768" s="31"/>
      <c r="CI768" s="31"/>
      <c r="CJ768" s="31"/>
      <c r="CK768" s="31"/>
      <c r="CL768" s="31"/>
      <c r="CM768" s="31"/>
      <c r="CN768" s="31"/>
      <c r="CO768" s="31"/>
    </row>
    <row r="769" spans="1:93" x14ac:dyDescent="0.35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  <c r="BV769" s="31"/>
      <c r="BW769" s="31"/>
      <c r="BX769" s="31"/>
      <c r="BY769" s="31"/>
      <c r="BZ769" s="31"/>
      <c r="CA769" s="31"/>
      <c r="CB769" s="31"/>
      <c r="CC769" s="31"/>
      <c r="CD769" s="31"/>
      <c r="CE769" s="31"/>
      <c r="CF769" s="31"/>
      <c r="CG769" s="31"/>
      <c r="CH769" s="31"/>
      <c r="CI769" s="31"/>
      <c r="CJ769" s="31"/>
      <c r="CK769" s="31"/>
      <c r="CL769" s="31"/>
      <c r="CM769" s="31"/>
      <c r="CN769" s="31"/>
      <c r="CO769" s="31"/>
    </row>
    <row r="770" spans="1:93" x14ac:dyDescent="0.35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  <c r="BV770" s="31"/>
      <c r="BW770" s="31"/>
      <c r="BX770" s="31"/>
      <c r="BY770" s="31"/>
      <c r="BZ770" s="31"/>
      <c r="CA770" s="31"/>
      <c r="CB770" s="31"/>
      <c r="CC770" s="31"/>
      <c r="CD770" s="31"/>
      <c r="CE770" s="31"/>
      <c r="CF770" s="31"/>
      <c r="CG770" s="31"/>
      <c r="CH770" s="31"/>
      <c r="CI770" s="31"/>
      <c r="CJ770" s="31"/>
      <c r="CK770" s="31"/>
      <c r="CL770" s="31"/>
      <c r="CM770" s="31"/>
      <c r="CN770" s="31"/>
      <c r="CO770" s="31"/>
    </row>
    <row r="771" spans="1:93" x14ac:dyDescent="0.35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  <c r="BV771" s="31"/>
      <c r="BW771" s="31"/>
      <c r="BX771" s="31"/>
      <c r="BY771" s="31"/>
      <c r="BZ771" s="31"/>
      <c r="CA771" s="31"/>
      <c r="CB771" s="31"/>
      <c r="CC771" s="31"/>
      <c r="CD771" s="31"/>
      <c r="CE771" s="31"/>
      <c r="CF771" s="31"/>
      <c r="CG771" s="31"/>
      <c r="CH771" s="31"/>
      <c r="CI771" s="31"/>
      <c r="CJ771" s="31"/>
      <c r="CK771" s="31"/>
      <c r="CL771" s="31"/>
      <c r="CM771" s="31"/>
      <c r="CN771" s="31"/>
      <c r="CO771" s="31"/>
    </row>
    <row r="772" spans="1:93" x14ac:dyDescent="0.35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  <c r="BV772" s="31"/>
      <c r="BW772" s="31"/>
      <c r="BX772" s="31"/>
      <c r="BY772" s="31"/>
      <c r="BZ772" s="31"/>
      <c r="CA772" s="31"/>
      <c r="CB772" s="31"/>
      <c r="CC772" s="31"/>
      <c r="CD772" s="31"/>
      <c r="CE772" s="31"/>
      <c r="CF772" s="31"/>
      <c r="CG772" s="31"/>
      <c r="CH772" s="31"/>
      <c r="CI772" s="31"/>
      <c r="CJ772" s="31"/>
      <c r="CK772" s="31"/>
      <c r="CL772" s="31"/>
      <c r="CM772" s="31"/>
      <c r="CN772" s="31"/>
      <c r="CO772" s="31"/>
    </row>
    <row r="773" spans="1:93" x14ac:dyDescent="0.35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  <c r="BV773" s="31"/>
      <c r="BW773" s="31"/>
      <c r="BX773" s="31"/>
      <c r="BY773" s="31"/>
      <c r="BZ773" s="31"/>
      <c r="CA773" s="31"/>
      <c r="CB773" s="31"/>
      <c r="CC773" s="31"/>
      <c r="CD773" s="31"/>
      <c r="CE773" s="31"/>
      <c r="CF773" s="31"/>
      <c r="CG773" s="31"/>
      <c r="CH773" s="31"/>
      <c r="CI773" s="31"/>
      <c r="CJ773" s="31"/>
      <c r="CK773" s="31"/>
      <c r="CL773" s="31"/>
      <c r="CM773" s="31"/>
      <c r="CN773" s="31"/>
      <c r="CO773" s="31"/>
    </row>
    <row r="774" spans="1:93" x14ac:dyDescent="0.35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  <c r="BV774" s="31"/>
      <c r="BW774" s="31"/>
      <c r="BX774" s="31"/>
      <c r="BY774" s="31"/>
      <c r="BZ774" s="31"/>
      <c r="CA774" s="31"/>
      <c r="CB774" s="31"/>
      <c r="CC774" s="31"/>
      <c r="CD774" s="31"/>
      <c r="CE774" s="31"/>
      <c r="CF774" s="31"/>
      <c r="CG774" s="31"/>
      <c r="CH774" s="31"/>
      <c r="CI774" s="31"/>
      <c r="CJ774" s="31"/>
      <c r="CK774" s="31"/>
      <c r="CL774" s="31"/>
      <c r="CM774" s="31"/>
      <c r="CN774" s="31"/>
      <c r="CO774" s="31"/>
    </row>
    <row r="775" spans="1:93" x14ac:dyDescent="0.3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  <c r="BV775" s="31"/>
      <c r="BW775" s="31"/>
      <c r="BX775" s="31"/>
      <c r="BY775" s="31"/>
      <c r="BZ775" s="31"/>
      <c r="CA775" s="31"/>
      <c r="CB775" s="31"/>
      <c r="CC775" s="31"/>
      <c r="CD775" s="31"/>
      <c r="CE775" s="31"/>
      <c r="CF775" s="31"/>
      <c r="CG775" s="31"/>
      <c r="CH775" s="31"/>
      <c r="CI775" s="31"/>
      <c r="CJ775" s="31"/>
      <c r="CK775" s="31"/>
      <c r="CL775" s="31"/>
      <c r="CM775" s="31"/>
      <c r="CN775" s="31"/>
      <c r="CO775" s="31"/>
    </row>
    <row r="776" spans="1:93" x14ac:dyDescent="0.35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  <c r="BV776" s="31"/>
      <c r="BW776" s="31"/>
      <c r="BX776" s="31"/>
      <c r="BY776" s="31"/>
      <c r="BZ776" s="31"/>
      <c r="CA776" s="31"/>
      <c r="CB776" s="31"/>
      <c r="CC776" s="31"/>
      <c r="CD776" s="31"/>
      <c r="CE776" s="31"/>
      <c r="CF776" s="31"/>
      <c r="CG776" s="31"/>
      <c r="CH776" s="31"/>
      <c r="CI776" s="31"/>
      <c r="CJ776" s="31"/>
      <c r="CK776" s="31"/>
      <c r="CL776" s="31"/>
      <c r="CM776" s="31"/>
      <c r="CN776" s="31"/>
      <c r="CO776" s="31"/>
    </row>
    <row r="777" spans="1:93" x14ac:dyDescent="0.35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  <c r="BV777" s="31"/>
      <c r="BW777" s="31"/>
      <c r="BX777" s="31"/>
      <c r="BY777" s="31"/>
      <c r="BZ777" s="31"/>
      <c r="CA777" s="31"/>
      <c r="CB777" s="31"/>
      <c r="CC777" s="31"/>
      <c r="CD777" s="31"/>
      <c r="CE777" s="31"/>
      <c r="CF777" s="31"/>
      <c r="CG777" s="31"/>
      <c r="CH777" s="31"/>
      <c r="CI777" s="31"/>
      <c r="CJ777" s="31"/>
      <c r="CK777" s="31"/>
      <c r="CL777" s="31"/>
      <c r="CM777" s="31"/>
      <c r="CN777" s="31"/>
      <c r="CO777" s="31"/>
    </row>
    <row r="778" spans="1:93" x14ac:dyDescent="0.35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  <c r="BV778" s="31"/>
      <c r="BW778" s="31"/>
      <c r="BX778" s="31"/>
      <c r="BY778" s="31"/>
      <c r="BZ778" s="31"/>
      <c r="CA778" s="31"/>
      <c r="CB778" s="31"/>
      <c r="CC778" s="31"/>
      <c r="CD778" s="31"/>
      <c r="CE778" s="31"/>
      <c r="CF778" s="31"/>
      <c r="CG778" s="31"/>
      <c r="CH778" s="31"/>
      <c r="CI778" s="31"/>
      <c r="CJ778" s="31"/>
      <c r="CK778" s="31"/>
      <c r="CL778" s="31"/>
      <c r="CM778" s="31"/>
      <c r="CN778" s="31"/>
      <c r="CO778" s="31"/>
    </row>
    <row r="779" spans="1:93" x14ac:dyDescent="0.35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  <c r="BV779" s="31"/>
      <c r="BW779" s="31"/>
      <c r="BX779" s="31"/>
      <c r="BY779" s="31"/>
      <c r="BZ779" s="31"/>
      <c r="CA779" s="31"/>
      <c r="CB779" s="31"/>
      <c r="CC779" s="31"/>
      <c r="CD779" s="31"/>
      <c r="CE779" s="31"/>
      <c r="CF779" s="31"/>
      <c r="CG779" s="31"/>
      <c r="CH779" s="31"/>
      <c r="CI779" s="31"/>
      <c r="CJ779" s="31"/>
      <c r="CK779" s="31"/>
      <c r="CL779" s="31"/>
      <c r="CM779" s="31"/>
      <c r="CN779" s="31"/>
      <c r="CO779" s="31"/>
    </row>
    <row r="780" spans="1:93" x14ac:dyDescent="0.35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  <c r="BV780" s="31"/>
      <c r="BW780" s="31"/>
      <c r="BX780" s="31"/>
      <c r="BY780" s="31"/>
      <c r="BZ780" s="31"/>
      <c r="CA780" s="31"/>
      <c r="CB780" s="31"/>
      <c r="CC780" s="31"/>
      <c r="CD780" s="31"/>
      <c r="CE780" s="31"/>
      <c r="CF780" s="31"/>
      <c r="CG780" s="31"/>
      <c r="CH780" s="31"/>
      <c r="CI780" s="31"/>
      <c r="CJ780" s="31"/>
      <c r="CK780" s="31"/>
      <c r="CL780" s="31"/>
      <c r="CM780" s="31"/>
      <c r="CN780" s="31"/>
      <c r="CO780" s="31"/>
    </row>
    <row r="781" spans="1:93" x14ac:dyDescent="0.35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  <c r="BV781" s="31"/>
      <c r="BW781" s="31"/>
      <c r="BX781" s="31"/>
      <c r="BY781" s="31"/>
      <c r="BZ781" s="31"/>
      <c r="CA781" s="31"/>
      <c r="CB781" s="31"/>
      <c r="CC781" s="31"/>
      <c r="CD781" s="31"/>
      <c r="CE781" s="31"/>
      <c r="CF781" s="31"/>
      <c r="CG781" s="31"/>
      <c r="CH781" s="31"/>
      <c r="CI781" s="31"/>
      <c r="CJ781" s="31"/>
      <c r="CK781" s="31"/>
      <c r="CL781" s="31"/>
      <c r="CM781" s="31"/>
      <c r="CN781" s="31"/>
      <c r="CO781" s="31"/>
    </row>
    <row r="782" spans="1:93" x14ac:dyDescent="0.35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  <c r="BV782" s="31"/>
      <c r="BW782" s="31"/>
      <c r="BX782" s="31"/>
      <c r="BY782" s="31"/>
      <c r="BZ782" s="31"/>
      <c r="CA782" s="31"/>
      <c r="CB782" s="31"/>
      <c r="CC782" s="31"/>
      <c r="CD782" s="31"/>
      <c r="CE782" s="31"/>
      <c r="CF782" s="31"/>
      <c r="CG782" s="31"/>
      <c r="CH782" s="31"/>
      <c r="CI782" s="31"/>
      <c r="CJ782" s="31"/>
      <c r="CK782" s="31"/>
      <c r="CL782" s="31"/>
      <c r="CM782" s="31"/>
      <c r="CN782" s="31"/>
      <c r="CO782" s="31"/>
    </row>
    <row r="783" spans="1:93" x14ac:dyDescent="0.35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  <c r="BV783" s="31"/>
      <c r="BW783" s="31"/>
      <c r="BX783" s="31"/>
      <c r="BY783" s="31"/>
      <c r="BZ783" s="31"/>
      <c r="CA783" s="31"/>
      <c r="CB783" s="31"/>
      <c r="CC783" s="31"/>
      <c r="CD783" s="31"/>
      <c r="CE783" s="31"/>
      <c r="CF783" s="31"/>
      <c r="CG783" s="31"/>
      <c r="CH783" s="31"/>
      <c r="CI783" s="31"/>
      <c r="CJ783" s="31"/>
      <c r="CK783" s="31"/>
      <c r="CL783" s="31"/>
      <c r="CM783" s="31"/>
      <c r="CN783" s="31"/>
      <c r="CO783" s="31"/>
    </row>
    <row r="784" spans="1:93" x14ac:dyDescent="0.35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  <c r="BV784" s="31"/>
      <c r="BW784" s="31"/>
      <c r="BX784" s="31"/>
      <c r="BY784" s="31"/>
      <c r="BZ784" s="31"/>
      <c r="CA784" s="31"/>
      <c r="CB784" s="31"/>
      <c r="CC784" s="31"/>
      <c r="CD784" s="31"/>
      <c r="CE784" s="31"/>
      <c r="CF784" s="31"/>
      <c r="CG784" s="31"/>
      <c r="CH784" s="31"/>
      <c r="CI784" s="31"/>
      <c r="CJ784" s="31"/>
      <c r="CK784" s="31"/>
      <c r="CL784" s="31"/>
      <c r="CM784" s="31"/>
      <c r="CN784" s="31"/>
      <c r="CO784" s="31"/>
    </row>
    <row r="785" spans="1:93" x14ac:dyDescent="0.3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  <c r="BV785" s="31"/>
      <c r="BW785" s="31"/>
      <c r="BX785" s="31"/>
      <c r="BY785" s="31"/>
      <c r="BZ785" s="31"/>
      <c r="CA785" s="31"/>
      <c r="CB785" s="31"/>
      <c r="CC785" s="31"/>
      <c r="CD785" s="31"/>
      <c r="CE785" s="31"/>
      <c r="CF785" s="31"/>
      <c r="CG785" s="31"/>
      <c r="CH785" s="31"/>
      <c r="CI785" s="31"/>
      <c r="CJ785" s="31"/>
      <c r="CK785" s="31"/>
      <c r="CL785" s="31"/>
      <c r="CM785" s="31"/>
      <c r="CN785" s="31"/>
      <c r="CO785" s="31"/>
    </row>
    <row r="786" spans="1:93" x14ac:dyDescent="0.35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  <c r="BV786" s="31"/>
      <c r="BW786" s="31"/>
      <c r="BX786" s="31"/>
      <c r="BY786" s="31"/>
      <c r="BZ786" s="31"/>
      <c r="CA786" s="31"/>
      <c r="CB786" s="31"/>
      <c r="CC786" s="31"/>
      <c r="CD786" s="31"/>
      <c r="CE786" s="31"/>
      <c r="CF786" s="31"/>
      <c r="CG786" s="31"/>
      <c r="CH786" s="31"/>
      <c r="CI786" s="31"/>
      <c r="CJ786" s="31"/>
      <c r="CK786" s="31"/>
      <c r="CL786" s="31"/>
      <c r="CM786" s="31"/>
      <c r="CN786" s="31"/>
      <c r="CO786" s="31"/>
    </row>
    <row r="787" spans="1:93" x14ac:dyDescent="0.35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  <c r="BV787" s="31"/>
      <c r="BW787" s="31"/>
      <c r="BX787" s="31"/>
      <c r="BY787" s="31"/>
      <c r="BZ787" s="31"/>
      <c r="CA787" s="31"/>
      <c r="CB787" s="31"/>
      <c r="CC787" s="31"/>
      <c r="CD787" s="31"/>
      <c r="CE787" s="31"/>
      <c r="CF787" s="31"/>
      <c r="CG787" s="31"/>
      <c r="CH787" s="31"/>
      <c r="CI787" s="31"/>
      <c r="CJ787" s="31"/>
      <c r="CK787" s="31"/>
      <c r="CL787" s="31"/>
      <c r="CM787" s="31"/>
      <c r="CN787" s="31"/>
      <c r="CO787" s="31"/>
    </row>
    <row r="788" spans="1:93" x14ac:dyDescent="0.35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  <c r="BV788" s="31"/>
      <c r="BW788" s="31"/>
      <c r="BX788" s="31"/>
      <c r="BY788" s="31"/>
      <c r="BZ788" s="31"/>
      <c r="CA788" s="31"/>
      <c r="CB788" s="31"/>
      <c r="CC788" s="31"/>
      <c r="CD788" s="31"/>
      <c r="CE788" s="31"/>
      <c r="CF788" s="31"/>
      <c r="CG788" s="31"/>
      <c r="CH788" s="31"/>
      <c r="CI788" s="31"/>
      <c r="CJ788" s="31"/>
      <c r="CK788" s="31"/>
      <c r="CL788" s="31"/>
      <c r="CM788" s="31"/>
      <c r="CN788" s="31"/>
      <c r="CO788" s="31"/>
    </row>
    <row r="789" spans="1:93" x14ac:dyDescent="0.35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  <c r="BV789" s="31"/>
      <c r="BW789" s="31"/>
      <c r="BX789" s="31"/>
      <c r="BY789" s="31"/>
      <c r="BZ789" s="31"/>
      <c r="CA789" s="31"/>
      <c r="CB789" s="31"/>
      <c r="CC789" s="31"/>
      <c r="CD789" s="31"/>
      <c r="CE789" s="31"/>
      <c r="CF789" s="31"/>
      <c r="CG789" s="31"/>
      <c r="CH789" s="31"/>
      <c r="CI789" s="31"/>
      <c r="CJ789" s="31"/>
      <c r="CK789" s="31"/>
      <c r="CL789" s="31"/>
      <c r="CM789" s="31"/>
      <c r="CN789" s="31"/>
      <c r="CO789" s="31"/>
    </row>
    <row r="790" spans="1:93" x14ac:dyDescent="0.35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  <c r="BV790" s="31"/>
      <c r="BW790" s="31"/>
      <c r="BX790" s="31"/>
      <c r="BY790" s="31"/>
      <c r="BZ790" s="31"/>
      <c r="CA790" s="31"/>
      <c r="CB790" s="31"/>
      <c r="CC790" s="31"/>
      <c r="CD790" s="31"/>
      <c r="CE790" s="31"/>
      <c r="CF790" s="31"/>
      <c r="CG790" s="31"/>
      <c r="CH790" s="31"/>
      <c r="CI790" s="31"/>
      <c r="CJ790" s="31"/>
      <c r="CK790" s="31"/>
      <c r="CL790" s="31"/>
      <c r="CM790" s="31"/>
      <c r="CN790" s="31"/>
      <c r="CO790" s="31"/>
    </row>
    <row r="791" spans="1:93" x14ac:dyDescent="0.35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  <c r="BV791" s="31"/>
      <c r="BW791" s="31"/>
      <c r="BX791" s="31"/>
      <c r="BY791" s="31"/>
      <c r="BZ791" s="31"/>
      <c r="CA791" s="31"/>
      <c r="CB791" s="31"/>
      <c r="CC791" s="31"/>
      <c r="CD791" s="31"/>
      <c r="CE791" s="31"/>
      <c r="CF791" s="31"/>
      <c r="CG791" s="31"/>
      <c r="CH791" s="31"/>
      <c r="CI791" s="31"/>
      <c r="CJ791" s="31"/>
      <c r="CK791" s="31"/>
      <c r="CL791" s="31"/>
      <c r="CM791" s="31"/>
      <c r="CN791" s="31"/>
      <c r="CO791" s="31"/>
    </row>
    <row r="792" spans="1:93" x14ac:dyDescent="0.35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  <c r="BV792" s="31"/>
      <c r="BW792" s="31"/>
      <c r="BX792" s="31"/>
      <c r="BY792" s="31"/>
      <c r="BZ792" s="31"/>
      <c r="CA792" s="31"/>
      <c r="CB792" s="31"/>
      <c r="CC792" s="31"/>
      <c r="CD792" s="31"/>
      <c r="CE792" s="31"/>
      <c r="CF792" s="31"/>
      <c r="CG792" s="31"/>
      <c r="CH792" s="31"/>
      <c r="CI792" s="31"/>
      <c r="CJ792" s="31"/>
      <c r="CK792" s="31"/>
      <c r="CL792" s="31"/>
      <c r="CM792" s="31"/>
      <c r="CN792" s="31"/>
      <c r="CO792" s="31"/>
    </row>
    <row r="793" spans="1:93" x14ac:dyDescent="0.35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  <c r="BV793" s="31"/>
      <c r="BW793" s="31"/>
      <c r="BX793" s="31"/>
      <c r="BY793" s="31"/>
      <c r="BZ793" s="31"/>
      <c r="CA793" s="31"/>
      <c r="CB793" s="31"/>
      <c r="CC793" s="31"/>
      <c r="CD793" s="31"/>
      <c r="CE793" s="31"/>
      <c r="CF793" s="31"/>
      <c r="CG793" s="31"/>
      <c r="CH793" s="31"/>
      <c r="CI793" s="31"/>
      <c r="CJ793" s="31"/>
      <c r="CK793" s="31"/>
      <c r="CL793" s="31"/>
      <c r="CM793" s="31"/>
      <c r="CN793" s="31"/>
      <c r="CO793" s="31"/>
    </row>
    <row r="794" spans="1:93" x14ac:dyDescent="0.35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  <c r="BV794" s="31"/>
      <c r="BW794" s="31"/>
      <c r="BX794" s="31"/>
      <c r="BY794" s="31"/>
      <c r="BZ794" s="31"/>
      <c r="CA794" s="31"/>
      <c r="CB794" s="31"/>
      <c r="CC794" s="31"/>
      <c r="CD794" s="31"/>
      <c r="CE794" s="31"/>
      <c r="CF794" s="31"/>
      <c r="CG794" s="31"/>
      <c r="CH794" s="31"/>
      <c r="CI794" s="31"/>
      <c r="CJ794" s="31"/>
      <c r="CK794" s="31"/>
      <c r="CL794" s="31"/>
      <c r="CM794" s="31"/>
      <c r="CN794" s="31"/>
      <c r="CO794" s="31"/>
    </row>
    <row r="795" spans="1:93" x14ac:dyDescent="0.3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  <c r="BV795" s="31"/>
      <c r="BW795" s="31"/>
      <c r="BX795" s="31"/>
      <c r="BY795" s="31"/>
      <c r="BZ795" s="31"/>
      <c r="CA795" s="31"/>
      <c r="CB795" s="31"/>
      <c r="CC795" s="31"/>
      <c r="CD795" s="31"/>
      <c r="CE795" s="31"/>
      <c r="CF795" s="31"/>
      <c r="CG795" s="31"/>
      <c r="CH795" s="31"/>
      <c r="CI795" s="31"/>
      <c r="CJ795" s="31"/>
      <c r="CK795" s="31"/>
      <c r="CL795" s="31"/>
      <c r="CM795" s="31"/>
      <c r="CN795" s="31"/>
      <c r="CO795" s="31"/>
    </row>
    <row r="796" spans="1:93" x14ac:dyDescent="0.35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  <c r="BV796" s="31"/>
      <c r="BW796" s="31"/>
      <c r="BX796" s="31"/>
      <c r="BY796" s="31"/>
      <c r="BZ796" s="31"/>
      <c r="CA796" s="31"/>
      <c r="CB796" s="31"/>
      <c r="CC796" s="31"/>
      <c r="CD796" s="31"/>
      <c r="CE796" s="31"/>
      <c r="CF796" s="31"/>
      <c r="CG796" s="31"/>
      <c r="CH796" s="31"/>
      <c r="CI796" s="31"/>
      <c r="CJ796" s="31"/>
      <c r="CK796" s="31"/>
      <c r="CL796" s="31"/>
      <c r="CM796" s="31"/>
      <c r="CN796" s="31"/>
      <c r="CO796" s="31"/>
    </row>
    <row r="797" spans="1:93" x14ac:dyDescent="0.35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  <c r="BV797" s="31"/>
      <c r="BW797" s="31"/>
      <c r="BX797" s="31"/>
      <c r="BY797" s="31"/>
      <c r="BZ797" s="31"/>
      <c r="CA797" s="31"/>
      <c r="CB797" s="31"/>
      <c r="CC797" s="31"/>
      <c r="CD797" s="31"/>
      <c r="CE797" s="31"/>
      <c r="CF797" s="31"/>
      <c r="CG797" s="31"/>
      <c r="CH797" s="31"/>
      <c r="CI797" s="31"/>
      <c r="CJ797" s="31"/>
      <c r="CK797" s="31"/>
      <c r="CL797" s="31"/>
      <c r="CM797" s="31"/>
      <c r="CN797" s="31"/>
      <c r="CO797" s="31"/>
    </row>
    <row r="798" spans="1:93" x14ac:dyDescent="0.35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  <c r="BV798" s="31"/>
      <c r="BW798" s="31"/>
      <c r="BX798" s="31"/>
      <c r="BY798" s="31"/>
      <c r="BZ798" s="31"/>
      <c r="CA798" s="31"/>
      <c r="CB798" s="31"/>
      <c r="CC798" s="31"/>
      <c r="CD798" s="31"/>
      <c r="CE798" s="31"/>
      <c r="CF798" s="31"/>
      <c r="CG798" s="31"/>
      <c r="CH798" s="31"/>
      <c r="CI798" s="31"/>
      <c r="CJ798" s="31"/>
      <c r="CK798" s="31"/>
      <c r="CL798" s="31"/>
      <c r="CM798" s="31"/>
      <c r="CN798" s="31"/>
      <c r="CO798" s="31"/>
    </row>
    <row r="799" spans="1:93" x14ac:dyDescent="0.35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  <c r="BV799" s="31"/>
      <c r="BW799" s="31"/>
      <c r="BX799" s="31"/>
      <c r="BY799" s="31"/>
      <c r="BZ799" s="31"/>
      <c r="CA799" s="31"/>
      <c r="CB799" s="31"/>
      <c r="CC799" s="31"/>
      <c r="CD799" s="31"/>
      <c r="CE799" s="31"/>
      <c r="CF799" s="31"/>
      <c r="CG799" s="31"/>
      <c r="CH799" s="31"/>
      <c r="CI799" s="31"/>
      <c r="CJ799" s="31"/>
      <c r="CK799" s="31"/>
      <c r="CL799" s="31"/>
      <c r="CM799" s="31"/>
      <c r="CN799" s="31"/>
      <c r="CO799" s="31"/>
    </row>
    <row r="800" spans="1:93" x14ac:dyDescent="0.35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  <c r="BV800" s="31"/>
      <c r="BW800" s="31"/>
      <c r="BX800" s="31"/>
      <c r="BY800" s="31"/>
      <c r="BZ800" s="31"/>
      <c r="CA800" s="31"/>
      <c r="CB800" s="31"/>
      <c r="CC800" s="31"/>
      <c r="CD800" s="31"/>
      <c r="CE800" s="31"/>
      <c r="CF800" s="31"/>
      <c r="CG800" s="31"/>
      <c r="CH800" s="31"/>
      <c r="CI800" s="31"/>
      <c r="CJ800" s="31"/>
      <c r="CK800" s="31"/>
      <c r="CL800" s="31"/>
      <c r="CM800" s="31"/>
      <c r="CN800" s="31"/>
      <c r="CO800" s="31"/>
    </row>
    <row r="801" spans="1:93" x14ac:dyDescent="0.35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  <c r="BV801" s="31"/>
      <c r="BW801" s="31"/>
      <c r="BX801" s="31"/>
      <c r="BY801" s="31"/>
      <c r="BZ801" s="31"/>
      <c r="CA801" s="31"/>
      <c r="CB801" s="31"/>
      <c r="CC801" s="31"/>
      <c r="CD801" s="31"/>
      <c r="CE801" s="31"/>
      <c r="CF801" s="31"/>
      <c r="CG801" s="31"/>
      <c r="CH801" s="31"/>
      <c r="CI801" s="31"/>
      <c r="CJ801" s="31"/>
      <c r="CK801" s="31"/>
      <c r="CL801" s="31"/>
      <c r="CM801" s="31"/>
      <c r="CN801" s="31"/>
      <c r="CO801" s="31"/>
    </row>
    <row r="802" spans="1:93" x14ac:dyDescent="0.35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  <c r="BV802" s="31"/>
      <c r="BW802" s="31"/>
      <c r="BX802" s="31"/>
      <c r="BY802" s="31"/>
      <c r="BZ802" s="31"/>
      <c r="CA802" s="31"/>
      <c r="CB802" s="31"/>
      <c r="CC802" s="31"/>
      <c r="CD802" s="31"/>
      <c r="CE802" s="31"/>
      <c r="CF802" s="31"/>
      <c r="CG802" s="31"/>
      <c r="CH802" s="31"/>
      <c r="CI802" s="31"/>
      <c r="CJ802" s="31"/>
      <c r="CK802" s="31"/>
      <c r="CL802" s="31"/>
      <c r="CM802" s="31"/>
      <c r="CN802" s="31"/>
      <c r="CO802" s="31"/>
    </row>
    <row r="803" spans="1:93" x14ac:dyDescent="0.35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  <c r="BV803" s="31"/>
      <c r="BW803" s="31"/>
      <c r="BX803" s="31"/>
      <c r="BY803" s="31"/>
      <c r="BZ803" s="31"/>
      <c r="CA803" s="31"/>
      <c r="CB803" s="31"/>
      <c r="CC803" s="31"/>
      <c r="CD803" s="31"/>
      <c r="CE803" s="31"/>
      <c r="CF803" s="31"/>
      <c r="CG803" s="31"/>
      <c r="CH803" s="31"/>
      <c r="CI803" s="31"/>
      <c r="CJ803" s="31"/>
      <c r="CK803" s="31"/>
      <c r="CL803" s="31"/>
      <c r="CM803" s="31"/>
      <c r="CN803" s="31"/>
      <c r="CO803" s="31"/>
    </row>
    <row r="804" spans="1:93" x14ac:dyDescent="0.35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  <c r="BV804" s="31"/>
      <c r="BW804" s="31"/>
      <c r="BX804" s="31"/>
      <c r="BY804" s="31"/>
      <c r="BZ804" s="31"/>
      <c r="CA804" s="31"/>
      <c r="CB804" s="31"/>
      <c r="CC804" s="31"/>
      <c r="CD804" s="31"/>
      <c r="CE804" s="31"/>
      <c r="CF804" s="31"/>
      <c r="CG804" s="31"/>
      <c r="CH804" s="31"/>
      <c r="CI804" s="31"/>
      <c r="CJ804" s="31"/>
      <c r="CK804" s="31"/>
      <c r="CL804" s="31"/>
      <c r="CM804" s="31"/>
      <c r="CN804" s="31"/>
      <c r="CO804" s="31"/>
    </row>
    <row r="805" spans="1:93" x14ac:dyDescent="0.3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  <c r="BV805" s="31"/>
      <c r="BW805" s="31"/>
      <c r="BX805" s="31"/>
      <c r="BY805" s="31"/>
      <c r="BZ805" s="31"/>
      <c r="CA805" s="31"/>
      <c r="CB805" s="31"/>
      <c r="CC805" s="31"/>
      <c r="CD805" s="31"/>
      <c r="CE805" s="31"/>
      <c r="CF805" s="31"/>
      <c r="CG805" s="31"/>
      <c r="CH805" s="31"/>
      <c r="CI805" s="31"/>
      <c r="CJ805" s="31"/>
      <c r="CK805" s="31"/>
      <c r="CL805" s="31"/>
      <c r="CM805" s="31"/>
      <c r="CN805" s="31"/>
      <c r="CO805" s="31"/>
    </row>
    <row r="806" spans="1:93" x14ac:dyDescent="0.35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  <c r="BV806" s="31"/>
      <c r="BW806" s="31"/>
      <c r="BX806" s="31"/>
      <c r="BY806" s="31"/>
      <c r="BZ806" s="31"/>
      <c r="CA806" s="31"/>
      <c r="CB806" s="31"/>
      <c r="CC806" s="31"/>
      <c r="CD806" s="31"/>
      <c r="CE806" s="31"/>
      <c r="CF806" s="31"/>
      <c r="CG806" s="31"/>
      <c r="CH806" s="31"/>
      <c r="CI806" s="31"/>
      <c r="CJ806" s="31"/>
      <c r="CK806" s="31"/>
      <c r="CL806" s="31"/>
      <c r="CM806" s="31"/>
      <c r="CN806" s="31"/>
      <c r="CO806" s="31"/>
    </row>
    <row r="807" spans="1:93" x14ac:dyDescent="0.35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  <c r="BV807" s="31"/>
      <c r="BW807" s="31"/>
      <c r="BX807" s="31"/>
      <c r="BY807" s="31"/>
      <c r="BZ807" s="31"/>
      <c r="CA807" s="31"/>
      <c r="CB807" s="31"/>
      <c r="CC807" s="31"/>
      <c r="CD807" s="31"/>
      <c r="CE807" s="31"/>
      <c r="CF807" s="31"/>
      <c r="CG807" s="31"/>
      <c r="CH807" s="31"/>
      <c r="CI807" s="31"/>
      <c r="CJ807" s="31"/>
      <c r="CK807" s="31"/>
      <c r="CL807" s="31"/>
      <c r="CM807" s="31"/>
      <c r="CN807" s="31"/>
      <c r="CO807" s="31"/>
    </row>
    <row r="808" spans="1:93" x14ac:dyDescent="0.35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  <c r="BV808" s="31"/>
      <c r="BW808" s="31"/>
      <c r="BX808" s="31"/>
      <c r="BY808" s="31"/>
      <c r="BZ808" s="31"/>
      <c r="CA808" s="31"/>
      <c r="CB808" s="31"/>
      <c r="CC808" s="31"/>
      <c r="CD808" s="31"/>
      <c r="CE808" s="31"/>
      <c r="CF808" s="31"/>
      <c r="CG808" s="31"/>
      <c r="CH808" s="31"/>
      <c r="CI808" s="31"/>
      <c r="CJ808" s="31"/>
      <c r="CK808" s="31"/>
      <c r="CL808" s="31"/>
      <c r="CM808" s="31"/>
      <c r="CN808" s="31"/>
      <c r="CO808" s="31"/>
    </row>
    <row r="809" spans="1:93" x14ac:dyDescent="0.35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  <c r="BV809" s="31"/>
      <c r="BW809" s="31"/>
      <c r="BX809" s="31"/>
      <c r="BY809" s="31"/>
      <c r="BZ809" s="31"/>
      <c r="CA809" s="31"/>
      <c r="CB809" s="31"/>
      <c r="CC809" s="31"/>
      <c r="CD809" s="31"/>
      <c r="CE809" s="31"/>
      <c r="CF809" s="31"/>
      <c r="CG809" s="31"/>
      <c r="CH809" s="31"/>
      <c r="CI809" s="31"/>
      <c r="CJ809" s="31"/>
      <c r="CK809" s="31"/>
      <c r="CL809" s="31"/>
      <c r="CM809" s="31"/>
      <c r="CN809" s="31"/>
      <c r="CO809" s="31"/>
    </row>
    <row r="810" spans="1:93" x14ac:dyDescent="0.35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31"/>
      <c r="CH810" s="31"/>
      <c r="CI810" s="31"/>
      <c r="CJ810" s="31"/>
      <c r="CK810" s="31"/>
      <c r="CL810" s="31"/>
      <c r="CM810" s="31"/>
      <c r="CN810" s="31"/>
      <c r="CO810" s="31"/>
    </row>
    <row r="811" spans="1:93" x14ac:dyDescent="0.35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  <c r="BV811" s="31"/>
      <c r="BW811" s="31"/>
      <c r="BX811" s="31"/>
      <c r="BY811" s="31"/>
      <c r="BZ811" s="31"/>
      <c r="CA811" s="31"/>
      <c r="CB811" s="31"/>
      <c r="CC811" s="31"/>
      <c r="CD811" s="31"/>
      <c r="CE811" s="31"/>
      <c r="CF811" s="31"/>
      <c r="CG811" s="31"/>
      <c r="CH811" s="31"/>
      <c r="CI811" s="31"/>
      <c r="CJ811" s="31"/>
      <c r="CK811" s="31"/>
      <c r="CL811" s="31"/>
      <c r="CM811" s="31"/>
      <c r="CN811" s="31"/>
      <c r="CO811" s="31"/>
    </row>
    <row r="812" spans="1:93" x14ac:dyDescent="0.35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  <c r="BV812" s="31"/>
      <c r="BW812" s="31"/>
      <c r="BX812" s="31"/>
      <c r="BY812" s="31"/>
      <c r="BZ812" s="31"/>
      <c r="CA812" s="31"/>
      <c r="CB812" s="31"/>
      <c r="CC812" s="31"/>
      <c r="CD812" s="31"/>
      <c r="CE812" s="31"/>
      <c r="CF812" s="31"/>
      <c r="CG812" s="31"/>
      <c r="CH812" s="31"/>
      <c r="CI812" s="31"/>
      <c r="CJ812" s="31"/>
      <c r="CK812" s="31"/>
      <c r="CL812" s="31"/>
      <c r="CM812" s="31"/>
      <c r="CN812" s="31"/>
      <c r="CO812" s="31"/>
    </row>
    <row r="813" spans="1:93" x14ac:dyDescent="0.35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  <c r="BV813" s="31"/>
      <c r="BW813" s="31"/>
      <c r="BX813" s="31"/>
      <c r="BY813" s="31"/>
      <c r="BZ813" s="31"/>
      <c r="CA813" s="31"/>
      <c r="CB813" s="31"/>
      <c r="CC813" s="31"/>
      <c r="CD813" s="31"/>
      <c r="CE813" s="31"/>
      <c r="CF813" s="31"/>
      <c r="CG813" s="31"/>
      <c r="CH813" s="31"/>
      <c r="CI813" s="31"/>
      <c r="CJ813" s="31"/>
      <c r="CK813" s="31"/>
      <c r="CL813" s="31"/>
      <c r="CM813" s="31"/>
      <c r="CN813" s="31"/>
      <c r="CO813" s="31"/>
    </row>
    <row r="814" spans="1:93" x14ac:dyDescent="0.35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  <c r="BV814" s="31"/>
      <c r="BW814" s="31"/>
      <c r="BX814" s="31"/>
      <c r="BY814" s="31"/>
      <c r="BZ814" s="31"/>
      <c r="CA814" s="31"/>
      <c r="CB814" s="31"/>
      <c r="CC814" s="31"/>
      <c r="CD814" s="31"/>
      <c r="CE814" s="31"/>
      <c r="CF814" s="31"/>
      <c r="CG814" s="31"/>
      <c r="CH814" s="31"/>
      <c r="CI814" s="31"/>
      <c r="CJ814" s="31"/>
      <c r="CK814" s="31"/>
      <c r="CL814" s="31"/>
      <c r="CM814" s="31"/>
      <c r="CN814" s="31"/>
      <c r="CO814" s="31"/>
    </row>
    <row r="815" spans="1:93" x14ac:dyDescent="0.3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  <c r="BV815" s="31"/>
      <c r="BW815" s="31"/>
      <c r="BX815" s="31"/>
      <c r="BY815" s="31"/>
      <c r="BZ815" s="31"/>
      <c r="CA815" s="31"/>
      <c r="CB815" s="31"/>
      <c r="CC815" s="31"/>
      <c r="CD815" s="31"/>
      <c r="CE815" s="31"/>
      <c r="CF815" s="31"/>
      <c r="CG815" s="31"/>
      <c r="CH815" s="31"/>
      <c r="CI815" s="31"/>
      <c r="CJ815" s="31"/>
      <c r="CK815" s="31"/>
      <c r="CL815" s="31"/>
      <c r="CM815" s="31"/>
      <c r="CN815" s="31"/>
      <c r="CO815" s="31"/>
    </row>
    <row r="816" spans="1:93" x14ac:dyDescent="0.35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  <c r="BV816" s="31"/>
      <c r="BW816" s="31"/>
      <c r="BX816" s="31"/>
      <c r="BY816" s="31"/>
      <c r="BZ816" s="31"/>
      <c r="CA816" s="31"/>
      <c r="CB816" s="31"/>
      <c r="CC816" s="31"/>
      <c r="CD816" s="31"/>
      <c r="CE816" s="31"/>
      <c r="CF816" s="31"/>
      <c r="CG816" s="31"/>
      <c r="CH816" s="31"/>
      <c r="CI816" s="31"/>
      <c r="CJ816" s="31"/>
      <c r="CK816" s="31"/>
      <c r="CL816" s="31"/>
      <c r="CM816" s="31"/>
      <c r="CN816" s="31"/>
      <c r="CO816" s="31"/>
    </row>
    <row r="817" spans="1:93" x14ac:dyDescent="0.35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  <c r="BV817" s="31"/>
      <c r="BW817" s="31"/>
      <c r="BX817" s="31"/>
      <c r="BY817" s="31"/>
      <c r="BZ817" s="31"/>
      <c r="CA817" s="31"/>
      <c r="CB817" s="31"/>
      <c r="CC817" s="31"/>
      <c r="CD817" s="31"/>
      <c r="CE817" s="31"/>
      <c r="CF817" s="31"/>
      <c r="CG817" s="31"/>
      <c r="CH817" s="31"/>
      <c r="CI817" s="31"/>
      <c r="CJ817" s="31"/>
      <c r="CK817" s="31"/>
      <c r="CL817" s="31"/>
      <c r="CM817" s="31"/>
      <c r="CN817" s="31"/>
      <c r="CO817" s="31"/>
    </row>
    <row r="818" spans="1:93" x14ac:dyDescent="0.35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  <c r="BV818" s="31"/>
      <c r="BW818" s="31"/>
      <c r="BX818" s="31"/>
      <c r="BY818" s="31"/>
      <c r="BZ818" s="31"/>
      <c r="CA818" s="31"/>
      <c r="CB818" s="31"/>
      <c r="CC818" s="31"/>
      <c r="CD818" s="31"/>
      <c r="CE818" s="31"/>
      <c r="CF818" s="31"/>
      <c r="CG818" s="31"/>
      <c r="CH818" s="31"/>
      <c r="CI818" s="31"/>
      <c r="CJ818" s="31"/>
      <c r="CK818" s="31"/>
      <c r="CL818" s="31"/>
      <c r="CM818" s="31"/>
      <c r="CN818" s="31"/>
      <c r="CO818" s="31"/>
    </row>
    <row r="819" spans="1:93" x14ac:dyDescent="0.35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  <c r="BV819" s="31"/>
      <c r="BW819" s="31"/>
      <c r="BX819" s="31"/>
      <c r="BY819" s="31"/>
      <c r="BZ819" s="31"/>
      <c r="CA819" s="31"/>
      <c r="CB819" s="31"/>
      <c r="CC819" s="31"/>
      <c r="CD819" s="31"/>
      <c r="CE819" s="31"/>
      <c r="CF819" s="31"/>
      <c r="CG819" s="31"/>
      <c r="CH819" s="31"/>
      <c r="CI819" s="31"/>
      <c r="CJ819" s="31"/>
      <c r="CK819" s="31"/>
      <c r="CL819" s="31"/>
      <c r="CM819" s="31"/>
      <c r="CN819" s="31"/>
      <c r="CO819" s="31"/>
    </row>
    <row r="820" spans="1:93" x14ac:dyDescent="0.35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  <c r="BV820" s="31"/>
      <c r="BW820" s="31"/>
      <c r="BX820" s="31"/>
      <c r="BY820" s="31"/>
      <c r="BZ820" s="31"/>
      <c r="CA820" s="31"/>
      <c r="CB820" s="31"/>
      <c r="CC820" s="31"/>
      <c r="CD820" s="31"/>
      <c r="CE820" s="31"/>
      <c r="CF820" s="31"/>
      <c r="CG820" s="31"/>
      <c r="CH820" s="31"/>
      <c r="CI820" s="31"/>
      <c r="CJ820" s="31"/>
      <c r="CK820" s="31"/>
      <c r="CL820" s="31"/>
      <c r="CM820" s="31"/>
      <c r="CN820" s="31"/>
      <c r="CO820" s="31"/>
    </row>
    <row r="821" spans="1:93" x14ac:dyDescent="0.35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  <c r="BV821" s="31"/>
      <c r="BW821" s="31"/>
      <c r="BX821" s="31"/>
      <c r="BY821" s="31"/>
      <c r="BZ821" s="31"/>
      <c r="CA821" s="31"/>
      <c r="CB821" s="31"/>
      <c r="CC821" s="31"/>
      <c r="CD821" s="31"/>
      <c r="CE821" s="31"/>
      <c r="CF821" s="31"/>
      <c r="CG821" s="31"/>
      <c r="CH821" s="31"/>
      <c r="CI821" s="31"/>
      <c r="CJ821" s="31"/>
      <c r="CK821" s="31"/>
      <c r="CL821" s="31"/>
      <c r="CM821" s="31"/>
      <c r="CN821" s="31"/>
      <c r="CO821" s="31"/>
    </row>
    <row r="822" spans="1:93" x14ac:dyDescent="0.35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  <c r="BV822" s="31"/>
      <c r="BW822" s="31"/>
      <c r="BX822" s="31"/>
      <c r="BY822" s="31"/>
      <c r="BZ822" s="31"/>
      <c r="CA822" s="31"/>
      <c r="CB822" s="31"/>
      <c r="CC822" s="31"/>
      <c r="CD822" s="31"/>
      <c r="CE822" s="31"/>
      <c r="CF822" s="31"/>
      <c r="CG822" s="31"/>
      <c r="CH822" s="31"/>
      <c r="CI822" s="31"/>
      <c r="CJ822" s="31"/>
      <c r="CK822" s="31"/>
      <c r="CL822" s="31"/>
      <c r="CM822" s="31"/>
      <c r="CN822" s="31"/>
      <c r="CO822" s="31"/>
    </row>
    <row r="823" spans="1:93" x14ac:dyDescent="0.35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  <c r="BV823" s="31"/>
      <c r="BW823" s="31"/>
      <c r="BX823" s="31"/>
      <c r="BY823" s="31"/>
      <c r="BZ823" s="31"/>
      <c r="CA823" s="31"/>
      <c r="CB823" s="31"/>
      <c r="CC823" s="31"/>
      <c r="CD823" s="31"/>
      <c r="CE823" s="31"/>
      <c r="CF823" s="31"/>
      <c r="CG823" s="31"/>
      <c r="CH823" s="31"/>
      <c r="CI823" s="31"/>
      <c r="CJ823" s="31"/>
      <c r="CK823" s="31"/>
      <c r="CL823" s="31"/>
      <c r="CM823" s="31"/>
      <c r="CN823" s="31"/>
      <c r="CO823" s="31"/>
    </row>
    <row r="824" spans="1:93" x14ac:dyDescent="0.35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  <c r="BV824" s="31"/>
      <c r="BW824" s="31"/>
      <c r="BX824" s="31"/>
      <c r="BY824" s="31"/>
      <c r="BZ824" s="31"/>
      <c r="CA824" s="31"/>
      <c r="CB824" s="31"/>
      <c r="CC824" s="31"/>
      <c r="CD824" s="31"/>
      <c r="CE824" s="31"/>
      <c r="CF824" s="31"/>
      <c r="CG824" s="31"/>
      <c r="CH824" s="31"/>
      <c r="CI824" s="31"/>
      <c r="CJ824" s="31"/>
      <c r="CK824" s="31"/>
      <c r="CL824" s="31"/>
      <c r="CM824" s="31"/>
      <c r="CN824" s="31"/>
      <c r="CO824" s="31"/>
    </row>
    <row r="825" spans="1:93" x14ac:dyDescent="0.3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  <c r="BV825" s="31"/>
      <c r="BW825" s="31"/>
      <c r="BX825" s="31"/>
      <c r="BY825" s="31"/>
      <c r="BZ825" s="31"/>
      <c r="CA825" s="31"/>
      <c r="CB825" s="31"/>
      <c r="CC825" s="31"/>
      <c r="CD825" s="31"/>
      <c r="CE825" s="31"/>
      <c r="CF825" s="31"/>
      <c r="CG825" s="31"/>
      <c r="CH825" s="31"/>
      <c r="CI825" s="31"/>
      <c r="CJ825" s="31"/>
      <c r="CK825" s="31"/>
      <c r="CL825" s="31"/>
      <c r="CM825" s="31"/>
      <c r="CN825" s="31"/>
      <c r="CO825" s="31"/>
    </row>
    <row r="826" spans="1:93" x14ac:dyDescent="0.35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  <c r="BV826" s="31"/>
      <c r="BW826" s="31"/>
      <c r="BX826" s="31"/>
      <c r="BY826" s="31"/>
      <c r="BZ826" s="31"/>
      <c r="CA826" s="31"/>
      <c r="CB826" s="31"/>
      <c r="CC826" s="31"/>
      <c r="CD826" s="31"/>
      <c r="CE826" s="31"/>
      <c r="CF826" s="31"/>
      <c r="CG826" s="31"/>
      <c r="CH826" s="31"/>
      <c r="CI826" s="31"/>
      <c r="CJ826" s="31"/>
      <c r="CK826" s="31"/>
      <c r="CL826" s="31"/>
      <c r="CM826" s="31"/>
      <c r="CN826" s="31"/>
      <c r="CO826" s="31"/>
    </row>
    <row r="827" spans="1:93" x14ac:dyDescent="0.35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  <c r="BV827" s="31"/>
      <c r="BW827" s="31"/>
      <c r="BX827" s="31"/>
      <c r="BY827" s="31"/>
      <c r="BZ827" s="31"/>
      <c r="CA827" s="31"/>
      <c r="CB827" s="31"/>
      <c r="CC827" s="31"/>
      <c r="CD827" s="31"/>
      <c r="CE827" s="31"/>
      <c r="CF827" s="31"/>
      <c r="CG827" s="31"/>
      <c r="CH827" s="31"/>
      <c r="CI827" s="31"/>
      <c r="CJ827" s="31"/>
      <c r="CK827" s="31"/>
      <c r="CL827" s="31"/>
      <c r="CM827" s="31"/>
      <c r="CN827" s="31"/>
      <c r="CO827" s="31"/>
    </row>
    <row r="828" spans="1:93" x14ac:dyDescent="0.35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  <c r="BV828" s="31"/>
      <c r="BW828" s="31"/>
      <c r="BX828" s="31"/>
      <c r="BY828" s="31"/>
      <c r="BZ828" s="31"/>
      <c r="CA828" s="31"/>
      <c r="CB828" s="31"/>
      <c r="CC828" s="31"/>
      <c r="CD828" s="31"/>
      <c r="CE828" s="31"/>
      <c r="CF828" s="31"/>
      <c r="CG828" s="31"/>
      <c r="CH828" s="31"/>
      <c r="CI828" s="31"/>
      <c r="CJ828" s="31"/>
      <c r="CK828" s="31"/>
      <c r="CL828" s="31"/>
      <c r="CM828" s="31"/>
      <c r="CN828" s="31"/>
      <c r="CO828" s="31"/>
    </row>
    <row r="829" spans="1:93" x14ac:dyDescent="0.35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  <c r="BV829" s="31"/>
      <c r="BW829" s="31"/>
      <c r="BX829" s="31"/>
      <c r="BY829" s="31"/>
      <c r="BZ829" s="31"/>
      <c r="CA829" s="31"/>
      <c r="CB829" s="31"/>
      <c r="CC829" s="31"/>
      <c r="CD829" s="31"/>
      <c r="CE829" s="31"/>
      <c r="CF829" s="31"/>
      <c r="CG829" s="31"/>
      <c r="CH829" s="31"/>
      <c r="CI829" s="31"/>
      <c r="CJ829" s="31"/>
      <c r="CK829" s="31"/>
      <c r="CL829" s="31"/>
      <c r="CM829" s="31"/>
      <c r="CN829" s="31"/>
      <c r="CO829" s="31"/>
    </row>
    <row r="830" spans="1:93" x14ac:dyDescent="0.35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  <c r="BV830" s="31"/>
      <c r="BW830" s="31"/>
      <c r="BX830" s="31"/>
      <c r="BY830" s="31"/>
      <c r="BZ830" s="31"/>
      <c r="CA830" s="31"/>
      <c r="CB830" s="31"/>
      <c r="CC830" s="31"/>
      <c r="CD830" s="31"/>
      <c r="CE830" s="31"/>
      <c r="CF830" s="31"/>
      <c r="CG830" s="31"/>
      <c r="CH830" s="31"/>
      <c r="CI830" s="31"/>
      <c r="CJ830" s="31"/>
      <c r="CK830" s="31"/>
      <c r="CL830" s="31"/>
      <c r="CM830" s="31"/>
      <c r="CN830" s="31"/>
      <c r="CO830" s="31"/>
    </row>
    <row r="831" spans="1:93" x14ac:dyDescent="0.35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  <c r="BV831" s="31"/>
      <c r="BW831" s="31"/>
      <c r="BX831" s="31"/>
      <c r="BY831" s="31"/>
      <c r="BZ831" s="31"/>
      <c r="CA831" s="31"/>
      <c r="CB831" s="31"/>
      <c r="CC831" s="31"/>
      <c r="CD831" s="31"/>
      <c r="CE831" s="31"/>
      <c r="CF831" s="31"/>
      <c r="CG831" s="31"/>
      <c r="CH831" s="31"/>
      <c r="CI831" s="31"/>
      <c r="CJ831" s="31"/>
      <c r="CK831" s="31"/>
      <c r="CL831" s="31"/>
      <c r="CM831" s="31"/>
      <c r="CN831" s="31"/>
      <c r="CO831" s="31"/>
    </row>
    <row r="832" spans="1:93" x14ac:dyDescent="0.35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  <c r="BV832" s="31"/>
      <c r="BW832" s="31"/>
      <c r="BX832" s="31"/>
      <c r="BY832" s="31"/>
      <c r="BZ832" s="31"/>
      <c r="CA832" s="31"/>
      <c r="CB832" s="31"/>
      <c r="CC832" s="31"/>
      <c r="CD832" s="31"/>
      <c r="CE832" s="31"/>
      <c r="CF832" s="31"/>
      <c r="CG832" s="31"/>
      <c r="CH832" s="31"/>
      <c r="CI832" s="31"/>
      <c r="CJ832" s="31"/>
      <c r="CK832" s="31"/>
      <c r="CL832" s="31"/>
      <c r="CM832" s="31"/>
      <c r="CN832" s="31"/>
      <c r="CO832" s="31"/>
    </row>
    <row r="833" spans="1:93" x14ac:dyDescent="0.35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  <c r="BV833" s="31"/>
      <c r="BW833" s="31"/>
      <c r="BX833" s="31"/>
      <c r="BY833" s="31"/>
      <c r="BZ833" s="31"/>
      <c r="CA833" s="31"/>
      <c r="CB833" s="31"/>
      <c r="CC833" s="31"/>
      <c r="CD833" s="31"/>
      <c r="CE833" s="31"/>
      <c r="CF833" s="31"/>
      <c r="CG833" s="31"/>
      <c r="CH833" s="31"/>
      <c r="CI833" s="31"/>
      <c r="CJ833" s="31"/>
      <c r="CK833" s="31"/>
      <c r="CL833" s="31"/>
      <c r="CM833" s="31"/>
      <c r="CN833" s="31"/>
      <c r="CO833" s="31"/>
    </row>
    <row r="834" spans="1:93" x14ac:dyDescent="0.35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  <c r="BV834" s="31"/>
      <c r="BW834" s="31"/>
      <c r="BX834" s="31"/>
      <c r="BY834" s="31"/>
      <c r="BZ834" s="31"/>
      <c r="CA834" s="31"/>
      <c r="CB834" s="31"/>
      <c r="CC834" s="31"/>
      <c r="CD834" s="31"/>
      <c r="CE834" s="31"/>
      <c r="CF834" s="31"/>
      <c r="CG834" s="31"/>
      <c r="CH834" s="31"/>
      <c r="CI834" s="31"/>
      <c r="CJ834" s="31"/>
      <c r="CK834" s="31"/>
      <c r="CL834" s="31"/>
      <c r="CM834" s="31"/>
      <c r="CN834" s="31"/>
      <c r="CO834" s="31"/>
    </row>
    <row r="835" spans="1:93" x14ac:dyDescent="0.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  <c r="BV835" s="31"/>
      <c r="BW835" s="31"/>
      <c r="BX835" s="31"/>
      <c r="BY835" s="31"/>
      <c r="BZ835" s="31"/>
      <c r="CA835" s="31"/>
      <c r="CB835" s="31"/>
      <c r="CC835" s="31"/>
      <c r="CD835" s="31"/>
      <c r="CE835" s="31"/>
      <c r="CF835" s="31"/>
      <c r="CG835" s="31"/>
      <c r="CH835" s="31"/>
      <c r="CI835" s="31"/>
      <c r="CJ835" s="31"/>
      <c r="CK835" s="31"/>
      <c r="CL835" s="31"/>
      <c r="CM835" s="31"/>
      <c r="CN835" s="31"/>
      <c r="CO835" s="31"/>
    </row>
    <row r="836" spans="1:93" x14ac:dyDescent="0.35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  <c r="BV836" s="31"/>
      <c r="BW836" s="31"/>
      <c r="BX836" s="31"/>
      <c r="BY836" s="31"/>
      <c r="BZ836" s="31"/>
      <c r="CA836" s="31"/>
      <c r="CB836" s="31"/>
      <c r="CC836" s="31"/>
      <c r="CD836" s="31"/>
      <c r="CE836" s="31"/>
      <c r="CF836" s="31"/>
      <c r="CG836" s="31"/>
      <c r="CH836" s="31"/>
      <c r="CI836" s="31"/>
      <c r="CJ836" s="31"/>
      <c r="CK836" s="31"/>
      <c r="CL836" s="31"/>
      <c r="CM836" s="31"/>
      <c r="CN836" s="31"/>
      <c r="CO836" s="31"/>
    </row>
    <row r="837" spans="1:93" x14ac:dyDescent="0.35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  <c r="BV837" s="31"/>
      <c r="BW837" s="31"/>
      <c r="BX837" s="31"/>
      <c r="BY837" s="31"/>
      <c r="BZ837" s="31"/>
      <c r="CA837" s="31"/>
      <c r="CB837" s="31"/>
      <c r="CC837" s="31"/>
      <c r="CD837" s="31"/>
      <c r="CE837" s="31"/>
      <c r="CF837" s="31"/>
      <c r="CG837" s="31"/>
      <c r="CH837" s="31"/>
      <c r="CI837" s="31"/>
      <c r="CJ837" s="31"/>
      <c r="CK837" s="31"/>
      <c r="CL837" s="31"/>
      <c r="CM837" s="31"/>
      <c r="CN837" s="31"/>
      <c r="CO837" s="31"/>
    </row>
    <row r="838" spans="1:93" x14ac:dyDescent="0.35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  <c r="BV838" s="31"/>
      <c r="BW838" s="31"/>
      <c r="BX838" s="31"/>
      <c r="BY838" s="31"/>
      <c r="BZ838" s="31"/>
      <c r="CA838" s="31"/>
      <c r="CB838" s="31"/>
      <c r="CC838" s="31"/>
      <c r="CD838" s="31"/>
      <c r="CE838" s="31"/>
      <c r="CF838" s="31"/>
      <c r="CG838" s="31"/>
      <c r="CH838" s="31"/>
      <c r="CI838" s="31"/>
      <c r="CJ838" s="31"/>
      <c r="CK838" s="31"/>
      <c r="CL838" s="31"/>
      <c r="CM838" s="31"/>
      <c r="CN838" s="31"/>
      <c r="CO838" s="31"/>
    </row>
    <row r="839" spans="1:93" x14ac:dyDescent="0.35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  <c r="BV839" s="31"/>
      <c r="BW839" s="31"/>
      <c r="BX839" s="31"/>
      <c r="BY839" s="31"/>
      <c r="BZ839" s="31"/>
      <c r="CA839" s="31"/>
      <c r="CB839" s="31"/>
      <c r="CC839" s="31"/>
      <c r="CD839" s="31"/>
      <c r="CE839" s="31"/>
      <c r="CF839" s="31"/>
      <c r="CG839" s="31"/>
      <c r="CH839" s="31"/>
      <c r="CI839" s="31"/>
      <c r="CJ839" s="31"/>
      <c r="CK839" s="31"/>
      <c r="CL839" s="31"/>
      <c r="CM839" s="31"/>
      <c r="CN839" s="31"/>
      <c r="CO839" s="31"/>
    </row>
    <row r="840" spans="1:93" x14ac:dyDescent="0.35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  <c r="BV840" s="31"/>
      <c r="BW840" s="31"/>
      <c r="BX840" s="31"/>
      <c r="BY840" s="31"/>
      <c r="BZ840" s="31"/>
      <c r="CA840" s="31"/>
      <c r="CB840" s="31"/>
      <c r="CC840" s="31"/>
      <c r="CD840" s="31"/>
      <c r="CE840" s="31"/>
      <c r="CF840" s="31"/>
      <c r="CG840" s="31"/>
      <c r="CH840" s="31"/>
      <c r="CI840" s="31"/>
      <c r="CJ840" s="31"/>
      <c r="CK840" s="31"/>
      <c r="CL840" s="31"/>
      <c r="CM840" s="31"/>
      <c r="CN840" s="31"/>
      <c r="CO840" s="31"/>
    </row>
    <row r="841" spans="1:93" x14ac:dyDescent="0.35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  <c r="BV841" s="31"/>
      <c r="BW841" s="31"/>
      <c r="BX841" s="31"/>
      <c r="BY841" s="31"/>
      <c r="BZ841" s="31"/>
      <c r="CA841" s="31"/>
      <c r="CB841" s="31"/>
      <c r="CC841" s="31"/>
      <c r="CD841" s="31"/>
      <c r="CE841" s="31"/>
      <c r="CF841" s="31"/>
      <c r="CG841" s="31"/>
      <c r="CH841" s="31"/>
      <c r="CI841" s="31"/>
      <c r="CJ841" s="31"/>
      <c r="CK841" s="31"/>
      <c r="CL841" s="31"/>
      <c r="CM841" s="31"/>
      <c r="CN841" s="31"/>
      <c r="CO841" s="31"/>
    </row>
    <row r="842" spans="1:93" x14ac:dyDescent="0.35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  <c r="BV842" s="31"/>
      <c r="BW842" s="31"/>
      <c r="BX842" s="31"/>
      <c r="BY842" s="31"/>
      <c r="BZ842" s="31"/>
      <c r="CA842" s="31"/>
      <c r="CB842" s="31"/>
      <c r="CC842" s="31"/>
      <c r="CD842" s="31"/>
      <c r="CE842" s="31"/>
      <c r="CF842" s="31"/>
      <c r="CG842" s="31"/>
      <c r="CH842" s="31"/>
      <c r="CI842" s="31"/>
      <c r="CJ842" s="31"/>
      <c r="CK842" s="31"/>
      <c r="CL842" s="31"/>
      <c r="CM842" s="31"/>
      <c r="CN842" s="31"/>
      <c r="CO842" s="31"/>
    </row>
    <row r="843" spans="1:93" x14ac:dyDescent="0.35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  <c r="BV843" s="31"/>
      <c r="BW843" s="31"/>
      <c r="BX843" s="31"/>
      <c r="BY843" s="31"/>
      <c r="BZ843" s="31"/>
      <c r="CA843" s="31"/>
      <c r="CB843" s="31"/>
      <c r="CC843" s="31"/>
      <c r="CD843" s="31"/>
      <c r="CE843" s="31"/>
      <c r="CF843" s="31"/>
      <c r="CG843" s="31"/>
      <c r="CH843" s="31"/>
      <c r="CI843" s="31"/>
      <c r="CJ843" s="31"/>
      <c r="CK843" s="31"/>
      <c r="CL843" s="31"/>
      <c r="CM843" s="31"/>
      <c r="CN843" s="31"/>
      <c r="CO843" s="31"/>
    </row>
    <row r="844" spans="1:93" x14ac:dyDescent="0.35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  <c r="BV844" s="31"/>
      <c r="BW844" s="31"/>
      <c r="BX844" s="31"/>
      <c r="BY844" s="31"/>
      <c r="BZ844" s="31"/>
      <c r="CA844" s="31"/>
      <c r="CB844" s="31"/>
      <c r="CC844" s="31"/>
      <c r="CD844" s="31"/>
      <c r="CE844" s="31"/>
      <c r="CF844" s="31"/>
      <c r="CG844" s="31"/>
      <c r="CH844" s="31"/>
      <c r="CI844" s="31"/>
      <c r="CJ844" s="31"/>
      <c r="CK844" s="31"/>
      <c r="CL844" s="31"/>
      <c r="CM844" s="31"/>
      <c r="CN844" s="31"/>
      <c r="CO844" s="31"/>
    </row>
    <row r="845" spans="1:93" x14ac:dyDescent="0.3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  <c r="BV845" s="31"/>
      <c r="BW845" s="31"/>
      <c r="BX845" s="31"/>
      <c r="BY845" s="31"/>
      <c r="BZ845" s="31"/>
      <c r="CA845" s="31"/>
      <c r="CB845" s="31"/>
      <c r="CC845" s="31"/>
      <c r="CD845" s="31"/>
      <c r="CE845" s="31"/>
      <c r="CF845" s="31"/>
      <c r="CG845" s="31"/>
      <c r="CH845" s="31"/>
      <c r="CI845" s="31"/>
      <c r="CJ845" s="31"/>
      <c r="CK845" s="31"/>
      <c r="CL845" s="31"/>
      <c r="CM845" s="31"/>
      <c r="CN845" s="31"/>
      <c r="CO845" s="31"/>
    </row>
    <row r="846" spans="1:93" x14ac:dyDescent="0.35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  <c r="BV846" s="31"/>
      <c r="BW846" s="31"/>
      <c r="BX846" s="31"/>
      <c r="BY846" s="31"/>
      <c r="BZ846" s="31"/>
      <c r="CA846" s="31"/>
      <c r="CB846" s="31"/>
      <c r="CC846" s="31"/>
      <c r="CD846" s="31"/>
      <c r="CE846" s="31"/>
      <c r="CF846" s="31"/>
      <c r="CG846" s="31"/>
      <c r="CH846" s="31"/>
      <c r="CI846" s="31"/>
      <c r="CJ846" s="31"/>
      <c r="CK846" s="31"/>
      <c r="CL846" s="31"/>
      <c r="CM846" s="31"/>
      <c r="CN846" s="31"/>
      <c r="CO846" s="31"/>
    </row>
    <row r="847" spans="1:93" x14ac:dyDescent="0.35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  <c r="BV847" s="31"/>
      <c r="BW847" s="31"/>
      <c r="BX847" s="31"/>
      <c r="BY847" s="31"/>
      <c r="BZ847" s="31"/>
      <c r="CA847" s="31"/>
      <c r="CB847" s="31"/>
      <c r="CC847" s="31"/>
      <c r="CD847" s="31"/>
      <c r="CE847" s="31"/>
      <c r="CF847" s="31"/>
      <c r="CG847" s="31"/>
      <c r="CH847" s="31"/>
      <c r="CI847" s="31"/>
      <c r="CJ847" s="31"/>
      <c r="CK847" s="31"/>
      <c r="CL847" s="31"/>
      <c r="CM847" s="31"/>
      <c r="CN847" s="31"/>
      <c r="CO847" s="31"/>
    </row>
    <row r="848" spans="1:93" x14ac:dyDescent="0.35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  <c r="BV848" s="31"/>
      <c r="BW848" s="31"/>
      <c r="BX848" s="31"/>
      <c r="BY848" s="31"/>
      <c r="BZ848" s="31"/>
      <c r="CA848" s="31"/>
      <c r="CB848" s="31"/>
      <c r="CC848" s="31"/>
      <c r="CD848" s="31"/>
      <c r="CE848" s="31"/>
      <c r="CF848" s="31"/>
      <c r="CG848" s="31"/>
      <c r="CH848" s="31"/>
      <c r="CI848" s="31"/>
      <c r="CJ848" s="31"/>
      <c r="CK848" s="31"/>
      <c r="CL848" s="31"/>
      <c r="CM848" s="31"/>
      <c r="CN848" s="31"/>
      <c r="CO848" s="31"/>
    </row>
    <row r="849" spans="1:93" x14ac:dyDescent="0.35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31"/>
      <c r="CH849" s="31"/>
      <c r="CI849" s="31"/>
      <c r="CJ849" s="31"/>
      <c r="CK849" s="31"/>
      <c r="CL849" s="31"/>
      <c r="CM849" s="31"/>
      <c r="CN849" s="31"/>
      <c r="CO849" s="31"/>
    </row>
    <row r="850" spans="1:93" x14ac:dyDescent="0.35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31"/>
      <c r="CH850" s="31"/>
      <c r="CI850" s="31"/>
      <c r="CJ850" s="31"/>
      <c r="CK850" s="31"/>
      <c r="CL850" s="31"/>
      <c r="CM850" s="31"/>
      <c r="CN850" s="31"/>
      <c r="CO850" s="31"/>
    </row>
    <row r="851" spans="1:93" x14ac:dyDescent="0.35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31"/>
      <c r="CH851" s="31"/>
      <c r="CI851" s="31"/>
      <c r="CJ851" s="31"/>
      <c r="CK851" s="31"/>
      <c r="CL851" s="31"/>
      <c r="CM851" s="31"/>
      <c r="CN851" s="31"/>
      <c r="CO851" s="31"/>
    </row>
    <row r="852" spans="1:93" x14ac:dyDescent="0.35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31"/>
      <c r="CH852" s="31"/>
      <c r="CI852" s="31"/>
      <c r="CJ852" s="31"/>
      <c r="CK852" s="31"/>
      <c r="CL852" s="31"/>
      <c r="CM852" s="31"/>
      <c r="CN852" s="31"/>
      <c r="CO852" s="31"/>
    </row>
    <row r="853" spans="1:93" x14ac:dyDescent="0.3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31"/>
      <c r="CH853" s="31"/>
      <c r="CI853" s="31"/>
      <c r="CJ853" s="31"/>
      <c r="CK853" s="31"/>
      <c r="CL853" s="31"/>
      <c r="CM853" s="31"/>
      <c r="CN853" s="31"/>
      <c r="CO853" s="31"/>
    </row>
    <row r="854" spans="1:93" x14ac:dyDescent="0.35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31"/>
      <c r="CH854" s="31"/>
      <c r="CI854" s="31"/>
      <c r="CJ854" s="31"/>
      <c r="CK854" s="31"/>
      <c r="CL854" s="31"/>
      <c r="CM854" s="31"/>
      <c r="CN854" s="31"/>
      <c r="CO854" s="31"/>
    </row>
    <row r="855" spans="1:93" x14ac:dyDescent="0.3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31"/>
      <c r="CH855" s="31"/>
      <c r="CI855" s="31"/>
      <c r="CJ855" s="31"/>
      <c r="CK855" s="31"/>
      <c r="CL855" s="31"/>
      <c r="CM855" s="31"/>
      <c r="CN855" s="31"/>
      <c r="CO855" s="31"/>
    </row>
    <row r="856" spans="1:93" x14ac:dyDescent="0.35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31"/>
      <c r="CH856" s="31"/>
      <c r="CI856" s="31"/>
      <c r="CJ856" s="31"/>
      <c r="CK856" s="31"/>
      <c r="CL856" s="31"/>
      <c r="CM856" s="31"/>
      <c r="CN856" s="31"/>
      <c r="CO856" s="31"/>
    </row>
    <row r="857" spans="1:93" x14ac:dyDescent="0.35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31"/>
      <c r="CH857" s="31"/>
      <c r="CI857" s="31"/>
      <c r="CJ857" s="31"/>
      <c r="CK857" s="31"/>
      <c r="CL857" s="31"/>
      <c r="CM857" s="31"/>
      <c r="CN857" s="31"/>
      <c r="CO857" s="31"/>
    </row>
    <row r="858" spans="1:93" x14ac:dyDescent="0.35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31"/>
      <c r="CH858" s="31"/>
      <c r="CI858" s="31"/>
      <c r="CJ858" s="31"/>
      <c r="CK858" s="31"/>
      <c r="CL858" s="31"/>
      <c r="CM858" s="31"/>
      <c r="CN858" s="31"/>
      <c r="CO858" s="31"/>
    </row>
    <row r="859" spans="1:93" x14ac:dyDescent="0.35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31"/>
      <c r="CH859" s="31"/>
      <c r="CI859" s="31"/>
      <c r="CJ859" s="31"/>
      <c r="CK859" s="31"/>
      <c r="CL859" s="31"/>
      <c r="CM859" s="31"/>
      <c r="CN859" s="31"/>
      <c r="CO859" s="31"/>
    </row>
    <row r="860" spans="1:93" x14ac:dyDescent="0.35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31"/>
      <c r="CH860" s="31"/>
      <c r="CI860" s="31"/>
      <c r="CJ860" s="31"/>
      <c r="CK860" s="31"/>
      <c r="CL860" s="31"/>
      <c r="CM860" s="31"/>
      <c r="CN860" s="31"/>
      <c r="CO860" s="31"/>
    </row>
    <row r="861" spans="1:93" x14ac:dyDescent="0.35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31"/>
      <c r="CH861" s="31"/>
      <c r="CI861" s="31"/>
      <c r="CJ861" s="31"/>
      <c r="CK861" s="31"/>
      <c r="CL861" s="31"/>
      <c r="CM861" s="31"/>
      <c r="CN861" s="31"/>
      <c r="CO861" s="31"/>
    </row>
    <row r="862" spans="1:93" x14ac:dyDescent="0.35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  <c r="BV862" s="31"/>
      <c r="BW862" s="31"/>
      <c r="BX862" s="31"/>
      <c r="BY862" s="31"/>
      <c r="BZ862" s="31"/>
      <c r="CA862" s="31"/>
      <c r="CB862" s="31"/>
      <c r="CC862" s="31"/>
      <c r="CD862" s="31"/>
      <c r="CE862" s="31"/>
      <c r="CF862" s="31"/>
      <c r="CG862" s="31"/>
      <c r="CH862" s="31"/>
      <c r="CI862" s="31"/>
      <c r="CJ862" s="31"/>
      <c r="CK862" s="31"/>
      <c r="CL862" s="31"/>
      <c r="CM862" s="31"/>
      <c r="CN862" s="31"/>
      <c r="CO862" s="31"/>
    </row>
    <row r="863" spans="1:93" x14ac:dyDescent="0.35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  <c r="BV863" s="31"/>
      <c r="BW863" s="31"/>
      <c r="BX863" s="31"/>
      <c r="BY863" s="31"/>
      <c r="BZ863" s="31"/>
      <c r="CA863" s="31"/>
      <c r="CB863" s="31"/>
      <c r="CC863" s="31"/>
      <c r="CD863" s="31"/>
      <c r="CE863" s="31"/>
      <c r="CF863" s="31"/>
      <c r="CG863" s="31"/>
      <c r="CH863" s="31"/>
      <c r="CI863" s="31"/>
      <c r="CJ863" s="31"/>
      <c r="CK863" s="31"/>
      <c r="CL863" s="31"/>
      <c r="CM863" s="31"/>
      <c r="CN863" s="31"/>
      <c r="CO863" s="31"/>
    </row>
    <row r="864" spans="1:93" x14ac:dyDescent="0.35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  <c r="BV864" s="31"/>
      <c r="BW864" s="31"/>
      <c r="BX864" s="31"/>
      <c r="BY864" s="31"/>
      <c r="BZ864" s="31"/>
      <c r="CA864" s="31"/>
      <c r="CB864" s="31"/>
      <c r="CC864" s="31"/>
      <c r="CD864" s="31"/>
      <c r="CE864" s="31"/>
      <c r="CF864" s="31"/>
      <c r="CG864" s="31"/>
      <c r="CH864" s="31"/>
      <c r="CI864" s="31"/>
      <c r="CJ864" s="31"/>
      <c r="CK864" s="31"/>
      <c r="CL864" s="31"/>
      <c r="CM864" s="31"/>
      <c r="CN864" s="31"/>
      <c r="CO864" s="31"/>
    </row>
    <row r="865" spans="1:93" x14ac:dyDescent="0.3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  <c r="BV865" s="31"/>
      <c r="BW865" s="31"/>
      <c r="BX865" s="31"/>
      <c r="BY865" s="31"/>
      <c r="BZ865" s="31"/>
      <c r="CA865" s="31"/>
      <c r="CB865" s="31"/>
      <c r="CC865" s="31"/>
      <c r="CD865" s="31"/>
      <c r="CE865" s="31"/>
      <c r="CF865" s="31"/>
      <c r="CG865" s="31"/>
      <c r="CH865" s="31"/>
      <c r="CI865" s="31"/>
      <c r="CJ865" s="31"/>
      <c r="CK865" s="31"/>
      <c r="CL865" s="31"/>
      <c r="CM865" s="31"/>
      <c r="CN865" s="31"/>
      <c r="CO865" s="31"/>
    </row>
    <row r="866" spans="1:93" x14ac:dyDescent="0.35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  <c r="BV866" s="31"/>
      <c r="BW866" s="31"/>
      <c r="BX866" s="31"/>
      <c r="BY866" s="31"/>
      <c r="BZ866" s="31"/>
      <c r="CA866" s="31"/>
      <c r="CB866" s="31"/>
      <c r="CC866" s="31"/>
      <c r="CD866" s="31"/>
      <c r="CE866" s="31"/>
      <c r="CF866" s="31"/>
      <c r="CG866" s="31"/>
      <c r="CH866" s="31"/>
      <c r="CI866" s="31"/>
      <c r="CJ866" s="31"/>
      <c r="CK866" s="31"/>
      <c r="CL866" s="31"/>
      <c r="CM866" s="31"/>
      <c r="CN866" s="31"/>
      <c r="CO866" s="31"/>
    </row>
    <row r="867" spans="1:93" x14ac:dyDescent="0.35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  <c r="BV867" s="31"/>
      <c r="BW867" s="31"/>
      <c r="BX867" s="31"/>
      <c r="BY867" s="31"/>
      <c r="BZ867" s="31"/>
      <c r="CA867" s="31"/>
      <c r="CB867" s="31"/>
      <c r="CC867" s="31"/>
      <c r="CD867" s="31"/>
      <c r="CE867" s="31"/>
      <c r="CF867" s="31"/>
      <c r="CG867" s="31"/>
      <c r="CH867" s="31"/>
      <c r="CI867" s="31"/>
      <c r="CJ867" s="31"/>
      <c r="CK867" s="31"/>
      <c r="CL867" s="31"/>
      <c r="CM867" s="31"/>
      <c r="CN867" s="31"/>
      <c r="CO867" s="31"/>
    </row>
    <row r="868" spans="1:93" x14ac:dyDescent="0.35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  <c r="BV868" s="31"/>
      <c r="BW868" s="31"/>
      <c r="BX868" s="31"/>
      <c r="BY868" s="31"/>
      <c r="BZ868" s="31"/>
      <c r="CA868" s="31"/>
      <c r="CB868" s="31"/>
      <c r="CC868" s="31"/>
      <c r="CD868" s="31"/>
      <c r="CE868" s="31"/>
      <c r="CF868" s="31"/>
      <c r="CG868" s="31"/>
      <c r="CH868" s="31"/>
      <c r="CI868" s="31"/>
      <c r="CJ868" s="31"/>
      <c r="CK868" s="31"/>
      <c r="CL868" s="31"/>
      <c r="CM868" s="31"/>
      <c r="CN868" s="31"/>
      <c r="CO868" s="31"/>
    </row>
    <row r="869" spans="1:93" x14ac:dyDescent="0.35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  <c r="BV869" s="31"/>
      <c r="BW869" s="31"/>
      <c r="BX869" s="31"/>
      <c r="BY869" s="31"/>
      <c r="BZ869" s="31"/>
      <c r="CA869" s="31"/>
      <c r="CB869" s="31"/>
      <c r="CC869" s="31"/>
      <c r="CD869" s="31"/>
      <c r="CE869" s="31"/>
      <c r="CF869" s="31"/>
      <c r="CG869" s="31"/>
      <c r="CH869" s="31"/>
      <c r="CI869" s="31"/>
      <c r="CJ869" s="31"/>
      <c r="CK869" s="31"/>
      <c r="CL869" s="31"/>
      <c r="CM869" s="31"/>
      <c r="CN869" s="31"/>
      <c r="CO869" s="31"/>
    </row>
    <row r="870" spans="1:93" x14ac:dyDescent="0.35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  <c r="BV870" s="31"/>
      <c r="BW870" s="31"/>
      <c r="BX870" s="31"/>
      <c r="BY870" s="31"/>
      <c r="BZ870" s="31"/>
      <c r="CA870" s="31"/>
      <c r="CB870" s="31"/>
      <c r="CC870" s="31"/>
      <c r="CD870" s="31"/>
      <c r="CE870" s="31"/>
      <c r="CF870" s="31"/>
      <c r="CG870" s="31"/>
      <c r="CH870" s="31"/>
      <c r="CI870" s="31"/>
      <c r="CJ870" s="31"/>
      <c r="CK870" s="31"/>
      <c r="CL870" s="31"/>
      <c r="CM870" s="31"/>
      <c r="CN870" s="31"/>
      <c r="CO870" s="31"/>
    </row>
    <row r="871" spans="1:93" x14ac:dyDescent="0.35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  <c r="BV871" s="31"/>
      <c r="BW871" s="31"/>
      <c r="BX871" s="31"/>
      <c r="BY871" s="31"/>
      <c r="BZ871" s="31"/>
      <c r="CA871" s="31"/>
      <c r="CB871" s="31"/>
      <c r="CC871" s="31"/>
      <c r="CD871" s="31"/>
      <c r="CE871" s="31"/>
      <c r="CF871" s="31"/>
      <c r="CG871" s="31"/>
      <c r="CH871" s="31"/>
      <c r="CI871" s="31"/>
      <c r="CJ871" s="31"/>
      <c r="CK871" s="31"/>
      <c r="CL871" s="31"/>
      <c r="CM871" s="31"/>
      <c r="CN871" s="31"/>
      <c r="CO871" s="31"/>
    </row>
    <row r="872" spans="1:93" x14ac:dyDescent="0.35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  <c r="BV872" s="31"/>
      <c r="BW872" s="31"/>
      <c r="BX872" s="31"/>
      <c r="BY872" s="31"/>
      <c r="BZ872" s="31"/>
      <c r="CA872" s="31"/>
      <c r="CB872" s="31"/>
      <c r="CC872" s="31"/>
      <c r="CD872" s="31"/>
      <c r="CE872" s="31"/>
      <c r="CF872" s="31"/>
      <c r="CG872" s="31"/>
      <c r="CH872" s="31"/>
      <c r="CI872" s="31"/>
      <c r="CJ872" s="31"/>
      <c r="CK872" s="31"/>
      <c r="CL872" s="31"/>
      <c r="CM872" s="31"/>
      <c r="CN872" s="31"/>
      <c r="CO872" s="31"/>
    </row>
    <row r="873" spans="1:93" x14ac:dyDescent="0.35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  <c r="BV873" s="31"/>
      <c r="BW873" s="31"/>
      <c r="BX873" s="31"/>
      <c r="BY873" s="31"/>
      <c r="BZ873" s="31"/>
      <c r="CA873" s="31"/>
      <c r="CB873" s="31"/>
      <c r="CC873" s="31"/>
      <c r="CD873" s="31"/>
      <c r="CE873" s="31"/>
      <c r="CF873" s="31"/>
      <c r="CG873" s="31"/>
      <c r="CH873" s="31"/>
      <c r="CI873" s="31"/>
      <c r="CJ873" s="31"/>
      <c r="CK873" s="31"/>
      <c r="CL873" s="31"/>
      <c r="CM873" s="31"/>
      <c r="CN873" s="31"/>
      <c r="CO873" s="31"/>
    </row>
    <row r="874" spans="1:93" x14ac:dyDescent="0.35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  <c r="BV874" s="31"/>
      <c r="BW874" s="31"/>
      <c r="BX874" s="31"/>
      <c r="BY874" s="31"/>
      <c r="BZ874" s="31"/>
      <c r="CA874" s="31"/>
      <c r="CB874" s="31"/>
      <c r="CC874" s="31"/>
      <c r="CD874" s="31"/>
      <c r="CE874" s="31"/>
      <c r="CF874" s="31"/>
      <c r="CG874" s="31"/>
      <c r="CH874" s="31"/>
      <c r="CI874" s="31"/>
      <c r="CJ874" s="31"/>
      <c r="CK874" s="31"/>
      <c r="CL874" s="31"/>
      <c r="CM874" s="31"/>
      <c r="CN874" s="31"/>
      <c r="CO874" s="31"/>
    </row>
    <row r="875" spans="1:93" x14ac:dyDescent="0.3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  <c r="BV875" s="31"/>
      <c r="BW875" s="31"/>
      <c r="BX875" s="31"/>
      <c r="BY875" s="31"/>
      <c r="BZ875" s="31"/>
      <c r="CA875" s="31"/>
      <c r="CB875" s="31"/>
      <c r="CC875" s="31"/>
      <c r="CD875" s="31"/>
      <c r="CE875" s="31"/>
      <c r="CF875" s="31"/>
      <c r="CG875" s="31"/>
      <c r="CH875" s="31"/>
      <c r="CI875" s="31"/>
      <c r="CJ875" s="31"/>
      <c r="CK875" s="31"/>
      <c r="CL875" s="31"/>
      <c r="CM875" s="31"/>
      <c r="CN875" s="31"/>
      <c r="CO875" s="31"/>
    </row>
    <row r="876" spans="1:93" x14ac:dyDescent="0.35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  <c r="BV876" s="31"/>
      <c r="BW876" s="31"/>
      <c r="BX876" s="31"/>
      <c r="BY876" s="31"/>
      <c r="BZ876" s="31"/>
      <c r="CA876" s="31"/>
      <c r="CB876" s="31"/>
      <c r="CC876" s="31"/>
      <c r="CD876" s="31"/>
      <c r="CE876" s="31"/>
      <c r="CF876" s="31"/>
      <c r="CG876" s="31"/>
      <c r="CH876" s="31"/>
      <c r="CI876" s="31"/>
      <c r="CJ876" s="31"/>
      <c r="CK876" s="31"/>
      <c r="CL876" s="31"/>
      <c r="CM876" s="31"/>
      <c r="CN876" s="31"/>
      <c r="CO876" s="31"/>
    </row>
    <row r="877" spans="1:93" x14ac:dyDescent="0.35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  <c r="BV877" s="31"/>
      <c r="BW877" s="31"/>
      <c r="BX877" s="31"/>
      <c r="BY877" s="31"/>
      <c r="BZ877" s="31"/>
      <c r="CA877" s="31"/>
      <c r="CB877" s="31"/>
      <c r="CC877" s="31"/>
      <c r="CD877" s="31"/>
      <c r="CE877" s="31"/>
      <c r="CF877" s="31"/>
      <c r="CG877" s="31"/>
      <c r="CH877" s="31"/>
      <c r="CI877" s="31"/>
      <c r="CJ877" s="31"/>
      <c r="CK877" s="31"/>
      <c r="CL877" s="31"/>
      <c r="CM877" s="31"/>
      <c r="CN877" s="31"/>
      <c r="CO877" s="31"/>
    </row>
    <row r="878" spans="1:93" x14ac:dyDescent="0.35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  <c r="BV878" s="31"/>
      <c r="BW878" s="31"/>
      <c r="BX878" s="31"/>
      <c r="BY878" s="31"/>
      <c r="BZ878" s="31"/>
      <c r="CA878" s="31"/>
      <c r="CB878" s="31"/>
      <c r="CC878" s="31"/>
      <c r="CD878" s="31"/>
      <c r="CE878" s="31"/>
      <c r="CF878" s="31"/>
      <c r="CG878" s="31"/>
      <c r="CH878" s="31"/>
      <c r="CI878" s="31"/>
      <c r="CJ878" s="31"/>
      <c r="CK878" s="31"/>
      <c r="CL878" s="31"/>
      <c r="CM878" s="31"/>
      <c r="CN878" s="31"/>
      <c r="CO878" s="31"/>
    </row>
    <row r="879" spans="1:93" x14ac:dyDescent="0.35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  <c r="BV879" s="31"/>
      <c r="BW879" s="31"/>
      <c r="BX879" s="31"/>
      <c r="BY879" s="31"/>
      <c r="BZ879" s="31"/>
      <c r="CA879" s="31"/>
      <c r="CB879" s="31"/>
      <c r="CC879" s="31"/>
      <c r="CD879" s="31"/>
      <c r="CE879" s="31"/>
      <c r="CF879" s="31"/>
      <c r="CG879" s="31"/>
      <c r="CH879" s="31"/>
      <c r="CI879" s="31"/>
      <c r="CJ879" s="31"/>
      <c r="CK879" s="31"/>
      <c r="CL879" s="31"/>
      <c r="CM879" s="31"/>
      <c r="CN879" s="31"/>
      <c r="CO879" s="31"/>
    </row>
    <row r="880" spans="1:93" x14ac:dyDescent="0.35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  <c r="BV880" s="31"/>
      <c r="BW880" s="31"/>
      <c r="BX880" s="31"/>
      <c r="BY880" s="31"/>
      <c r="BZ880" s="31"/>
      <c r="CA880" s="31"/>
      <c r="CB880" s="31"/>
      <c r="CC880" s="31"/>
      <c r="CD880" s="31"/>
      <c r="CE880" s="31"/>
      <c r="CF880" s="31"/>
      <c r="CG880" s="31"/>
      <c r="CH880" s="31"/>
      <c r="CI880" s="31"/>
      <c r="CJ880" s="31"/>
      <c r="CK880" s="31"/>
      <c r="CL880" s="31"/>
      <c r="CM880" s="31"/>
      <c r="CN880" s="31"/>
      <c r="CO880" s="31"/>
    </row>
    <row r="881" spans="1:93" x14ac:dyDescent="0.35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  <c r="BV881" s="31"/>
      <c r="BW881" s="31"/>
      <c r="BX881" s="31"/>
      <c r="BY881" s="31"/>
      <c r="BZ881" s="31"/>
      <c r="CA881" s="31"/>
      <c r="CB881" s="31"/>
      <c r="CC881" s="31"/>
      <c r="CD881" s="31"/>
      <c r="CE881" s="31"/>
      <c r="CF881" s="31"/>
      <c r="CG881" s="31"/>
      <c r="CH881" s="31"/>
      <c r="CI881" s="31"/>
      <c r="CJ881" s="31"/>
      <c r="CK881" s="31"/>
      <c r="CL881" s="31"/>
      <c r="CM881" s="31"/>
      <c r="CN881" s="31"/>
      <c r="CO881" s="31"/>
    </row>
    <row r="882" spans="1:93" x14ac:dyDescent="0.35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  <c r="BV882" s="31"/>
      <c r="BW882" s="31"/>
      <c r="BX882" s="31"/>
      <c r="BY882" s="31"/>
      <c r="BZ882" s="31"/>
      <c r="CA882" s="31"/>
      <c r="CB882" s="31"/>
      <c r="CC882" s="31"/>
      <c r="CD882" s="31"/>
      <c r="CE882" s="31"/>
      <c r="CF882" s="31"/>
      <c r="CG882" s="31"/>
      <c r="CH882" s="31"/>
      <c r="CI882" s="31"/>
      <c r="CJ882" s="31"/>
      <c r="CK882" s="31"/>
      <c r="CL882" s="31"/>
      <c r="CM882" s="31"/>
      <c r="CN882" s="31"/>
      <c r="CO882" s="31"/>
    </row>
    <row r="883" spans="1:93" x14ac:dyDescent="0.35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  <c r="BV883" s="31"/>
      <c r="BW883" s="31"/>
      <c r="BX883" s="31"/>
      <c r="BY883" s="31"/>
      <c r="BZ883" s="31"/>
      <c r="CA883" s="31"/>
      <c r="CB883" s="31"/>
      <c r="CC883" s="31"/>
      <c r="CD883" s="31"/>
      <c r="CE883" s="31"/>
      <c r="CF883" s="31"/>
      <c r="CG883" s="31"/>
      <c r="CH883" s="31"/>
      <c r="CI883" s="31"/>
      <c r="CJ883" s="31"/>
      <c r="CK883" s="31"/>
      <c r="CL883" s="31"/>
      <c r="CM883" s="31"/>
      <c r="CN883" s="31"/>
      <c r="CO883" s="31"/>
    </row>
    <row r="884" spans="1:93" x14ac:dyDescent="0.35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  <c r="BV884" s="31"/>
      <c r="BW884" s="31"/>
      <c r="BX884" s="31"/>
      <c r="BY884" s="31"/>
      <c r="BZ884" s="31"/>
      <c r="CA884" s="31"/>
      <c r="CB884" s="31"/>
      <c r="CC884" s="31"/>
      <c r="CD884" s="31"/>
      <c r="CE884" s="31"/>
      <c r="CF884" s="31"/>
      <c r="CG884" s="31"/>
      <c r="CH884" s="31"/>
      <c r="CI884" s="31"/>
      <c r="CJ884" s="31"/>
      <c r="CK884" s="31"/>
      <c r="CL884" s="31"/>
      <c r="CM884" s="31"/>
      <c r="CN884" s="31"/>
      <c r="CO884" s="31"/>
    </row>
    <row r="885" spans="1:93" x14ac:dyDescent="0.3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  <c r="BV885" s="31"/>
      <c r="BW885" s="31"/>
      <c r="BX885" s="31"/>
      <c r="BY885" s="31"/>
      <c r="BZ885" s="31"/>
      <c r="CA885" s="31"/>
      <c r="CB885" s="31"/>
      <c r="CC885" s="31"/>
      <c r="CD885" s="31"/>
      <c r="CE885" s="31"/>
      <c r="CF885" s="31"/>
      <c r="CG885" s="31"/>
      <c r="CH885" s="31"/>
      <c r="CI885" s="31"/>
      <c r="CJ885" s="31"/>
      <c r="CK885" s="31"/>
      <c r="CL885" s="31"/>
      <c r="CM885" s="31"/>
      <c r="CN885" s="31"/>
      <c r="CO885" s="31"/>
    </row>
    <row r="886" spans="1:93" x14ac:dyDescent="0.35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  <c r="BV886" s="31"/>
      <c r="BW886" s="31"/>
      <c r="BX886" s="31"/>
      <c r="BY886" s="31"/>
      <c r="BZ886" s="31"/>
      <c r="CA886" s="31"/>
      <c r="CB886" s="31"/>
      <c r="CC886" s="31"/>
      <c r="CD886" s="31"/>
      <c r="CE886" s="31"/>
      <c r="CF886" s="31"/>
      <c r="CG886" s="31"/>
      <c r="CH886" s="31"/>
      <c r="CI886" s="31"/>
      <c r="CJ886" s="31"/>
      <c r="CK886" s="31"/>
      <c r="CL886" s="31"/>
      <c r="CM886" s="31"/>
      <c r="CN886" s="31"/>
      <c r="CO886" s="31"/>
    </row>
    <row r="887" spans="1:93" x14ac:dyDescent="0.35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  <c r="BV887" s="31"/>
      <c r="BW887" s="31"/>
      <c r="BX887" s="31"/>
      <c r="BY887" s="31"/>
      <c r="BZ887" s="31"/>
      <c r="CA887" s="31"/>
      <c r="CB887" s="31"/>
      <c r="CC887" s="31"/>
      <c r="CD887" s="31"/>
      <c r="CE887" s="31"/>
      <c r="CF887" s="31"/>
      <c r="CG887" s="31"/>
      <c r="CH887" s="31"/>
      <c r="CI887" s="31"/>
      <c r="CJ887" s="31"/>
      <c r="CK887" s="31"/>
      <c r="CL887" s="31"/>
      <c r="CM887" s="31"/>
      <c r="CN887" s="31"/>
      <c r="CO887" s="31"/>
    </row>
    <row r="888" spans="1:93" x14ac:dyDescent="0.35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  <c r="BV888" s="31"/>
      <c r="BW888" s="31"/>
      <c r="BX888" s="31"/>
      <c r="BY888" s="31"/>
      <c r="BZ888" s="31"/>
      <c r="CA888" s="31"/>
      <c r="CB888" s="31"/>
      <c r="CC888" s="31"/>
      <c r="CD888" s="31"/>
      <c r="CE888" s="31"/>
      <c r="CF888" s="31"/>
      <c r="CG888" s="31"/>
      <c r="CH888" s="31"/>
      <c r="CI888" s="31"/>
      <c r="CJ888" s="31"/>
      <c r="CK888" s="31"/>
      <c r="CL888" s="31"/>
      <c r="CM888" s="31"/>
      <c r="CN888" s="31"/>
      <c r="CO888" s="31"/>
    </row>
    <row r="889" spans="1:93" x14ac:dyDescent="0.35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  <c r="BV889" s="31"/>
      <c r="BW889" s="31"/>
      <c r="BX889" s="31"/>
      <c r="BY889" s="31"/>
      <c r="BZ889" s="31"/>
      <c r="CA889" s="31"/>
      <c r="CB889" s="31"/>
      <c r="CC889" s="31"/>
      <c r="CD889" s="31"/>
      <c r="CE889" s="31"/>
      <c r="CF889" s="31"/>
      <c r="CG889" s="31"/>
      <c r="CH889" s="31"/>
      <c r="CI889" s="31"/>
      <c r="CJ889" s="31"/>
      <c r="CK889" s="31"/>
      <c r="CL889" s="31"/>
      <c r="CM889" s="31"/>
      <c r="CN889" s="31"/>
      <c r="CO889" s="31"/>
    </row>
    <row r="890" spans="1:93" x14ac:dyDescent="0.35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  <c r="BV890" s="31"/>
      <c r="BW890" s="31"/>
      <c r="BX890" s="31"/>
      <c r="BY890" s="31"/>
      <c r="BZ890" s="31"/>
      <c r="CA890" s="31"/>
      <c r="CB890" s="31"/>
      <c r="CC890" s="31"/>
      <c r="CD890" s="31"/>
      <c r="CE890" s="31"/>
      <c r="CF890" s="31"/>
      <c r="CG890" s="31"/>
      <c r="CH890" s="31"/>
      <c r="CI890" s="31"/>
      <c r="CJ890" s="31"/>
      <c r="CK890" s="31"/>
      <c r="CL890" s="31"/>
      <c r="CM890" s="31"/>
      <c r="CN890" s="31"/>
      <c r="CO890" s="31"/>
    </row>
    <row r="891" spans="1:93" x14ac:dyDescent="0.35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  <c r="BV891" s="31"/>
      <c r="BW891" s="31"/>
      <c r="BX891" s="31"/>
      <c r="BY891" s="31"/>
      <c r="BZ891" s="31"/>
      <c r="CA891" s="31"/>
      <c r="CB891" s="31"/>
      <c r="CC891" s="31"/>
      <c r="CD891" s="31"/>
      <c r="CE891" s="31"/>
      <c r="CF891" s="31"/>
      <c r="CG891" s="31"/>
      <c r="CH891" s="31"/>
      <c r="CI891" s="31"/>
      <c r="CJ891" s="31"/>
      <c r="CK891" s="31"/>
      <c r="CL891" s="31"/>
      <c r="CM891" s="31"/>
      <c r="CN891" s="31"/>
      <c r="CO891" s="31"/>
    </row>
    <row r="892" spans="1:93" x14ac:dyDescent="0.35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  <c r="BV892" s="31"/>
      <c r="BW892" s="31"/>
      <c r="BX892" s="31"/>
      <c r="BY892" s="31"/>
      <c r="BZ892" s="31"/>
      <c r="CA892" s="31"/>
      <c r="CB892" s="31"/>
      <c r="CC892" s="31"/>
      <c r="CD892" s="31"/>
      <c r="CE892" s="31"/>
      <c r="CF892" s="31"/>
      <c r="CG892" s="31"/>
      <c r="CH892" s="31"/>
      <c r="CI892" s="31"/>
      <c r="CJ892" s="31"/>
      <c r="CK892" s="31"/>
      <c r="CL892" s="31"/>
      <c r="CM892" s="31"/>
      <c r="CN892" s="31"/>
      <c r="CO892" s="31"/>
    </row>
    <row r="893" spans="1:93" x14ac:dyDescent="0.35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  <c r="BV893" s="31"/>
      <c r="BW893" s="31"/>
      <c r="BX893" s="31"/>
      <c r="BY893" s="31"/>
      <c r="BZ893" s="31"/>
      <c r="CA893" s="31"/>
      <c r="CB893" s="31"/>
      <c r="CC893" s="31"/>
      <c r="CD893" s="31"/>
      <c r="CE893" s="31"/>
      <c r="CF893" s="31"/>
      <c r="CG893" s="31"/>
      <c r="CH893" s="31"/>
      <c r="CI893" s="31"/>
      <c r="CJ893" s="31"/>
      <c r="CK893" s="31"/>
      <c r="CL893" s="31"/>
      <c r="CM893" s="31"/>
      <c r="CN893" s="31"/>
      <c r="CO893" s="31"/>
    </row>
    <row r="894" spans="1:93" x14ac:dyDescent="0.35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  <c r="BV894" s="31"/>
      <c r="BW894" s="31"/>
      <c r="BX894" s="31"/>
      <c r="BY894" s="31"/>
      <c r="BZ894" s="31"/>
      <c r="CA894" s="31"/>
      <c r="CB894" s="31"/>
      <c r="CC894" s="31"/>
      <c r="CD894" s="31"/>
      <c r="CE894" s="31"/>
      <c r="CF894" s="31"/>
      <c r="CG894" s="31"/>
      <c r="CH894" s="31"/>
      <c r="CI894" s="31"/>
      <c r="CJ894" s="31"/>
      <c r="CK894" s="31"/>
      <c r="CL894" s="31"/>
      <c r="CM894" s="31"/>
      <c r="CN894" s="31"/>
      <c r="CO894" s="31"/>
    </row>
    <row r="895" spans="1:93" x14ac:dyDescent="0.3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  <c r="BV895" s="31"/>
      <c r="BW895" s="31"/>
      <c r="BX895" s="31"/>
      <c r="BY895" s="31"/>
      <c r="BZ895" s="31"/>
      <c r="CA895" s="31"/>
      <c r="CB895" s="31"/>
      <c r="CC895" s="31"/>
      <c r="CD895" s="31"/>
      <c r="CE895" s="31"/>
      <c r="CF895" s="31"/>
      <c r="CG895" s="31"/>
      <c r="CH895" s="31"/>
      <c r="CI895" s="31"/>
      <c r="CJ895" s="31"/>
      <c r="CK895" s="31"/>
      <c r="CL895" s="31"/>
      <c r="CM895" s="31"/>
      <c r="CN895" s="31"/>
      <c r="CO895" s="31"/>
    </row>
    <row r="896" spans="1:93" x14ac:dyDescent="0.35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  <c r="BV896" s="31"/>
      <c r="BW896" s="31"/>
      <c r="BX896" s="31"/>
      <c r="BY896" s="31"/>
      <c r="BZ896" s="31"/>
      <c r="CA896" s="31"/>
      <c r="CB896" s="31"/>
      <c r="CC896" s="31"/>
      <c r="CD896" s="31"/>
      <c r="CE896" s="31"/>
      <c r="CF896" s="31"/>
      <c r="CG896" s="31"/>
      <c r="CH896" s="31"/>
      <c r="CI896" s="31"/>
      <c r="CJ896" s="31"/>
      <c r="CK896" s="31"/>
      <c r="CL896" s="31"/>
      <c r="CM896" s="31"/>
      <c r="CN896" s="31"/>
      <c r="CO896" s="31"/>
    </row>
    <row r="897" spans="1:93" x14ac:dyDescent="0.35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  <c r="BV897" s="31"/>
      <c r="BW897" s="31"/>
      <c r="BX897" s="31"/>
      <c r="BY897" s="31"/>
      <c r="BZ897" s="31"/>
      <c r="CA897" s="31"/>
      <c r="CB897" s="31"/>
      <c r="CC897" s="31"/>
      <c r="CD897" s="31"/>
      <c r="CE897" s="31"/>
      <c r="CF897" s="31"/>
      <c r="CG897" s="31"/>
      <c r="CH897" s="31"/>
      <c r="CI897" s="31"/>
      <c r="CJ897" s="31"/>
      <c r="CK897" s="31"/>
      <c r="CL897" s="31"/>
      <c r="CM897" s="31"/>
      <c r="CN897" s="31"/>
      <c r="CO897" s="31"/>
    </row>
    <row r="898" spans="1:93" x14ac:dyDescent="0.35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  <c r="BV898" s="31"/>
      <c r="BW898" s="31"/>
      <c r="BX898" s="31"/>
      <c r="BY898" s="31"/>
      <c r="BZ898" s="31"/>
      <c r="CA898" s="31"/>
      <c r="CB898" s="31"/>
      <c r="CC898" s="31"/>
      <c r="CD898" s="31"/>
      <c r="CE898" s="31"/>
      <c r="CF898" s="31"/>
      <c r="CG898" s="31"/>
      <c r="CH898" s="31"/>
      <c r="CI898" s="31"/>
      <c r="CJ898" s="31"/>
      <c r="CK898" s="31"/>
      <c r="CL898" s="31"/>
      <c r="CM898" s="31"/>
      <c r="CN898" s="31"/>
      <c r="CO898" s="31"/>
    </row>
    <row r="899" spans="1:93" x14ac:dyDescent="0.35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  <c r="BV899" s="31"/>
      <c r="BW899" s="31"/>
      <c r="BX899" s="31"/>
      <c r="BY899" s="31"/>
      <c r="BZ899" s="31"/>
      <c r="CA899" s="31"/>
      <c r="CB899" s="31"/>
      <c r="CC899" s="31"/>
      <c r="CD899" s="31"/>
      <c r="CE899" s="31"/>
      <c r="CF899" s="31"/>
      <c r="CG899" s="31"/>
      <c r="CH899" s="31"/>
      <c r="CI899" s="31"/>
      <c r="CJ899" s="31"/>
      <c r="CK899" s="31"/>
      <c r="CL899" s="31"/>
      <c r="CM899" s="31"/>
      <c r="CN899" s="31"/>
      <c r="CO899" s="31"/>
    </row>
    <row r="900" spans="1:93" x14ac:dyDescent="0.35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  <c r="BV900" s="31"/>
      <c r="BW900" s="31"/>
      <c r="BX900" s="31"/>
      <c r="BY900" s="31"/>
      <c r="BZ900" s="31"/>
      <c r="CA900" s="31"/>
      <c r="CB900" s="31"/>
      <c r="CC900" s="31"/>
      <c r="CD900" s="31"/>
      <c r="CE900" s="31"/>
      <c r="CF900" s="31"/>
      <c r="CG900" s="31"/>
      <c r="CH900" s="31"/>
      <c r="CI900" s="31"/>
      <c r="CJ900" s="31"/>
      <c r="CK900" s="31"/>
      <c r="CL900" s="31"/>
      <c r="CM900" s="31"/>
      <c r="CN900" s="31"/>
      <c r="CO900" s="31"/>
    </row>
    <row r="901" spans="1:93" x14ac:dyDescent="0.35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  <c r="BV901" s="31"/>
      <c r="BW901" s="31"/>
      <c r="BX901" s="31"/>
      <c r="BY901" s="31"/>
      <c r="BZ901" s="31"/>
      <c r="CA901" s="31"/>
      <c r="CB901" s="31"/>
      <c r="CC901" s="31"/>
      <c r="CD901" s="31"/>
      <c r="CE901" s="31"/>
      <c r="CF901" s="31"/>
      <c r="CG901" s="31"/>
      <c r="CH901" s="31"/>
      <c r="CI901" s="31"/>
      <c r="CJ901" s="31"/>
      <c r="CK901" s="31"/>
      <c r="CL901" s="31"/>
      <c r="CM901" s="31"/>
      <c r="CN901" s="31"/>
      <c r="CO901" s="31"/>
    </row>
    <row r="902" spans="1:93" x14ac:dyDescent="0.35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  <c r="BV902" s="31"/>
      <c r="BW902" s="31"/>
      <c r="BX902" s="31"/>
      <c r="BY902" s="31"/>
      <c r="BZ902" s="31"/>
      <c r="CA902" s="31"/>
      <c r="CB902" s="31"/>
      <c r="CC902" s="31"/>
      <c r="CD902" s="31"/>
      <c r="CE902" s="31"/>
      <c r="CF902" s="31"/>
      <c r="CG902" s="31"/>
      <c r="CH902" s="31"/>
      <c r="CI902" s="31"/>
      <c r="CJ902" s="31"/>
      <c r="CK902" s="31"/>
      <c r="CL902" s="31"/>
      <c r="CM902" s="31"/>
      <c r="CN902" s="31"/>
      <c r="CO902" s="31"/>
    </row>
    <row r="903" spans="1:93" x14ac:dyDescent="0.35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  <c r="BV903" s="31"/>
      <c r="BW903" s="31"/>
      <c r="BX903" s="31"/>
      <c r="BY903" s="31"/>
      <c r="BZ903" s="31"/>
      <c r="CA903" s="31"/>
      <c r="CB903" s="31"/>
      <c r="CC903" s="31"/>
      <c r="CD903" s="31"/>
      <c r="CE903" s="31"/>
      <c r="CF903" s="31"/>
      <c r="CG903" s="31"/>
      <c r="CH903" s="31"/>
      <c r="CI903" s="31"/>
      <c r="CJ903" s="31"/>
      <c r="CK903" s="31"/>
      <c r="CL903" s="31"/>
      <c r="CM903" s="31"/>
      <c r="CN903" s="31"/>
      <c r="CO903" s="31"/>
    </row>
    <row r="904" spans="1:93" x14ac:dyDescent="0.35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  <c r="BV904" s="31"/>
      <c r="BW904" s="31"/>
      <c r="BX904" s="31"/>
      <c r="BY904" s="31"/>
      <c r="BZ904" s="31"/>
      <c r="CA904" s="31"/>
      <c r="CB904" s="31"/>
      <c r="CC904" s="31"/>
      <c r="CD904" s="31"/>
      <c r="CE904" s="31"/>
      <c r="CF904" s="31"/>
      <c r="CG904" s="31"/>
      <c r="CH904" s="31"/>
      <c r="CI904" s="31"/>
      <c r="CJ904" s="31"/>
      <c r="CK904" s="31"/>
      <c r="CL904" s="31"/>
      <c r="CM904" s="31"/>
      <c r="CN904" s="31"/>
      <c r="CO904" s="31"/>
    </row>
    <row r="905" spans="1:93" x14ac:dyDescent="0.3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  <c r="BV905" s="31"/>
      <c r="BW905" s="31"/>
      <c r="BX905" s="31"/>
      <c r="BY905" s="31"/>
      <c r="BZ905" s="31"/>
      <c r="CA905" s="31"/>
      <c r="CB905" s="31"/>
      <c r="CC905" s="31"/>
      <c r="CD905" s="31"/>
      <c r="CE905" s="31"/>
      <c r="CF905" s="31"/>
      <c r="CG905" s="31"/>
      <c r="CH905" s="31"/>
      <c r="CI905" s="31"/>
      <c r="CJ905" s="31"/>
      <c r="CK905" s="31"/>
      <c r="CL905" s="31"/>
      <c r="CM905" s="31"/>
      <c r="CN905" s="31"/>
      <c r="CO905" s="31"/>
    </row>
    <row r="906" spans="1:93" x14ac:dyDescent="0.35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  <c r="BV906" s="31"/>
      <c r="BW906" s="31"/>
      <c r="BX906" s="31"/>
      <c r="BY906" s="31"/>
      <c r="BZ906" s="31"/>
      <c r="CA906" s="31"/>
      <c r="CB906" s="31"/>
      <c r="CC906" s="31"/>
      <c r="CD906" s="31"/>
      <c r="CE906" s="31"/>
      <c r="CF906" s="31"/>
      <c r="CG906" s="31"/>
      <c r="CH906" s="31"/>
      <c r="CI906" s="31"/>
      <c r="CJ906" s="31"/>
      <c r="CK906" s="31"/>
      <c r="CL906" s="31"/>
      <c r="CM906" s="31"/>
      <c r="CN906" s="31"/>
      <c r="CO906" s="31"/>
    </row>
    <row r="907" spans="1:93" x14ac:dyDescent="0.35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  <c r="BV907" s="31"/>
      <c r="BW907" s="31"/>
      <c r="BX907" s="31"/>
      <c r="BY907" s="31"/>
      <c r="BZ907" s="31"/>
      <c r="CA907" s="31"/>
      <c r="CB907" s="31"/>
      <c r="CC907" s="31"/>
      <c r="CD907" s="31"/>
      <c r="CE907" s="31"/>
      <c r="CF907" s="31"/>
      <c r="CG907" s="31"/>
      <c r="CH907" s="31"/>
      <c r="CI907" s="31"/>
      <c r="CJ907" s="31"/>
      <c r="CK907" s="31"/>
      <c r="CL907" s="31"/>
      <c r="CM907" s="31"/>
      <c r="CN907" s="31"/>
      <c r="CO907" s="31"/>
    </row>
    <row r="908" spans="1:93" x14ac:dyDescent="0.35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  <c r="BV908" s="31"/>
      <c r="BW908" s="31"/>
      <c r="BX908" s="31"/>
      <c r="BY908" s="31"/>
      <c r="BZ908" s="31"/>
      <c r="CA908" s="31"/>
      <c r="CB908" s="31"/>
      <c r="CC908" s="31"/>
      <c r="CD908" s="31"/>
      <c r="CE908" s="31"/>
      <c r="CF908" s="31"/>
      <c r="CG908" s="31"/>
      <c r="CH908" s="31"/>
      <c r="CI908" s="31"/>
      <c r="CJ908" s="31"/>
      <c r="CK908" s="31"/>
      <c r="CL908" s="31"/>
      <c r="CM908" s="31"/>
      <c r="CN908" s="31"/>
      <c r="CO908" s="31"/>
    </row>
    <row r="909" spans="1:93" x14ac:dyDescent="0.35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  <c r="BV909" s="31"/>
      <c r="BW909" s="31"/>
      <c r="BX909" s="31"/>
      <c r="BY909" s="31"/>
      <c r="BZ909" s="31"/>
      <c r="CA909" s="31"/>
      <c r="CB909" s="31"/>
      <c r="CC909" s="31"/>
      <c r="CD909" s="31"/>
      <c r="CE909" s="31"/>
      <c r="CF909" s="31"/>
      <c r="CG909" s="31"/>
      <c r="CH909" s="31"/>
      <c r="CI909" s="31"/>
      <c r="CJ909" s="31"/>
      <c r="CK909" s="31"/>
      <c r="CL909" s="31"/>
      <c r="CM909" s="31"/>
      <c r="CN909" s="31"/>
      <c r="CO909" s="31"/>
    </row>
    <row r="910" spans="1:93" x14ac:dyDescent="0.35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  <c r="BV910" s="31"/>
      <c r="BW910" s="31"/>
      <c r="BX910" s="31"/>
      <c r="BY910" s="31"/>
      <c r="BZ910" s="31"/>
      <c r="CA910" s="31"/>
      <c r="CB910" s="31"/>
      <c r="CC910" s="31"/>
      <c r="CD910" s="31"/>
      <c r="CE910" s="31"/>
      <c r="CF910" s="31"/>
      <c r="CG910" s="31"/>
      <c r="CH910" s="31"/>
      <c r="CI910" s="31"/>
      <c r="CJ910" s="31"/>
      <c r="CK910" s="31"/>
      <c r="CL910" s="31"/>
      <c r="CM910" s="31"/>
      <c r="CN910" s="31"/>
      <c r="CO910" s="31"/>
    </row>
    <row r="911" spans="1:93" x14ac:dyDescent="0.35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  <c r="BV911" s="31"/>
      <c r="BW911" s="31"/>
      <c r="BX911" s="31"/>
      <c r="BY911" s="31"/>
      <c r="BZ911" s="31"/>
      <c r="CA911" s="31"/>
      <c r="CB911" s="31"/>
      <c r="CC911" s="31"/>
      <c r="CD911" s="31"/>
      <c r="CE911" s="31"/>
      <c r="CF911" s="31"/>
      <c r="CG911" s="31"/>
      <c r="CH911" s="31"/>
      <c r="CI911" s="31"/>
      <c r="CJ911" s="31"/>
      <c r="CK911" s="31"/>
      <c r="CL911" s="31"/>
      <c r="CM911" s="31"/>
      <c r="CN911" s="31"/>
      <c r="CO911" s="31"/>
    </row>
    <row r="912" spans="1:93" x14ac:dyDescent="0.35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  <c r="BV912" s="31"/>
      <c r="BW912" s="31"/>
      <c r="BX912" s="31"/>
      <c r="BY912" s="31"/>
      <c r="BZ912" s="31"/>
      <c r="CA912" s="31"/>
      <c r="CB912" s="31"/>
      <c r="CC912" s="31"/>
      <c r="CD912" s="31"/>
      <c r="CE912" s="31"/>
      <c r="CF912" s="31"/>
      <c r="CG912" s="31"/>
      <c r="CH912" s="31"/>
      <c r="CI912" s="31"/>
      <c r="CJ912" s="31"/>
      <c r="CK912" s="31"/>
      <c r="CL912" s="31"/>
      <c r="CM912" s="31"/>
      <c r="CN912" s="31"/>
      <c r="CO912" s="31"/>
    </row>
    <row r="913" spans="1:93" x14ac:dyDescent="0.35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  <c r="BV913" s="31"/>
      <c r="BW913" s="31"/>
      <c r="BX913" s="31"/>
      <c r="BY913" s="31"/>
      <c r="BZ913" s="31"/>
      <c r="CA913" s="31"/>
      <c r="CB913" s="31"/>
      <c r="CC913" s="31"/>
      <c r="CD913" s="31"/>
      <c r="CE913" s="31"/>
      <c r="CF913" s="31"/>
      <c r="CG913" s="31"/>
      <c r="CH913" s="31"/>
      <c r="CI913" s="31"/>
      <c r="CJ913" s="31"/>
      <c r="CK913" s="31"/>
      <c r="CL913" s="31"/>
      <c r="CM913" s="31"/>
      <c r="CN913" s="31"/>
      <c r="CO913" s="31"/>
    </row>
    <row r="914" spans="1:93" x14ac:dyDescent="0.35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  <c r="BV914" s="31"/>
      <c r="BW914" s="31"/>
      <c r="BX914" s="31"/>
      <c r="BY914" s="31"/>
      <c r="BZ914" s="31"/>
      <c r="CA914" s="31"/>
      <c r="CB914" s="31"/>
      <c r="CC914" s="31"/>
      <c r="CD914" s="31"/>
      <c r="CE914" s="31"/>
      <c r="CF914" s="31"/>
      <c r="CG914" s="31"/>
      <c r="CH914" s="31"/>
      <c r="CI914" s="31"/>
      <c r="CJ914" s="31"/>
      <c r="CK914" s="31"/>
      <c r="CL914" s="31"/>
      <c r="CM914" s="31"/>
      <c r="CN914" s="31"/>
      <c r="CO914" s="31"/>
    </row>
    <row r="915" spans="1:93" x14ac:dyDescent="0.3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  <c r="BV915" s="31"/>
      <c r="BW915" s="31"/>
      <c r="BX915" s="31"/>
      <c r="BY915" s="31"/>
      <c r="BZ915" s="31"/>
      <c r="CA915" s="31"/>
      <c r="CB915" s="31"/>
      <c r="CC915" s="31"/>
      <c r="CD915" s="31"/>
      <c r="CE915" s="31"/>
      <c r="CF915" s="31"/>
      <c r="CG915" s="31"/>
      <c r="CH915" s="31"/>
      <c r="CI915" s="31"/>
      <c r="CJ915" s="31"/>
      <c r="CK915" s="31"/>
      <c r="CL915" s="31"/>
      <c r="CM915" s="31"/>
      <c r="CN915" s="31"/>
      <c r="CO915" s="31"/>
    </row>
    <row r="916" spans="1:93" x14ac:dyDescent="0.35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  <c r="BV916" s="31"/>
      <c r="BW916" s="31"/>
      <c r="BX916" s="31"/>
      <c r="BY916" s="31"/>
      <c r="BZ916" s="31"/>
      <c r="CA916" s="31"/>
      <c r="CB916" s="31"/>
      <c r="CC916" s="31"/>
      <c r="CD916" s="31"/>
      <c r="CE916" s="31"/>
      <c r="CF916" s="31"/>
      <c r="CG916" s="31"/>
      <c r="CH916" s="31"/>
      <c r="CI916" s="31"/>
      <c r="CJ916" s="31"/>
      <c r="CK916" s="31"/>
      <c r="CL916" s="31"/>
      <c r="CM916" s="31"/>
      <c r="CN916" s="31"/>
      <c r="CO916" s="31"/>
    </row>
    <row r="917" spans="1:93" x14ac:dyDescent="0.35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  <c r="BV917" s="31"/>
      <c r="BW917" s="31"/>
      <c r="BX917" s="31"/>
      <c r="BY917" s="31"/>
      <c r="BZ917" s="31"/>
      <c r="CA917" s="31"/>
      <c r="CB917" s="31"/>
      <c r="CC917" s="31"/>
      <c r="CD917" s="31"/>
      <c r="CE917" s="31"/>
      <c r="CF917" s="31"/>
      <c r="CG917" s="31"/>
      <c r="CH917" s="31"/>
      <c r="CI917" s="31"/>
      <c r="CJ917" s="31"/>
      <c r="CK917" s="31"/>
      <c r="CL917" s="31"/>
      <c r="CM917" s="31"/>
      <c r="CN917" s="31"/>
      <c r="CO917" s="31"/>
    </row>
    <row r="918" spans="1:93" x14ac:dyDescent="0.35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  <c r="BV918" s="31"/>
      <c r="BW918" s="31"/>
      <c r="BX918" s="31"/>
      <c r="BY918" s="31"/>
      <c r="BZ918" s="31"/>
      <c r="CA918" s="31"/>
      <c r="CB918" s="31"/>
      <c r="CC918" s="31"/>
      <c r="CD918" s="31"/>
      <c r="CE918" s="31"/>
      <c r="CF918" s="31"/>
      <c r="CG918" s="31"/>
      <c r="CH918" s="31"/>
      <c r="CI918" s="31"/>
      <c r="CJ918" s="31"/>
      <c r="CK918" s="31"/>
      <c r="CL918" s="31"/>
      <c r="CM918" s="31"/>
      <c r="CN918" s="31"/>
      <c r="CO918" s="31"/>
    </row>
    <row r="919" spans="1:93" x14ac:dyDescent="0.35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  <c r="BV919" s="31"/>
      <c r="BW919" s="31"/>
      <c r="BX919" s="31"/>
      <c r="BY919" s="31"/>
      <c r="BZ919" s="31"/>
      <c r="CA919" s="31"/>
      <c r="CB919" s="31"/>
      <c r="CC919" s="31"/>
      <c r="CD919" s="31"/>
      <c r="CE919" s="31"/>
      <c r="CF919" s="31"/>
      <c r="CG919" s="31"/>
      <c r="CH919" s="31"/>
      <c r="CI919" s="31"/>
      <c r="CJ919" s="31"/>
      <c r="CK919" s="31"/>
      <c r="CL919" s="31"/>
      <c r="CM919" s="31"/>
      <c r="CN919" s="31"/>
      <c r="CO919" s="31"/>
    </row>
    <row r="920" spans="1:93" x14ac:dyDescent="0.35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  <c r="BV920" s="31"/>
      <c r="BW920" s="31"/>
      <c r="BX920" s="31"/>
      <c r="BY920" s="31"/>
      <c r="BZ920" s="31"/>
      <c r="CA920" s="31"/>
      <c r="CB920" s="31"/>
      <c r="CC920" s="31"/>
      <c r="CD920" s="31"/>
      <c r="CE920" s="31"/>
      <c r="CF920" s="31"/>
      <c r="CG920" s="31"/>
      <c r="CH920" s="31"/>
      <c r="CI920" s="31"/>
      <c r="CJ920" s="31"/>
      <c r="CK920" s="31"/>
      <c r="CL920" s="31"/>
      <c r="CM920" s="31"/>
      <c r="CN920" s="31"/>
      <c r="CO920" s="31"/>
    </row>
    <row r="921" spans="1:93" x14ac:dyDescent="0.35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  <c r="BV921" s="31"/>
      <c r="BW921" s="31"/>
      <c r="BX921" s="31"/>
      <c r="BY921" s="31"/>
      <c r="BZ921" s="31"/>
      <c r="CA921" s="31"/>
      <c r="CB921" s="31"/>
      <c r="CC921" s="31"/>
      <c r="CD921" s="31"/>
      <c r="CE921" s="31"/>
      <c r="CF921" s="31"/>
      <c r="CG921" s="31"/>
      <c r="CH921" s="31"/>
      <c r="CI921" s="31"/>
      <c r="CJ921" s="31"/>
      <c r="CK921" s="31"/>
      <c r="CL921" s="31"/>
      <c r="CM921" s="31"/>
      <c r="CN921" s="31"/>
      <c r="CO921" s="31"/>
    </row>
    <row r="922" spans="1:93" x14ac:dyDescent="0.35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  <c r="BV922" s="31"/>
      <c r="BW922" s="31"/>
      <c r="BX922" s="31"/>
      <c r="BY922" s="31"/>
      <c r="BZ922" s="31"/>
      <c r="CA922" s="31"/>
      <c r="CB922" s="31"/>
      <c r="CC922" s="31"/>
      <c r="CD922" s="31"/>
      <c r="CE922" s="31"/>
      <c r="CF922" s="31"/>
      <c r="CG922" s="31"/>
      <c r="CH922" s="31"/>
      <c r="CI922" s="31"/>
      <c r="CJ922" s="31"/>
      <c r="CK922" s="31"/>
      <c r="CL922" s="31"/>
      <c r="CM922" s="31"/>
      <c r="CN922" s="31"/>
      <c r="CO922" s="31"/>
    </row>
    <row r="923" spans="1:93" x14ac:dyDescent="0.35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  <c r="BV923" s="31"/>
      <c r="BW923" s="31"/>
      <c r="BX923" s="31"/>
      <c r="BY923" s="31"/>
      <c r="BZ923" s="31"/>
      <c r="CA923" s="31"/>
      <c r="CB923" s="31"/>
      <c r="CC923" s="31"/>
      <c r="CD923" s="31"/>
      <c r="CE923" s="31"/>
      <c r="CF923" s="31"/>
      <c r="CG923" s="31"/>
      <c r="CH923" s="31"/>
      <c r="CI923" s="31"/>
      <c r="CJ923" s="31"/>
      <c r="CK923" s="31"/>
      <c r="CL923" s="31"/>
      <c r="CM923" s="31"/>
      <c r="CN923" s="31"/>
      <c r="CO923" s="31"/>
    </row>
    <row r="924" spans="1:93" x14ac:dyDescent="0.35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  <c r="BV924" s="31"/>
      <c r="BW924" s="31"/>
      <c r="BX924" s="31"/>
      <c r="BY924" s="31"/>
      <c r="BZ924" s="31"/>
      <c r="CA924" s="31"/>
      <c r="CB924" s="31"/>
      <c r="CC924" s="31"/>
      <c r="CD924" s="31"/>
      <c r="CE924" s="31"/>
      <c r="CF924" s="31"/>
      <c r="CG924" s="31"/>
      <c r="CH924" s="31"/>
      <c r="CI924" s="31"/>
      <c r="CJ924" s="31"/>
      <c r="CK924" s="31"/>
      <c r="CL924" s="31"/>
      <c r="CM924" s="31"/>
      <c r="CN924" s="31"/>
      <c r="CO924" s="31"/>
    </row>
    <row r="925" spans="1:93" x14ac:dyDescent="0.3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  <c r="BV925" s="31"/>
      <c r="BW925" s="31"/>
      <c r="BX925" s="31"/>
      <c r="BY925" s="31"/>
      <c r="BZ925" s="31"/>
      <c r="CA925" s="31"/>
      <c r="CB925" s="31"/>
      <c r="CC925" s="31"/>
      <c r="CD925" s="31"/>
      <c r="CE925" s="31"/>
      <c r="CF925" s="31"/>
      <c r="CG925" s="31"/>
      <c r="CH925" s="31"/>
      <c r="CI925" s="31"/>
      <c r="CJ925" s="31"/>
      <c r="CK925" s="31"/>
      <c r="CL925" s="31"/>
      <c r="CM925" s="31"/>
      <c r="CN925" s="31"/>
      <c r="CO925" s="31"/>
    </row>
    <row r="926" spans="1:93" x14ac:dyDescent="0.35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  <c r="BV926" s="31"/>
      <c r="BW926" s="31"/>
      <c r="BX926" s="31"/>
      <c r="BY926" s="31"/>
      <c r="BZ926" s="31"/>
      <c r="CA926" s="31"/>
      <c r="CB926" s="31"/>
      <c r="CC926" s="31"/>
      <c r="CD926" s="31"/>
      <c r="CE926" s="31"/>
      <c r="CF926" s="31"/>
      <c r="CG926" s="31"/>
      <c r="CH926" s="31"/>
      <c r="CI926" s="31"/>
      <c r="CJ926" s="31"/>
      <c r="CK926" s="31"/>
      <c r="CL926" s="31"/>
      <c r="CM926" s="31"/>
      <c r="CN926" s="31"/>
      <c r="CO926" s="31"/>
    </row>
    <row r="927" spans="1:93" x14ac:dyDescent="0.35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  <c r="BV927" s="31"/>
      <c r="BW927" s="31"/>
      <c r="BX927" s="31"/>
      <c r="BY927" s="31"/>
      <c r="BZ927" s="31"/>
      <c r="CA927" s="31"/>
      <c r="CB927" s="31"/>
      <c r="CC927" s="31"/>
      <c r="CD927" s="31"/>
      <c r="CE927" s="31"/>
      <c r="CF927" s="31"/>
      <c r="CG927" s="31"/>
      <c r="CH927" s="31"/>
      <c r="CI927" s="31"/>
      <c r="CJ927" s="31"/>
      <c r="CK927" s="31"/>
      <c r="CL927" s="31"/>
      <c r="CM927" s="31"/>
      <c r="CN927" s="31"/>
      <c r="CO927" s="31"/>
    </row>
    <row r="928" spans="1:93" x14ac:dyDescent="0.35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  <c r="BV928" s="31"/>
      <c r="BW928" s="31"/>
      <c r="BX928" s="31"/>
      <c r="BY928" s="31"/>
      <c r="BZ928" s="31"/>
      <c r="CA928" s="31"/>
      <c r="CB928" s="31"/>
      <c r="CC928" s="31"/>
      <c r="CD928" s="31"/>
      <c r="CE928" s="31"/>
      <c r="CF928" s="31"/>
      <c r="CG928" s="31"/>
      <c r="CH928" s="31"/>
      <c r="CI928" s="31"/>
      <c r="CJ928" s="31"/>
      <c r="CK928" s="31"/>
      <c r="CL928" s="31"/>
      <c r="CM928" s="31"/>
      <c r="CN928" s="31"/>
      <c r="CO928" s="31"/>
    </row>
    <row r="929" spans="1:93" x14ac:dyDescent="0.35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  <c r="BV929" s="31"/>
      <c r="BW929" s="31"/>
      <c r="BX929" s="31"/>
      <c r="BY929" s="31"/>
      <c r="BZ929" s="31"/>
      <c r="CA929" s="31"/>
      <c r="CB929" s="31"/>
      <c r="CC929" s="31"/>
      <c r="CD929" s="31"/>
      <c r="CE929" s="31"/>
      <c r="CF929" s="31"/>
      <c r="CG929" s="31"/>
      <c r="CH929" s="31"/>
      <c r="CI929" s="31"/>
      <c r="CJ929" s="31"/>
      <c r="CK929" s="31"/>
      <c r="CL929" s="31"/>
      <c r="CM929" s="31"/>
      <c r="CN929" s="31"/>
      <c r="CO929" s="31"/>
    </row>
    <row r="930" spans="1:93" x14ac:dyDescent="0.35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  <c r="BV930" s="31"/>
      <c r="BW930" s="31"/>
      <c r="BX930" s="31"/>
      <c r="BY930" s="31"/>
      <c r="BZ930" s="31"/>
      <c r="CA930" s="31"/>
      <c r="CB930" s="31"/>
      <c r="CC930" s="31"/>
      <c r="CD930" s="31"/>
      <c r="CE930" s="31"/>
      <c r="CF930" s="31"/>
      <c r="CG930" s="31"/>
      <c r="CH930" s="31"/>
      <c r="CI930" s="31"/>
      <c r="CJ930" s="31"/>
      <c r="CK930" s="31"/>
      <c r="CL930" s="31"/>
      <c r="CM930" s="31"/>
      <c r="CN930" s="31"/>
      <c r="CO930" s="31"/>
    </row>
    <row r="931" spans="1:93" x14ac:dyDescent="0.35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  <c r="BV931" s="31"/>
      <c r="BW931" s="31"/>
      <c r="BX931" s="31"/>
      <c r="BY931" s="31"/>
      <c r="BZ931" s="31"/>
      <c r="CA931" s="31"/>
      <c r="CB931" s="31"/>
      <c r="CC931" s="31"/>
      <c r="CD931" s="31"/>
      <c r="CE931" s="31"/>
      <c r="CF931" s="31"/>
      <c r="CG931" s="31"/>
      <c r="CH931" s="31"/>
      <c r="CI931" s="31"/>
      <c r="CJ931" s="31"/>
      <c r="CK931" s="31"/>
      <c r="CL931" s="31"/>
      <c r="CM931" s="31"/>
      <c r="CN931" s="31"/>
      <c r="CO931" s="31"/>
    </row>
    <row r="932" spans="1:93" x14ac:dyDescent="0.35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  <c r="BV932" s="31"/>
      <c r="BW932" s="31"/>
      <c r="BX932" s="31"/>
      <c r="BY932" s="31"/>
      <c r="BZ932" s="31"/>
      <c r="CA932" s="31"/>
      <c r="CB932" s="31"/>
      <c r="CC932" s="31"/>
      <c r="CD932" s="31"/>
      <c r="CE932" s="31"/>
      <c r="CF932" s="31"/>
      <c r="CG932" s="31"/>
      <c r="CH932" s="31"/>
      <c r="CI932" s="31"/>
      <c r="CJ932" s="31"/>
      <c r="CK932" s="31"/>
      <c r="CL932" s="31"/>
      <c r="CM932" s="31"/>
      <c r="CN932" s="31"/>
      <c r="CO932" s="31"/>
    </row>
    <row r="933" spans="1:93" x14ac:dyDescent="0.35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  <c r="BV933" s="31"/>
      <c r="BW933" s="31"/>
      <c r="BX933" s="31"/>
      <c r="BY933" s="31"/>
      <c r="BZ933" s="31"/>
      <c r="CA933" s="31"/>
      <c r="CB933" s="31"/>
      <c r="CC933" s="31"/>
      <c r="CD933" s="31"/>
      <c r="CE933" s="31"/>
      <c r="CF933" s="31"/>
      <c r="CG933" s="31"/>
      <c r="CH933" s="31"/>
      <c r="CI933" s="31"/>
      <c r="CJ933" s="31"/>
      <c r="CK933" s="31"/>
      <c r="CL933" s="31"/>
      <c r="CM933" s="31"/>
      <c r="CN933" s="31"/>
      <c r="CO933" s="31"/>
    </row>
    <row r="934" spans="1:93" x14ac:dyDescent="0.35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  <c r="BV934" s="31"/>
      <c r="BW934" s="31"/>
      <c r="BX934" s="31"/>
      <c r="BY934" s="31"/>
      <c r="BZ934" s="31"/>
      <c r="CA934" s="31"/>
      <c r="CB934" s="31"/>
      <c r="CC934" s="31"/>
      <c r="CD934" s="31"/>
      <c r="CE934" s="31"/>
      <c r="CF934" s="31"/>
      <c r="CG934" s="31"/>
      <c r="CH934" s="31"/>
      <c r="CI934" s="31"/>
      <c r="CJ934" s="31"/>
      <c r="CK934" s="31"/>
      <c r="CL934" s="31"/>
      <c r="CM934" s="31"/>
      <c r="CN934" s="31"/>
      <c r="CO934" s="31"/>
    </row>
    <row r="935" spans="1:93" x14ac:dyDescent="0.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  <c r="BV935" s="31"/>
      <c r="BW935" s="31"/>
      <c r="BX935" s="31"/>
      <c r="BY935" s="31"/>
      <c r="BZ935" s="31"/>
      <c r="CA935" s="31"/>
      <c r="CB935" s="31"/>
      <c r="CC935" s="31"/>
      <c r="CD935" s="31"/>
      <c r="CE935" s="31"/>
      <c r="CF935" s="31"/>
      <c r="CG935" s="31"/>
      <c r="CH935" s="31"/>
      <c r="CI935" s="31"/>
      <c r="CJ935" s="31"/>
      <c r="CK935" s="31"/>
      <c r="CL935" s="31"/>
      <c r="CM935" s="31"/>
      <c r="CN935" s="31"/>
      <c r="CO935" s="31"/>
    </row>
    <row r="936" spans="1:93" x14ac:dyDescent="0.35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  <c r="BV936" s="31"/>
      <c r="BW936" s="31"/>
      <c r="BX936" s="31"/>
      <c r="BY936" s="31"/>
      <c r="BZ936" s="31"/>
      <c r="CA936" s="31"/>
      <c r="CB936" s="31"/>
      <c r="CC936" s="31"/>
      <c r="CD936" s="31"/>
      <c r="CE936" s="31"/>
      <c r="CF936" s="31"/>
      <c r="CG936" s="31"/>
      <c r="CH936" s="31"/>
      <c r="CI936" s="31"/>
      <c r="CJ936" s="31"/>
      <c r="CK936" s="31"/>
      <c r="CL936" s="31"/>
      <c r="CM936" s="31"/>
      <c r="CN936" s="31"/>
      <c r="CO936" s="31"/>
    </row>
    <row r="937" spans="1:93" x14ac:dyDescent="0.35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  <c r="BV937" s="31"/>
      <c r="BW937" s="31"/>
      <c r="BX937" s="31"/>
      <c r="BY937" s="31"/>
      <c r="BZ937" s="31"/>
      <c r="CA937" s="31"/>
      <c r="CB937" s="31"/>
      <c r="CC937" s="31"/>
      <c r="CD937" s="31"/>
      <c r="CE937" s="31"/>
      <c r="CF937" s="31"/>
      <c r="CG937" s="31"/>
      <c r="CH937" s="31"/>
      <c r="CI937" s="31"/>
      <c r="CJ937" s="31"/>
      <c r="CK937" s="31"/>
      <c r="CL937" s="31"/>
      <c r="CM937" s="31"/>
      <c r="CN937" s="31"/>
      <c r="CO937" s="31"/>
    </row>
    <row r="938" spans="1:93" x14ac:dyDescent="0.35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  <c r="BV938" s="31"/>
      <c r="BW938" s="31"/>
      <c r="BX938" s="31"/>
      <c r="BY938" s="31"/>
      <c r="BZ938" s="31"/>
      <c r="CA938" s="31"/>
      <c r="CB938" s="31"/>
      <c r="CC938" s="31"/>
      <c r="CD938" s="31"/>
      <c r="CE938" s="31"/>
      <c r="CF938" s="31"/>
      <c r="CG938" s="31"/>
      <c r="CH938" s="31"/>
      <c r="CI938" s="31"/>
      <c r="CJ938" s="31"/>
      <c r="CK938" s="31"/>
      <c r="CL938" s="31"/>
      <c r="CM938" s="31"/>
      <c r="CN938" s="31"/>
      <c r="CO938" s="31"/>
    </row>
    <row r="939" spans="1:93" x14ac:dyDescent="0.35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  <c r="BV939" s="31"/>
      <c r="BW939" s="31"/>
      <c r="BX939" s="31"/>
      <c r="BY939" s="31"/>
      <c r="BZ939" s="31"/>
      <c r="CA939" s="31"/>
      <c r="CB939" s="31"/>
      <c r="CC939" s="31"/>
      <c r="CD939" s="31"/>
      <c r="CE939" s="31"/>
      <c r="CF939" s="31"/>
      <c r="CG939" s="31"/>
      <c r="CH939" s="31"/>
      <c r="CI939" s="31"/>
      <c r="CJ939" s="31"/>
      <c r="CK939" s="31"/>
      <c r="CL939" s="31"/>
      <c r="CM939" s="31"/>
      <c r="CN939" s="31"/>
      <c r="CO939" s="31"/>
    </row>
    <row r="940" spans="1:93" x14ac:dyDescent="0.35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  <c r="BV940" s="31"/>
      <c r="BW940" s="31"/>
      <c r="BX940" s="31"/>
      <c r="BY940" s="31"/>
      <c r="BZ940" s="31"/>
      <c r="CA940" s="31"/>
      <c r="CB940" s="31"/>
      <c r="CC940" s="31"/>
      <c r="CD940" s="31"/>
      <c r="CE940" s="31"/>
      <c r="CF940" s="31"/>
      <c r="CG940" s="31"/>
      <c r="CH940" s="31"/>
      <c r="CI940" s="31"/>
      <c r="CJ940" s="31"/>
      <c r="CK940" s="31"/>
      <c r="CL940" s="31"/>
      <c r="CM940" s="31"/>
      <c r="CN940" s="31"/>
      <c r="CO940" s="31"/>
    </row>
    <row r="941" spans="1:93" x14ac:dyDescent="0.35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  <c r="BV941" s="31"/>
      <c r="BW941" s="31"/>
      <c r="BX941" s="31"/>
      <c r="BY941" s="31"/>
      <c r="BZ941" s="31"/>
      <c r="CA941" s="31"/>
      <c r="CB941" s="31"/>
      <c r="CC941" s="31"/>
      <c r="CD941" s="31"/>
      <c r="CE941" s="31"/>
      <c r="CF941" s="31"/>
      <c r="CG941" s="31"/>
      <c r="CH941" s="31"/>
      <c r="CI941" s="31"/>
      <c r="CJ941" s="31"/>
      <c r="CK941" s="31"/>
      <c r="CL941" s="31"/>
      <c r="CM941" s="31"/>
      <c r="CN941" s="31"/>
      <c r="CO941" s="31"/>
    </row>
    <row r="942" spans="1:93" x14ac:dyDescent="0.35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  <c r="BV942" s="31"/>
      <c r="BW942" s="31"/>
      <c r="BX942" s="31"/>
      <c r="BY942" s="31"/>
      <c r="BZ942" s="31"/>
      <c r="CA942" s="31"/>
      <c r="CB942" s="31"/>
      <c r="CC942" s="31"/>
      <c r="CD942" s="31"/>
      <c r="CE942" s="31"/>
      <c r="CF942" s="31"/>
      <c r="CG942" s="31"/>
      <c r="CH942" s="31"/>
      <c r="CI942" s="31"/>
      <c r="CJ942" s="31"/>
      <c r="CK942" s="31"/>
      <c r="CL942" s="31"/>
      <c r="CM942" s="31"/>
      <c r="CN942" s="31"/>
      <c r="CO942" s="31"/>
    </row>
    <row r="943" spans="1:93" x14ac:dyDescent="0.35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  <c r="BV943" s="31"/>
      <c r="BW943" s="31"/>
      <c r="BX943" s="31"/>
      <c r="BY943" s="31"/>
      <c r="BZ943" s="31"/>
      <c r="CA943" s="31"/>
      <c r="CB943" s="31"/>
      <c r="CC943" s="31"/>
      <c r="CD943" s="31"/>
      <c r="CE943" s="31"/>
      <c r="CF943" s="31"/>
      <c r="CG943" s="31"/>
      <c r="CH943" s="31"/>
      <c r="CI943" s="31"/>
      <c r="CJ943" s="31"/>
      <c r="CK943" s="31"/>
      <c r="CL943" s="31"/>
      <c r="CM943" s="31"/>
      <c r="CN943" s="31"/>
      <c r="CO943" s="31"/>
    </row>
    <row r="944" spans="1:93" x14ac:dyDescent="0.35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  <c r="BV944" s="31"/>
      <c r="BW944" s="31"/>
      <c r="BX944" s="31"/>
      <c r="BY944" s="31"/>
      <c r="BZ944" s="31"/>
      <c r="CA944" s="31"/>
      <c r="CB944" s="31"/>
      <c r="CC944" s="31"/>
      <c r="CD944" s="31"/>
      <c r="CE944" s="31"/>
      <c r="CF944" s="31"/>
      <c r="CG944" s="31"/>
      <c r="CH944" s="31"/>
      <c r="CI944" s="31"/>
      <c r="CJ944" s="31"/>
      <c r="CK944" s="31"/>
      <c r="CL944" s="31"/>
      <c r="CM944" s="31"/>
      <c r="CN944" s="31"/>
      <c r="CO944" s="31"/>
    </row>
    <row r="945" spans="1:93" x14ac:dyDescent="0.3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  <c r="BV945" s="31"/>
      <c r="BW945" s="31"/>
      <c r="BX945" s="31"/>
      <c r="BY945" s="31"/>
      <c r="BZ945" s="31"/>
      <c r="CA945" s="31"/>
      <c r="CB945" s="31"/>
      <c r="CC945" s="31"/>
      <c r="CD945" s="31"/>
      <c r="CE945" s="31"/>
      <c r="CF945" s="31"/>
      <c r="CG945" s="31"/>
      <c r="CH945" s="31"/>
      <c r="CI945" s="31"/>
      <c r="CJ945" s="31"/>
      <c r="CK945" s="31"/>
      <c r="CL945" s="31"/>
      <c r="CM945" s="31"/>
      <c r="CN945" s="31"/>
      <c r="CO945" s="31"/>
    </row>
    <row r="946" spans="1:93" x14ac:dyDescent="0.35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  <c r="BV946" s="31"/>
      <c r="BW946" s="31"/>
      <c r="BX946" s="31"/>
      <c r="BY946" s="31"/>
      <c r="BZ946" s="31"/>
      <c r="CA946" s="31"/>
      <c r="CB946" s="31"/>
      <c r="CC946" s="31"/>
      <c r="CD946" s="31"/>
      <c r="CE946" s="31"/>
      <c r="CF946" s="31"/>
      <c r="CG946" s="31"/>
      <c r="CH946" s="31"/>
      <c r="CI946" s="31"/>
      <c r="CJ946" s="31"/>
      <c r="CK946" s="31"/>
      <c r="CL946" s="31"/>
      <c r="CM946" s="31"/>
      <c r="CN946" s="31"/>
      <c r="CO946" s="31"/>
    </row>
    <row r="947" spans="1:93" x14ac:dyDescent="0.35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  <c r="BV947" s="31"/>
      <c r="BW947" s="31"/>
      <c r="BX947" s="31"/>
      <c r="BY947" s="31"/>
      <c r="BZ947" s="31"/>
      <c r="CA947" s="31"/>
      <c r="CB947" s="31"/>
      <c r="CC947" s="31"/>
      <c r="CD947" s="31"/>
      <c r="CE947" s="31"/>
      <c r="CF947" s="31"/>
      <c r="CG947" s="31"/>
      <c r="CH947" s="31"/>
      <c r="CI947" s="31"/>
      <c r="CJ947" s="31"/>
      <c r="CK947" s="31"/>
      <c r="CL947" s="31"/>
      <c r="CM947" s="31"/>
      <c r="CN947" s="31"/>
      <c r="CO947" s="31"/>
    </row>
    <row r="948" spans="1:93" x14ac:dyDescent="0.35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  <c r="BV948" s="31"/>
      <c r="BW948" s="31"/>
      <c r="BX948" s="31"/>
      <c r="BY948" s="31"/>
      <c r="BZ948" s="31"/>
      <c r="CA948" s="31"/>
      <c r="CB948" s="31"/>
      <c r="CC948" s="31"/>
      <c r="CD948" s="31"/>
      <c r="CE948" s="31"/>
      <c r="CF948" s="31"/>
      <c r="CG948" s="31"/>
      <c r="CH948" s="31"/>
      <c r="CI948" s="31"/>
      <c r="CJ948" s="31"/>
      <c r="CK948" s="31"/>
      <c r="CL948" s="31"/>
      <c r="CM948" s="31"/>
      <c r="CN948" s="31"/>
      <c r="CO948" s="31"/>
    </row>
    <row r="949" spans="1:93" x14ac:dyDescent="0.35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  <c r="BV949" s="31"/>
      <c r="BW949" s="31"/>
      <c r="BX949" s="31"/>
      <c r="BY949" s="31"/>
      <c r="BZ949" s="31"/>
      <c r="CA949" s="31"/>
      <c r="CB949" s="31"/>
      <c r="CC949" s="31"/>
      <c r="CD949" s="31"/>
      <c r="CE949" s="31"/>
      <c r="CF949" s="31"/>
      <c r="CG949" s="31"/>
      <c r="CH949" s="31"/>
      <c r="CI949" s="31"/>
      <c r="CJ949" s="31"/>
      <c r="CK949" s="31"/>
      <c r="CL949" s="31"/>
      <c r="CM949" s="31"/>
      <c r="CN949" s="31"/>
      <c r="CO949" s="31"/>
    </row>
    <row r="950" spans="1:93" x14ac:dyDescent="0.35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  <c r="BV950" s="31"/>
      <c r="BW950" s="31"/>
      <c r="BX950" s="31"/>
      <c r="BY950" s="31"/>
      <c r="BZ950" s="31"/>
      <c r="CA950" s="31"/>
      <c r="CB950" s="31"/>
      <c r="CC950" s="31"/>
      <c r="CD950" s="31"/>
      <c r="CE950" s="31"/>
      <c r="CF950" s="31"/>
      <c r="CG950" s="31"/>
      <c r="CH950" s="31"/>
      <c r="CI950" s="31"/>
      <c r="CJ950" s="31"/>
      <c r="CK950" s="31"/>
      <c r="CL950" s="31"/>
      <c r="CM950" s="31"/>
      <c r="CN950" s="31"/>
      <c r="CO950" s="31"/>
    </row>
    <row r="951" spans="1:93" x14ac:dyDescent="0.35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  <c r="BV951" s="31"/>
      <c r="BW951" s="31"/>
      <c r="BX951" s="31"/>
      <c r="BY951" s="31"/>
      <c r="BZ951" s="31"/>
      <c r="CA951" s="31"/>
      <c r="CB951" s="31"/>
      <c r="CC951" s="31"/>
      <c r="CD951" s="31"/>
      <c r="CE951" s="31"/>
      <c r="CF951" s="31"/>
      <c r="CG951" s="31"/>
      <c r="CH951" s="31"/>
      <c r="CI951" s="31"/>
      <c r="CJ951" s="31"/>
      <c r="CK951" s="31"/>
      <c r="CL951" s="31"/>
      <c r="CM951" s="31"/>
      <c r="CN951" s="31"/>
      <c r="CO951" s="31"/>
    </row>
    <row r="952" spans="1:93" x14ac:dyDescent="0.35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  <c r="BV952" s="31"/>
      <c r="BW952" s="31"/>
      <c r="BX952" s="31"/>
      <c r="BY952" s="31"/>
      <c r="BZ952" s="31"/>
      <c r="CA952" s="31"/>
      <c r="CB952" s="31"/>
      <c r="CC952" s="31"/>
      <c r="CD952" s="31"/>
      <c r="CE952" s="31"/>
      <c r="CF952" s="31"/>
      <c r="CG952" s="31"/>
      <c r="CH952" s="31"/>
      <c r="CI952" s="31"/>
      <c r="CJ952" s="31"/>
      <c r="CK952" s="31"/>
      <c r="CL952" s="31"/>
      <c r="CM952" s="31"/>
      <c r="CN952" s="31"/>
      <c r="CO952" s="31"/>
    </row>
    <row r="953" spans="1:93" x14ac:dyDescent="0.35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  <c r="BV953" s="31"/>
      <c r="BW953" s="31"/>
      <c r="BX953" s="31"/>
      <c r="BY953" s="31"/>
      <c r="BZ953" s="31"/>
      <c r="CA953" s="31"/>
      <c r="CB953" s="31"/>
      <c r="CC953" s="31"/>
      <c r="CD953" s="31"/>
      <c r="CE953" s="31"/>
      <c r="CF953" s="31"/>
      <c r="CG953" s="31"/>
      <c r="CH953" s="31"/>
      <c r="CI953" s="31"/>
      <c r="CJ953" s="31"/>
      <c r="CK953" s="31"/>
      <c r="CL953" s="31"/>
      <c r="CM953" s="31"/>
      <c r="CN953" s="31"/>
      <c r="CO953" s="31"/>
    </row>
    <row r="954" spans="1:93" x14ac:dyDescent="0.35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  <c r="BV954" s="31"/>
      <c r="BW954" s="31"/>
      <c r="BX954" s="31"/>
      <c r="BY954" s="31"/>
      <c r="BZ954" s="31"/>
      <c r="CA954" s="31"/>
      <c r="CB954" s="31"/>
      <c r="CC954" s="31"/>
      <c r="CD954" s="31"/>
      <c r="CE954" s="31"/>
      <c r="CF954" s="31"/>
      <c r="CG954" s="31"/>
      <c r="CH954" s="31"/>
      <c r="CI954" s="31"/>
      <c r="CJ954" s="31"/>
      <c r="CK954" s="31"/>
      <c r="CL954" s="31"/>
      <c r="CM954" s="31"/>
      <c r="CN954" s="31"/>
      <c r="CO954" s="31"/>
    </row>
    <row r="955" spans="1:93" x14ac:dyDescent="0.3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  <c r="BV955" s="31"/>
      <c r="BW955" s="31"/>
      <c r="BX955" s="31"/>
      <c r="BY955" s="31"/>
      <c r="BZ955" s="31"/>
      <c r="CA955" s="31"/>
      <c r="CB955" s="31"/>
      <c r="CC955" s="31"/>
      <c r="CD955" s="31"/>
      <c r="CE955" s="31"/>
      <c r="CF955" s="31"/>
      <c r="CG955" s="31"/>
      <c r="CH955" s="31"/>
      <c r="CI955" s="31"/>
      <c r="CJ955" s="31"/>
      <c r="CK955" s="31"/>
      <c r="CL955" s="31"/>
      <c r="CM955" s="31"/>
      <c r="CN955" s="31"/>
      <c r="CO955" s="31"/>
    </row>
    <row r="956" spans="1:93" x14ac:dyDescent="0.35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  <c r="BV956" s="31"/>
      <c r="BW956" s="31"/>
      <c r="BX956" s="31"/>
      <c r="BY956" s="31"/>
      <c r="BZ956" s="31"/>
      <c r="CA956" s="31"/>
      <c r="CB956" s="31"/>
      <c r="CC956" s="31"/>
      <c r="CD956" s="31"/>
      <c r="CE956" s="31"/>
      <c r="CF956" s="31"/>
      <c r="CG956" s="31"/>
      <c r="CH956" s="31"/>
      <c r="CI956" s="31"/>
      <c r="CJ956" s="31"/>
      <c r="CK956" s="31"/>
      <c r="CL956" s="31"/>
      <c r="CM956" s="31"/>
      <c r="CN956" s="31"/>
      <c r="CO956" s="31"/>
    </row>
    <row r="957" spans="1:93" x14ac:dyDescent="0.35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  <c r="BV957" s="31"/>
      <c r="BW957" s="31"/>
      <c r="BX957" s="31"/>
      <c r="BY957" s="31"/>
      <c r="BZ957" s="31"/>
      <c r="CA957" s="31"/>
      <c r="CB957" s="31"/>
      <c r="CC957" s="31"/>
      <c r="CD957" s="31"/>
      <c r="CE957" s="31"/>
      <c r="CF957" s="31"/>
      <c r="CG957" s="31"/>
      <c r="CH957" s="31"/>
      <c r="CI957" s="31"/>
      <c r="CJ957" s="31"/>
      <c r="CK957" s="31"/>
      <c r="CL957" s="31"/>
      <c r="CM957" s="31"/>
      <c r="CN957" s="31"/>
      <c r="CO957" s="31"/>
    </row>
    <row r="958" spans="1:93" x14ac:dyDescent="0.35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  <c r="BV958" s="31"/>
      <c r="BW958" s="31"/>
      <c r="BX958" s="31"/>
      <c r="BY958" s="31"/>
      <c r="BZ958" s="31"/>
      <c r="CA958" s="31"/>
      <c r="CB958" s="31"/>
      <c r="CC958" s="31"/>
      <c r="CD958" s="31"/>
      <c r="CE958" s="31"/>
      <c r="CF958" s="31"/>
      <c r="CG958" s="31"/>
      <c r="CH958" s="31"/>
      <c r="CI958" s="31"/>
      <c r="CJ958" s="31"/>
      <c r="CK958" s="31"/>
      <c r="CL958" s="31"/>
      <c r="CM958" s="31"/>
      <c r="CN958" s="31"/>
      <c r="CO958" s="31"/>
    </row>
    <row r="959" spans="1:93" x14ac:dyDescent="0.35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  <c r="BV959" s="31"/>
      <c r="BW959" s="31"/>
      <c r="BX959" s="31"/>
      <c r="BY959" s="31"/>
      <c r="BZ959" s="31"/>
      <c r="CA959" s="31"/>
      <c r="CB959" s="31"/>
      <c r="CC959" s="31"/>
      <c r="CD959" s="31"/>
      <c r="CE959" s="31"/>
      <c r="CF959" s="31"/>
      <c r="CG959" s="31"/>
      <c r="CH959" s="31"/>
      <c r="CI959" s="31"/>
      <c r="CJ959" s="31"/>
      <c r="CK959" s="31"/>
      <c r="CL959" s="31"/>
      <c r="CM959" s="31"/>
      <c r="CN959" s="31"/>
      <c r="CO959" s="31"/>
    </row>
    <row r="960" spans="1:93" x14ac:dyDescent="0.35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  <c r="BV960" s="31"/>
      <c r="BW960" s="31"/>
      <c r="BX960" s="31"/>
      <c r="BY960" s="31"/>
      <c r="BZ960" s="31"/>
      <c r="CA960" s="31"/>
      <c r="CB960" s="31"/>
      <c r="CC960" s="31"/>
      <c r="CD960" s="31"/>
      <c r="CE960" s="31"/>
      <c r="CF960" s="31"/>
      <c r="CG960" s="31"/>
      <c r="CH960" s="31"/>
      <c r="CI960" s="31"/>
      <c r="CJ960" s="31"/>
      <c r="CK960" s="31"/>
      <c r="CL960" s="31"/>
      <c r="CM960" s="31"/>
      <c r="CN960" s="31"/>
      <c r="CO960" s="31"/>
    </row>
    <row r="961" spans="1:93" x14ac:dyDescent="0.35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  <c r="BV961" s="31"/>
      <c r="BW961" s="31"/>
      <c r="BX961" s="31"/>
      <c r="BY961" s="31"/>
      <c r="BZ961" s="31"/>
      <c r="CA961" s="31"/>
      <c r="CB961" s="31"/>
      <c r="CC961" s="31"/>
      <c r="CD961" s="31"/>
      <c r="CE961" s="31"/>
      <c r="CF961" s="31"/>
      <c r="CG961" s="31"/>
      <c r="CH961" s="31"/>
      <c r="CI961" s="31"/>
      <c r="CJ961" s="31"/>
      <c r="CK961" s="31"/>
      <c r="CL961" s="31"/>
      <c r="CM961" s="31"/>
      <c r="CN961" s="31"/>
      <c r="CO961" s="31"/>
    </row>
    <row r="962" spans="1:93" x14ac:dyDescent="0.35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  <c r="BV962" s="31"/>
      <c r="BW962" s="31"/>
      <c r="BX962" s="31"/>
      <c r="BY962" s="31"/>
      <c r="BZ962" s="31"/>
      <c r="CA962" s="31"/>
      <c r="CB962" s="31"/>
      <c r="CC962" s="31"/>
      <c r="CD962" s="31"/>
      <c r="CE962" s="31"/>
      <c r="CF962" s="31"/>
      <c r="CG962" s="31"/>
      <c r="CH962" s="31"/>
      <c r="CI962" s="31"/>
      <c r="CJ962" s="31"/>
      <c r="CK962" s="31"/>
      <c r="CL962" s="31"/>
      <c r="CM962" s="31"/>
      <c r="CN962" s="31"/>
      <c r="CO962" s="31"/>
    </row>
    <row r="963" spans="1:93" x14ac:dyDescent="0.35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  <c r="BV963" s="31"/>
      <c r="BW963" s="31"/>
      <c r="BX963" s="31"/>
      <c r="BY963" s="31"/>
      <c r="BZ963" s="31"/>
      <c r="CA963" s="31"/>
      <c r="CB963" s="31"/>
      <c r="CC963" s="31"/>
      <c r="CD963" s="31"/>
      <c r="CE963" s="31"/>
      <c r="CF963" s="31"/>
      <c r="CG963" s="31"/>
      <c r="CH963" s="31"/>
      <c r="CI963" s="31"/>
      <c r="CJ963" s="31"/>
      <c r="CK963" s="31"/>
      <c r="CL963" s="31"/>
      <c r="CM963" s="31"/>
      <c r="CN963" s="31"/>
      <c r="CO963" s="31"/>
    </row>
    <row r="964" spans="1:93" x14ac:dyDescent="0.35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  <c r="BV964" s="31"/>
      <c r="BW964" s="31"/>
      <c r="BX964" s="31"/>
      <c r="BY964" s="31"/>
      <c r="BZ964" s="31"/>
      <c r="CA964" s="31"/>
      <c r="CB964" s="31"/>
      <c r="CC964" s="31"/>
      <c r="CD964" s="31"/>
      <c r="CE964" s="31"/>
      <c r="CF964" s="31"/>
      <c r="CG964" s="31"/>
      <c r="CH964" s="31"/>
      <c r="CI964" s="31"/>
      <c r="CJ964" s="31"/>
      <c r="CK964" s="31"/>
      <c r="CL964" s="31"/>
      <c r="CM964" s="31"/>
      <c r="CN964" s="31"/>
      <c r="CO964" s="31"/>
    </row>
    <row r="965" spans="1:93" x14ac:dyDescent="0.3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  <c r="BV965" s="31"/>
      <c r="BW965" s="31"/>
      <c r="BX965" s="31"/>
      <c r="BY965" s="31"/>
      <c r="BZ965" s="31"/>
      <c r="CA965" s="31"/>
      <c r="CB965" s="31"/>
      <c r="CC965" s="31"/>
      <c r="CD965" s="31"/>
      <c r="CE965" s="31"/>
      <c r="CF965" s="31"/>
      <c r="CG965" s="31"/>
      <c r="CH965" s="31"/>
      <c r="CI965" s="31"/>
      <c r="CJ965" s="31"/>
      <c r="CK965" s="31"/>
      <c r="CL965" s="31"/>
      <c r="CM965" s="31"/>
      <c r="CN965" s="31"/>
      <c r="CO965" s="31"/>
    </row>
    <row r="966" spans="1:93" x14ac:dyDescent="0.35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  <c r="BV966" s="31"/>
      <c r="BW966" s="31"/>
      <c r="BX966" s="31"/>
      <c r="BY966" s="31"/>
      <c r="BZ966" s="31"/>
      <c r="CA966" s="31"/>
      <c r="CB966" s="31"/>
      <c r="CC966" s="31"/>
      <c r="CD966" s="31"/>
      <c r="CE966" s="31"/>
      <c r="CF966" s="31"/>
      <c r="CG966" s="31"/>
      <c r="CH966" s="31"/>
      <c r="CI966" s="31"/>
      <c r="CJ966" s="31"/>
      <c r="CK966" s="31"/>
      <c r="CL966" s="31"/>
      <c r="CM966" s="31"/>
      <c r="CN966" s="31"/>
      <c r="CO966" s="31"/>
    </row>
    <row r="967" spans="1:93" x14ac:dyDescent="0.35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  <c r="BV967" s="31"/>
      <c r="BW967" s="31"/>
      <c r="BX967" s="31"/>
      <c r="BY967" s="31"/>
      <c r="BZ967" s="31"/>
      <c r="CA967" s="31"/>
      <c r="CB967" s="31"/>
      <c r="CC967" s="31"/>
      <c r="CD967" s="31"/>
      <c r="CE967" s="31"/>
      <c r="CF967" s="31"/>
      <c r="CG967" s="31"/>
      <c r="CH967" s="31"/>
      <c r="CI967" s="31"/>
      <c r="CJ967" s="31"/>
      <c r="CK967" s="31"/>
      <c r="CL967" s="31"/>
      <c r="CM967" s="31"/>
      <c r="CN967" s="31"/>
      <c r="CO967" s="31"/>
    </row>
    <row r="968" spans="1:93" x14ac:dyDescent="0.35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  <c r="BV968" s="31"/>
      <c r="BW968" s="31"/>
      <c r="BX968" s="31"/>
      <c r="BY968" s="31"/>
      <c r="BZ968" s="31"/>
      <c r="CA968" s="31"/>
      <c r="CB968" s="31"/>
      <c r="CC968" s="31"/>
      <c r="CD968" s="31"/>
      <c r="CE968" s="31"/>
      <c r="CF968" s="31"/>
      <c r="CG968" s="31"/>
      <c r="CH968" s="31"/>
      <c r="CI968" s="31"/>
      <c r="CJ968" s="31"/>
      <c r="CK968" s="31"/>
      <c r="CL968" s="31"/>
      <c r="CM968" s="31"/>
      <c r="CN968" s="31"/>
      <c r="CO968" s="31"/>
    </row>
    <row r="969" spans="1:93" x14ac:dyDescent="0.35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  <c r="BV969" s="31"/>
      <c r="BW969" s="31"/>
      <c r="BX969" s="31"/>
      <c r="BY969" s="31"/>
      <c r="BZ969" s="31"/>
      <c r="CA969" s="31"/>
      <c r="CB969" s="31"/>
      <c r="CC969" s="31"/>
      <c r="CD969" s="31"/>
      <c r="CE969" s="31"/>
      <c r="CF969" s="31"/>
      <c r="CG969" s="31"/>
      <c r="CH969" s="31"/>
      <c r="CI969" s="31"/>
      <c r="CJ969" s="31"/>
      <c r="CK969" s="31"/>
      <c r="CL969" s="31"/>
      <c r="CM969" s="31"/>
      <c r="CN969" s="31"/>
      <c r="CO969" s="31"/>
    </row>
    <row r="970" spans="1:93" x14ac:dyDescent="0.35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  <c r="BV970" s="31"/>
      <c r="BW970" s="31"/>
      <c r="BX970" s="31"/>
      <c r="BY970" s="31"/>
      <c r="BZ970" s="31"/>
      <c r="CA970" s="31"/>
      <c r="CB970" s="31"/>
      <c r="CC970" s="31"/>
      <c r="CD970" s="31"/>
      <c r="CE970" s="31"/>
      <c r="CF970" s="31"/>
      <c r="CG970" s="31"/>
      <c r="CH970" s="31"/>
      <c r="CI970" s="31"/>
      <c r="CJ970" s="31"/>
      <c r="CK970" s="31"/>
      <c r="CL970" s="31"/>
      <c r="CM970" s="31"/>
      <c r="CN970" s="31"/>
      <c r="CO970" s="31"/>
    </row>
    <row r="971" spans="1:93" x14ac:dyDescent="0.35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  <c r="BV971" s="31"/>
      <c r="BW971" s="31"/>
      <c r="BX971" s="31"/>
      <c r="BY971" s="31"/>
      <c r="BZ971" s="31"/>
      <c r="CA971" s="31"/>
      <c r="CB971" s="31"/>
      <c r="CC971" s="31"/>
      <c r="CD971" s="31"/>
      <c r="CE971" s="31"/>
      <c r="CF971" s="31"/>
      <c r="CG971" s="31"/>
      <c r="CH971" s="31"/>
      <c r="CI971" s="31"/>
      <c r="CJ971" s="31"/>
      <c r="CK971" s="31"/>
      <c r="CL971" s="31"/>
      <c r="CM971" s="31"/>
      <c r="CN971" s="31"/>
      <c r="CO971" s="31"/>
    </row>
    <row r="972" spans="1:93" x14ac:dyDescent="0.35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  <c r="BV972" s="31"/>
      <c r="BW972" s="31"/>
      <c r="BX972" s="31"/>
      <c r="BY972" s="31"/>
      <c r="BZ972" s="31"/>
      <c r="CA972" s="31"/>
      <c r="CB972" s="31"/>
      <c r="CC972" s="31"/>
      <c r="CD972" s="31"/>
      <c r="CE972" s="31"/>
      <c r="CF972" s="31"/>
      <c r="CG972" s="31"/>
      <c r="CH972" s="31"/>
      <c r="CI972" s="31"/>
      <c r="CJ972" s="31"/>
      <c r="CK972" s="31"/>
      <c r="CL972" s="31"/>
      <c r="CM972" s="31"/>
      <c r="CN972" s="31"/>
      <c r="CO972" s="31"/>
    </row>
    <row r="973" spans="1:93" x14ac:dyDescent="0.35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  <c r="BV973" s="31"/>
      <c r="BW973" s="31"/>
      <c r="BX973" s="31"/>
      <c r="BY973" s="31"/>
      <c r="BZ973" s="31"/>
      <c r="CA973" s="31"/>
      <c r="CB973" s="31"/>
      <c r="CC973" s="31"/>
      <c r="CD973" s="31"/>
      <c r="CE973" s="31"/>
      <c r="CF973" s="31"/>
      <c r="CG973" s="31"/>
      <c r="CH973" s="31"/>
      <c r="CI973" s="31"/>
      <c r="CJ973" s="31"/>
      <c r="CK973" s="31"/>
      <c r="CL973" s="31"/>
      <c r="CM973" s="31"/>
      <c r="CN973" s="31"/>
      <c r="CO973" s="31"/>
    </row>
    <row r="974" spans="1:93" x14ac:dyDescent="0.35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  <c r="BV974" s="31"/>
      <c r="BW974" s="31"/>
      <c r="BX974" s="31"/>
      <c r="BY974" s="31"/>
      <c r="BZ974" s="31"/>
      <c r="CA974" s="31"/>
      <c r="CB974" s="31"/>
      <c r="CC974" s="31"/>
      <c r="CD974" s="31"/>
      <c r="CE974" s="31"/>
      <c r="CF974" s="31"/>
      <c r="CG974" s="31"/>
      <c r="CH974" s="31"/>
      <c r="CI974" s="31"/>
      <c r="CJ974" s="31"/>
      <c r="CK974" s="31"/>
      <c r="CL974" s="31"/>
      <c r="CM974" s="31"/>
      <c r="CN974" s="31"/>
      <c r="CO974" s="31"/>
    </row>
    <row r="975" spans="1:93" x14ac:dyDescent="0.3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  <c r="BV975" s="31"/>
      <c r="BW975" s="31"/>
      <c r="BX975" s="31"/>
      <c r="BY975" s="31"/>
      <c r="BZ975" s="31"/>
      <c r="CA975" s="31"/>
      <c r="CB975" s="31"/>
      <c r="CC975" s="31"/>
      <c r="CD975" s="31"/>
      <c r="CE975" s="31"/>
      <c r="CF975" s="31"/>
      <c r="CG975" s="31"/>
      <c r="CH975" s="31"/>
      <c r="CI975" s="31"/>
      <c r="CJ975" s="31"/>
      <c r="CK975" s="31"/>
      <c r="CL975" s="31"/>
      <c r="CM975" s="31"/>
      <c r="CN975" s="31"/>
      <c r="CO975" s="31"/>
    </row>
    <row r="976" spans="1:93" x14ac:dyDescent="0.35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  <c r="BV976" s="31"/>
      <c r="BW976" s="31"/>
      <c r="BX976" s="31"/>
      <c r="BY976" s="31"/>
      <c r="BZ976" s="31"/>
      <c r="CA976" s="31"/>
      <c r="CB976" s="31"/>
      <c r="CC976" s="31"/>
      <c r="CD976" s="31"/>
      <c r="CE976" s="31"/>
      <c r="CF976" s="31"/>
      <c r="CG976" s="31"/>
      <c r="CH976" s="31"/>
      <c r="CI976" s="31"/>
      <c r="CJ976" s="31"/>
      <c r="CK976" s="31"/>
      <c r="CL976" s="31"/>
      <c r="CM976" s="31"/>
      <c r="CN976" s="31"/>
      <c r="CO976" s="31"/>
    </row>
    <row r="977" spans="1:93" x14ac:dyDescent="0.35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  <c r="BV977" s="31"/>
      <c r="BW977" s="31"/>
      <c r="BX977" s="31"/>
      <c r="BY977" s="31"/>
      <c r="BZ977" s="31"/>
      <c r="CA977" s="31"/>
      <c r="CB977" s="31"/>
      <c r="CC977" s="31"/>
      <c r="CD977" s="31"/>
      <c r="CE977" s="31"/>
      <c r="CF977" s="31"/>
      <c r="CG977" s="31"/>
      <c r="CH977" s="31"/>
      <c r="CI977" s="31"/>
      <c r="CJ977" s="31"/>
      <c r="CK977" s="31"/>
      <c r="CL977" s="31"/>
      <c r="CM977" s="31"/>
      <c r="CN977" s="31"/>
      <c r="CO977" s="31"/>
    </row>
    <row r="978" spans="1:93" x14ac:dyDescent="0.35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  <c r="BV978" s="31"/>
      <c r="BW978" s="31"/>
      <c r="BX978" s="31"/>
      <c r="BY978" s="31"/>
      <c r="BZ978" s="31"/>
      <c r="CA978" s="31"/>
      <c r="CB978" s="31"/>
      <c r="CC978" s="31"/>
      <c r="CD978" s="31"/>
      <c r="CE978" s="31"/>
      <c r="CF978" s="31"/>
      <c r="CG978" s="31"/>
      <c r="CH978" s="31"/>
      <c r="CI978" s="31"/>
      <c r="CJ978" s="31"/>
      <c r="CK978" s="31"/>
      <c r="CL978" s="31"/>
      <c r="CM978" s="31"/>
      <c r="CN978" s="31"/>
      <c r="CO978" s="31"/>
    </row>
    <row r="979" spans="1:93" x14ac:dyDescent="0.35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  <c r="BV979" s="31"/>
      <c r="BW979" s="31"/>
      <c r="BX979" s="31"/>
      <c r="BY979" s="31"/>
      <c r="BZ979" s="31"/>
      <c r="CA979" s="31"/>
      <c r="CB979" s="31"/>
      <c r="CC979" s="31"/>
      <c r="CD979" s="31"/>
      <c r="CE979" s="31"/>
      <c r="CF979" s="31"/>
      <c r="CG979" s="31"/>
      <c r="CH979" s="31"/>
      <c r="CI979" s="31"/>
      <c r="CJ979" s="31"/>
      <c r="CK979" s="31"/>
      <c r="CL979" s="31"/>
      <c r="CM979" s="31"/>
      <c r="CN979" s="31"/>
      <c r="CO979" s="31"/>
    </row>
    <row r="980" spans="1:93" x14ac:dyDescent="0.35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  <c r="BV980" s="31"/>
      <c r="BW980" s="31"/>
      <c r="BX980" s="31"/>
      <c r="BY980" s="31"/>
      <c r="BZ980" s="31"/>
      <c r="CA980" s="31"/>
      <c r="CB980" s="31"/>
      <c r="CC980" s="31"/>
      <c r="CD980" s="31"/>
      <c r="CE980" s="31"/>
      <c r="CF980" s="31"/>
      <c r="CG980" s="31"/>
      <c r="CH980" s="31"/>
      <c r="CI980" s="31"/>
      <c r="CJ980" s="31"/>
      <c r="CK980" s="31"/>
      <c r="CL980" s="31"/>
      <c r="CM980" s="31"/>
      <c r="CN980" s="31"/>
      <c r="CO980" s="31"/>
    </row>
    <row r="981" spans="1:93" x14ac:dyDescent="0.35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  <c r="BV981" s="31"/>
      <c r="BW981" s="31"/>
      <c r="BX981" s="31"/>
      <c r="BY981" s="31"/>
      <c r="BZ981" s="31"/>
      <c r="CA981" s="31"/>
      <c r="CB981" s="31"/>
      <c r="CC981" s="31"/>
      <c r="CD981" s="31"/>
      <c r="CE981" s="31"/>
      <c r="CF981" s="31"/>
      <c r="CG981" s="31"/>
      <c r="CH981" s="31"/>
      <c r="CI981" s="31"/>
      <c r="CJ981" s="31"/>
      <c r="CK981" s="31"/>
      <c r="CL981" s="31"/>
      <c r="CM981" s="31"/>
      <c r="CN981" s="31"/>
      <c r="CO981" s="31"/>
    </row>
    <row r="982" spans="1:93" x14ac:dyDescent="0.35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  <c r="BV982" s="31"/>
      <c r="BW982" s="31"/>
      <c r="BX982" s="31"/>
      <c r="BY982" s="31"/>
      <c r="BZ982" s="31"/>
      <c r="CA982" s="31"/>
      <c r="CB982" s="31"/>
      <c r="CC982" s="31"/>
      <c r="CD982" s="31"/>
      <c r="CE982" s="31"/>
      <c r="CF982" s="31"/>
      <c r="CG982" s="31"/>
      <c r="CH982" s="31"/>
      <c r="CI982" s="31"/>
      <c r="CJ982" s="31"/>
      <c r="CK982" s="31"/>
      <c r="CL982" s="31"/>
      <c r="CM982" s="31"/>
      <c r="CN982" s="31"/>
      <c r="CO982" s="31"/>
    </row>
    <row r="983" spans="1:93" x14ac:dyDescent="0.35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  <c r="BV983" s="31"/>
      <c r="BW983" s="31"/>
      <c r="BX983" s="31"/>
      <c r="BY983" s="31"/>
      <c r="BZ983" s="31"/>
      <c r="CA983" s="31"/>
      <c r="CB983" s="31"/>
      <c r="CC983" s="31"/>
      <c r="CD983" s="31"/>
      <c r="CE983" s="31"/>
      <c r="CF983" s="31"/>
      <c r="CG983" s="31"/>
      <c r="CH983" s="31"/>
      <c r="CI983" s="31"/>
      <c r="CJ983" s="31"/>
      <c r="CK983" s="31"/>
      <c r="CL983" s="31"/>
      <c r="CM983" s="31"/>
      <c r="CN983" s="31"/>
      <c r="CO983" s="31"/>
    </row>
    <row r="984" spans="1:93" x14ac:dyDescent="0.35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  <c r="BV984" s="31"/>
      <c r="BW984" s="31"/>
      <c r="BX984" s="31"/>
      <c r="BY984" s="31"/>
      <c r="BZ984" s="31"/>
      <c r="CA984" s="31"/>
      <c r="CB984" s="31"/>
      <c r="CC984" s="31"/>
      <c r="CD984" s="31"/>
      <c r="CE984" s="31"/>
      <c r="CF984" s="31"/>
      <c r="CG984" s="31"/>
      <c r="CH984" s="31"/>
      <c r="CI984" s="31"/>
      <c r="CJ984" s="31"/>
      <c r="CK984" s="31"/>
      <c r="CL984" s="31"/>
      <c r="CM984" s="31"/>
      <c r="CN984" s="31"/>
      <c r="CO984" s="31"/>
    </row>
    <row r="985" spans="1:93" x14ac:dyDescent="0.3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  <c r="BV985" s="31"/>
      <c r="BW985" s="31"/>
      <c r="BX985" s="31"/>
      <c r="BY985" s="31"/>
      <c r="BZ985" s="31"/>
      <c r="CA985" s="31"/>
      <c r="CB985" s="31"/>
      <c r="CC985" s="31"/>
      <c r="CD985" s="31"/>
      <c r="CE985" s="31"/>
      <c r="CF985" s="31"/>
      <c r="CG985" s="31"/>
      <c r="CH985" s="31"/>
      <c r="CI985" s="31"/>
      <c r="CJ985" s="31"/>
      <c r="CK985" s="31"/>
      <c r="CL985" s="31"/>
      <c r="CM985" s="31"/>
      <c r="CN985" s="31"/>
      <c r="CO985" s="31"/>
    </row>
    <row r="986" spans="1:93" x14ac:dyDescent="0.35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  <c r="BV986" s="31"/>
      <c r="BW986" s="31"/>
      <c r="BX986" s="31"/>
      <c r="BY986" s="31"/>
      <c r="BZ986" s="31"/>
      <c r="CA986" s="31"/>
      <c r="CB986" s="31"/>
      <c r="CC986" s="31"/>
      <c r="CD986" s="31"/>
      <c r="CE986" s="31"/>
      <c r="CF986" s="31"/>
      <c r="CG986" s="31"/>
      <c r="CH986" s="31"/>
      <c r="CI986" s="31"/>
      <c r="CJ986" s="31"/>
      <c r="CK986" s="31"/>
      <c r="CL986" s="31"/>
      <c r="CM986" s="31"/>
      <c r="CN986" s="31"/>
      <c r="CO986" s="31"/>
    </row>
    <row r="987" spans="1:93" x14ac:dyDescent="0.35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  <c r="BV987" s="31"/>
      <c r="BW987" s="31"/>
      <c r="BX987" s="31"/>
      <c r="BY987" s="31"/>
      <c r="BZ987" s="31"/>
      <c r="CA987" s="31"/>
      <c r="CB987" s="31"/>
      <c r="CC987" s="31"/>
      <c r="CD987" s="31"/>
      <c r="CE987" s="31"/>
      <c r="CF987" s="31"/>
      <c r="CG987" s="31"/>
      <c r="CH987" s="31"/>
      <c r="CI987" s="31"/>
      <c r="CJ987" s="31"/>
      <c r="CK987" s="31"/>
      <c r="CL987" s="31"/>
      <c r="CM987" s="31"/>
      <c r="CN987" s="31"/>
      <c r="CO987" s="31"/>
    </row>
    <row r="988" spans="1:93" x14ac:dyDescent="0.35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  <c r="BV988" s="31"/>
      <c r="BW988" s="31"/>
      <c r="BX988" s="31"/>
      <c r="BY988" s="31"/>
      <c r="BZ988" s="31"/>
      <c r="CA988" s="31"/>
      <c r="CB988" s="31"/>
      <c r="CC988" s="31"/>
      <c r="CD988" s="31"/>
      <c r="CE988" s="31"/>
      <c r="CF988" s="31"/>
      <c r="CG988" s="31"/>
      <c r="CH988" s="31"/>
      <c r="CI988" s="31"/>
      <c r="CJ988" s="31"/>
      <c r="CK988" s="31"/>
      <c r="CL988" s="31"/>
      <c r="CM988" s="31"/>
      <c r="CN988" s="31"/>
      <c r="CO988" s="31"/>
    </row>
    <row r="989" spans="1:93" x14ac:dyDescent="0.35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  <c r="BV989" s="31"/>
      <c r="BW989" s="31"/>
      <c r="BX989" s="31"/>
      <c r="BY989" s="31"/>
      <c r="BZ989" s="31"/>
      <c r="CA989" s="31"/>
      <c r="CB989" s="31"/>
      <c r="CC989" s="31"/>
      <c r="CD989" s="31"/>
      <c r="CE989" s="31"/>
      <c r="CF989" s="31"/>
      <c r="CG989" s="31"/>
      <c r="CH989" s="31"/>
      <c r="CI989" s="31"/>
      <c r="CJ989" s="31"/>
      <c r="CK989" s="31"/>
      <c r="CL989" s="31"/>
      <c r="CM989" s="31"/>
      <c r="CN989" s="31"/>
      <c r="CO989" s="31"/>
    </row>
    <row r="990" spans="1:93" x14ac:dyDescent="0.35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  <c r="BV990" s="31"/>
      <c r="BW990" s="31"/>
      <c r="BX990" s="31"/>
      <c r="BY990" s="31"/>
      <c r="BZ990" s="31"/>
      <c r="CA990" s="31"/>
      <c r="CB990" s="31"/>
      <c r="CC990" s="31"/>
      <c r="CD990" s="31"/>
      <c r="CE990" s="31"/>
      <c r="CF990" s="31"/>
      <c r="CG990" s="31"/>
      <c r="CH990" s="31"/>
      <c r="CI990" s="31"/>
      <c r="CJ990" s="31"/>
      <c r="CK990" s="31"/>
      <c r="CL990" s="31"/>
      <c r="CM990" s="31"/>
      <c r="CN990" s="31"/>
      <c r="CO990" s="31"/>
    </row>
    <row r="991" spans="1:93" x14ac:dyDescent="0.35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  <c r="BV991" s="31"/>
      <c r="BW991" s="31"/>
      <c r="BX991" s="31"/>
      <c r="BY991" s="31"/>
      <c r="BZ991" s="31"/>
      <c r="CA991" s="31"/>
      <c r="CB991" s="31"/>
      <c r="CC991" s="31"/>
      <c r="CD991" s="31"/>
      <c r="CE991" s="31"/>
      <c r="CF991" s="31"/>
      <c r="CG991" s="31"/>
      <c r="CH991" s="31"/>
      <c r="CI991" s="31"/>
      <c r="CJ991" s="31"/>
      <c r="CK991" s="31"/>
      <c r="CL991" s="31"/>
      <c r="CM991" s="31"/>
      <c r="CN991" s="31"/>
      <c r="CO991" s="31"/>
    </row>
    <row r="992" spans="1:93" x14ac:dyDescent="0.35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  <c r="BV992" s="31"/>
      <c r="BW992" s="31"/>
      <c r="BX992" s="31"/>
      <c r="BY992" s="31"/>
      <c r="BZ992" s="31"/>
      <c r="CA992" s="31"/>
      <c r="CB992" s="31"/>
      <c r="CC992" s="31"/>
      <c r="CD992" s="31"/>
      <c r="CE992" s="31"/>
      <c r="CF992" s="31"/>
      <c r="CG992" s="31"/>
      <c r="CH992" s="31"/>
      <c r="CI992" s="31"/>
      <c r="CJ992" s="31"/>
      <c r="CK992" s="31"/>
      <c r="CL992" s="31"/>
      <c r="CM992" s="31"/>
      <c r="CN992" s="31"/>
      <c r="CO992" s="31"/>
    </row>
    <row r="993" spans="1:93" x14ac:dyDescent="0.35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  <c r="BV993" s="31"/>
      <c r="BW993" s="31"/>
      <c r="BX993" s="31"/>
      <c r="BY993" s="31"/>
      <c r="BZ993" s="31"/>
      <c r="CA993" s="31"/>
      <c r="CB993" s="31"/>
      <c r="CC993" s="31"/>
      <c r="CD993" s="31"/>
      <c r="CE993" s="31"/>
      <c r="CF993" s="31"/>
      <c r="CG993" s="31"/>
      <c r="CH993" s="31"/>
      <c r="CI993" s="31"/>
      <c r="CJ993" s="31"/>
      <c r="CK993" s="31"/>
      <c r="CL993" s="31"/>
      <c r="CM993" s="31"/>
      <c r="CN993" s="31"/>
      <c r="CO993" s="31"/>
    </row>
    <row r="994" spans="1:93" x14ac:dyDescent="0.35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  <c r="BV994" s="31"/>
      <c r="BW994" s="31"/>
      <c r="BX994" s="31"/>
      <c r="BY994" s="31"/>
      <c r="BZ994" s="31"/>
      <c r="CA994" s="31"/>
      <c r="CB994" s="31"/>
      <c r="CC994" s="31"/>
      <c r="CD994" s="31"/>
      <c r="CE994" s="31"/>
      <c r="CF994" s="31"/>
      <c r="CG994" s="31"/>
      <c r="CH994" s="31"/>
      <c r="CI994" s="31"/>
      <c r="CJ994" s="31"/>
      <c r="CK994" s="31"/>
      <c r="CL994" s="31"/>
      <c r="CM994" s="31"/>
      <c r="CN994" s="31"/>
      <c r="CO994" s="31"/>
    </row>
    <row r="995" spans="1:93" x14ac:dyDescent="0.3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  <c r="BV995" s="31"/>
      <c r="BW995" s="31"/>
      <c r="BX995" s="31"/>
      <c r="BY995" s="31"/>
      <c r="BZ995" s="31"/>
      <c r="CA995" s="31"/>
      <c r="CB995" s="31"/>
      <c r="CC995" s="31"/>
      <c r="CD995" s="31"/>
      <c r="CE995" s="31"/>
      <c r="CF995" s="31"/>
      <c r="CG995" s="31"/>
      <c r="CH995" s="31"/>
      <c r="CI995" s="31"/>
      <c r="CJ995" s="31"/>
      <c r="CK995" s="31"/>
      <c r="CL995" s="31"/>
      <c r="CM995" s="31"/>
      <c r="CN995" s="31"/>
      <c r="CO995" s="31"/>
    </row>
    <row r="996" spans="1:93" x14ac:dyDescent="0.35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  <c r="BV996" s="31"/>
      <c r="BW996" s="31"/>
      <c r="BX996" s="31"/>
      <c r="BY996" s="31"/>
      <c r="BZ996" s="31"/>
      <c r="CA996" s="31"/>
      <c r="CB996" s="31"/>
      <c r="CC996" s="31"/>
      <c r="CD996" s="31"/>
      <c r="CE996" s="31"/>
      <c r="CF996" s="31"/>
      <c r="CG996" s="31"/>
      <c r="CH996" s="31"/>
      <c r="CI996" s="31"/>
      <c r="CJ996" s="31"/>
      <c r="CK996" s="31"/>
      <c r="CL996" s="31"/>
      <c r="CM996" s="31"/>
      <c r="CN996" s="31"/>
      <c r="CO996" s="31"/>
    </row>
    <row r="997" spans="1:93" x14ac:dyDescent="0.35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  <c r="BV997" s="31"/>
      <c r="BW997" s="31"/>
      <c r="BX997" s="31"/>
      <c r="BY997" s="31"/>
      <c r="BZ997" s="31"/>
      <c r="CA997" s="31"/>
      <c r="CB997" s="31"/>
      <c r="CC997" s="31"/>
      <c r="CD997" s="31"/>
      <c r="CE997" s="31"/>
      <c r="CF997" s="31"/>
      <c r="CG997" s="31"/>
      <c r="CH997" s="31"/>
      <c r="CI997" s="31"/>
      <c r="CJ997" s="31"/>
      <c r="CK997" s="31"/>
      <c r="CL997" s="31"/>
      <c r="CM997" s="31"/>
      <c r="CN997" s="31"/>
      <c r="CO997" s="31"/>
    </row>
    <row r="998" spans="1:93" x14ac:dyDescent="0.35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  <c r="BV998" s="31"/>
      <c r="BW998" s="31"/>
      <c r="BX998" s="31"/>
      <c r="BY998" s="31"/>
      <c r="BZ998" s="31"/>
      <c r="CA998" s="31"/>
      <c r="CB998" s="31"/>
      <c r="CC998" s="31"/>
      <c r="CD998" s="31"/>
      <c r="CE998" s="31"/>
      <c r="CF998" s="31"/>
      <c r="CG998" s="31"/>
      <c r="CH998" s="31"/>
      <c r="CI998" s="31"/>
      <c r="CJ998" s="31"/>
      <c r="CK998" s="31"/>
      <c r="CL998" s="31"/>
      <c r="CM998" s="31"/>
      <c r="CN998" s="31"/>
      <c r="CO998" s="31"/>
    </row>
    <row r="999" spans="1:93" x14ac:dyDescent="0.35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  <c r="BV999" s="31"/>
      <c r="BW999" s="31"/>
      <c r="BX999" s="31"/>
      <c r="BY999" s="31"/>
      <c r="BZ999" s="31"/>
      <c r="CA999" s="31"/>
      <c r="CB999" s="31"/>
      <c r="CC999" s="31"/>
      <c r="CD999" s="31"/>
      <c r="CE999" s="31"/>
      <c r="CF999" s="31"/>
      <c r="CG999" s="31"/>
      <c r="CH999" s="31"/>
      <c r="CI999" s="31"/>
      <c r="CJ999" s="31"/>
      <c r="CK999" s="31"/>
      <c r="CL999" s="31"/>
      <c r="CM999" s="31"/>
      <c r="CN999" s="31"/>
      <c r="CO999" s="31"/>
    </row>
    <row r="1000" spans="1:93" x14ac:dyDescent="0.35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  <c r="BV1000" s="31"/>
      <c r="BW1000" s="31"/>
      <c r="BX1000" s="31"/>
      <c r="BY1000" s="31"/>
      <c r="BZ1000" s="31"/>
      <c r="CA1000" s="31"/>
      <c r="CB1000" s="31"/>
      <c r="CC1000" s="31"/>
      <c r="CD1000" s="31"/>
      <c r="CE1000" s="31"/>
      <c r="CF1000" s="31"/>
      <c r="CG1000" s="31"/>
      <c r="CH1000" s="31"/>
      <c r="CI1000" s="31"/>
      <c r="CJ1000" s="31"/>
      <c r="CK1000" s="31"/>
      <c r="CL1000" s="31"/>
      <c r="CM1000" s="31"/>
      <c r="CN1000" s="31"/>
      <c r="CO1000" s="31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6640625" defaultRowHeight="14" x14ac:dyDescent="0.3"/>
  <cols>
    <col min="1" max="1" width="45.6640625" bestFit="1" customWidth="1"/>
    <col min="2" max="2" width="8.6640625" bestFit="1" customWidth="1"/>
    <col min="3" max="3" width="30.5" bestFit="1" customWidth="1"/>
    <col min="4" max="4" width="31.83203125" bestFit="1" customWidth="1"/>
    <col min="5" max="5" width="20" bestFit="1" customWidth="1"/>
    <col min="6" max="6" width="14.1640625" bestFit="1" customWidth="1"/>
    <col min="7" max="7" width="36.5" bestFit="1" customWidth="1"/>
    <col min="8" max="8" width="24.1640625" bestFit="1" customWidth="1"/>
    <col min="9" max="10" width="34.83203125" bestFit="1" customWidth="1"/>
    <col min="11" max="11" width="15.1640625" bestFit="1" customWidth="1"/>
    <col min="12" max="12" width="25.1640625" bestFit="1" customWidth="1"/>
    <col min="13" max="17" width="34.83203125" bestFit="1" customWidth="1"/>
    <col min="18" max="18" width="22.6640625" bestFit="1" customWidth="1"/>
    <col min="19" max="19" width="21.5" bestFit="1" customWidth="1"/>
    <col min="20" max="20" width="34.83203125" bestFit="1" customWidth="1"/>
    <col min="21" max="21" width="22" bestFit="1" customWidth="1"/>
    <col min="22" max="22" width="21.83203125" bestFit="1" customWidth="1"/>
    <col min="23" max="23" width="21.5" bestFit="1" customWidth="1"/>
    <col min="24" max="29" width="34.83203125" bestFit="1" customWidth="1"/>
    <col min="30" max="30" width="21.6640625" customWidth="1"/>
    <col min="31" max="31" width="8" customWidth="1"/>
  </cols>
  <sheetData>
    <row r="1" spans="1:31" ht="43.5" x14ac:dyDescent="0.3">
      <c r="A1" s="49" t="s">
        <v>0</v>
      </c>
      <c r="B1" s="49" t="s">
        <v>1</v>
      </c>
      <c r="C1" s="49" t="s">
        <v>272</v>
      </c>
      <c r="D1" s="49" t="s">
        <v>273</v>
      </c>
      <c r="E1" s="49" t="s">
        <v>274</v>
      </c>
      <c r="F1" s="49" t="s">
        <v>275</v>
      </c>
      <c r="G1" s="49" t="s">
        <v>276</v>
      </c>
      <c r="H1" s="49" t="s">
        <v>277</v>
      </c>
      <c r="I1" s="49" t="s">
        <v>278</v>
      </c>
      <c r="J1" s="49" t="s">
        <v>444</v>
      </c>
      <c r="K1" s="49" t="s">
        <v>279</v>
      </c>
      <c r="L1" s="49" t="s">
        <v>280</v>
      </c>
      <c r="M1" s="49" t="s">
        <v>182</v>
      </c>
      <c r="N1" s="49" t="s">
        <v>183</v>
      </c>
      <c r="O1" s="49" t="s">
        <v>184</v>
      </c>
      <c r="P1" s="49" t="s">
        <v>185</v>
      </c>
      <c r="Q1" s="49" t="s">
        <v>20</v>
      </c>
      <c r="R1" s="49" t="s">
        <v>281</v>
      </c>
      <c r="S1" s="49" t="s">
        <v>282</v>
      </c>
      <c r="T1" s="49" t="s">
        <v>283</v>
      </c>
      <c r="U1" s="49" t="s">
        <v>284</v>
      </c>
      <c r="V1" s="50" t="s">
        <v>178</v>
      </c>
      <c r="W1" s="50" t="s">
        <v>179</v>
      </c>
      <c r="X1" s="49" t="s">
        <v>285</v>
      </c>
      <c r="Y1" s="51" t="s">
        <v>286</v>
      </c>
      <c r="Z1" s="49" t="s">
        <v>287</v>
      </c>
      <c r="AA1" s="49" t="s">
        <v>60</v>
      </c>
      <c r="AB1" s="49" t="s">
        <v>288</v>
      </c>
      <c r="AC1" s="49" t="s">
        <v>289</v>
      </c>
      <c r="AD1" s="14"/>
      <c r="AE1" s="15"/>
    </row>
    <row r="2" spans="1:31" ht="14.5" x14ac:dyDescent="0.3">
      <c r="A2" s="52" t="s">
        <v>64</v>
      </c>
      <c r="B2" s="52" t="s">
        <v>65</v>
      </c>
      <c r="C2" s="53" t="s">
        <v>290</v>
      </c>
      <c r="D2" s="52" t="s">
        <v>291</v>
      </c>
      <c r="E2" s="52" t="s">
        <v>292</v>
      </c>
      <c r="F2" s="52" t="s">
        <v>293</v>
      </c>
      <c r="G2" s="52" t="s">
        <v>294</v>
      </c>
      <c r="H2" s="52" t="s">
        <v>295</v>
      </c>
      <c r="I2" s="52" t="s">
        <v>90</v>
      </c>
      <c r="J2" s="52" t="s">
        <v>91</v>
      </c>
      <c r="K2" s="52" t="s">
        <v>92</v>
      </c>
      <c r="L2" s="52" t="s">
        <v>88</v>
      </c>
      <c r="M2" s="52" t="s">
        <v>241</v>
      </c>
      <c r="N2" s="52" t="s">
        <v>242</v>
      </c>
      <c r="O2" s="52" t="s">
        <v>243</v>
      </c>
      <c r="P2" s="52" t="s">
        <v>244</v>
      </c>
      <c r="Q2" s="52" t="s">
        <v>245</v>
      </c>
      <c r="R2" s="52" t="s">
        <v>445</v>
      </c>
      <c r="S2" s="52" t="s">
        <v>446</v>
      </c>
      <c r="T2" s="52" t="s">
        <v>296</v>
      </c>
      <c r="U2" s="52" t="s">
        <v>297</v>
      </c>
      <c r="V2" s="54" t="s">
        <v>237</v>
      </c>
      <c r="W2" s="54" t="s">
        <v>238</v>
      </c>
      <c r="X2" s="52" t="s">
        <v>298</v>
      </c>
      <c r="Y2" s="52" t="s">
        <v>299</v>
      </c>
      <c r="Z2" s="52" t="s">
        <v>300</v>
      </c>
      <c r="AA2" s="52" t="s">
        <v>301</v>
      </c>
      <c r="AB2" s="52" t="s">
        <v>302</v>
      </c>
      <c r="AC2" s="52" t="s">
        <v>303</v>
      </c>
      <c r="AD2" s="14"/>
      <c r="AE2" s="14"/>
    </row>
    <row r="3" spans="1:31" ht="14.5" x14ac:dyDescent="0.35">
      <c r="A3" s="3"/>
      <c r="B3" s="3">
        <v>2001</v>
      </c>
      <c r="C3" s="3"/>
      <c r="D3" s="5"/>
      <c r="E3" s="5"/>
      <c r="F3" s="26"/>
      <c r="G3" s="3"/>
      <c r="H3" s="27"/>
      <c r="I3" s="25" t="s">
        <v>304</v>
      </c>
      <c r="J3" s="28" t="s">
        <v>304</v>
      </c>
      <c r="K3" s="28" t="s">
        <v>304</v>
      </c>
      <c r="L3" s="28" t="s">
        <v>304</v>
      </c>
      <c r="M3" s="5"/>
      <c r="N3" s="5"/>
      <c r="O3" s="5"/>
      <c r="P3" s="7"/>
      <c r="Q3" s="5"/>
      <c r="R3" s="29" t="s">
        <v>304</v>
      </c>
      <c r="S3" s="27"/>
      <c r="T3" s="5"/>
      <c r="U3" s="10" t="str">
        <f>IF(T3=""," ",T3/N3)</f>
        <v xml:space="preserve"> </v>
      </c>
      <c r="V3" s="7"/>
      <c r="W3" s="7"/>
      <c r="X3" s="5"/>
      <c r="Y3" s="3"/>
      <c r="Z3" s="5"/>
      <c r="AA3" s="5"/>
      <c r="AB3" s="5"/>
      <c r="AC3" s="5"/>
      <c r="AD3" s="13"/>
      <c r="AE3" s="3"/>
    </row>
    <row r="4" spans="1:31" ht="14.5" x14ac:dyDescent="0.35">
      <c r="A4" s="3"/>
      <c r="B4" s="3">
        <v>2002</v>
      </c>
      <c r="C4" s="3"/>
      <c r="D4" s="5"/>
      <c r="E4" s="5"/>
      <c r="F4" s="26"/>
      <c r="G4" s="3"/>
      <c r="H4" s="27"/>
      <c r="I4" s="28" t="s">
        <v>304</v>
      </c>
      <c r="J4" s="28" t="s">
        <v>304</v>
      </c>
      <c r="K4" s="28" t="s">
        <v>304</v>
      </c>
      <c r="L4" s="28" t="s">
        <v>304</v>
      </c>
      <c r="M4" s="5"/>
      <c r="N4" s="5"/>
      <c r="O4" s="5"/>
      <c r="P4" s="7"/>
      <c r="Q4" s="5"/>
      <c r="R4" s="29" t="s">
        <v>304</v>
      </c>
      <c r="S4" s="27"/>
      <c r="T4" s="5"/>
      <c r="U4" s="10" t="str">
        <f t="shared" ref="U4:U19" si="0">IF(T4=""," ",T4/N4)</f>
        <v xml:space="preserve"> </v>
      </c>
      <c r="V4" s="7"/>
      <c r="W4" s="7"/>
      <c r="X4" s="5"/>
      <c r="Y4" s="5"/>
      <c r="Z4" s="5"/>
      <c r="AA4" s="5"/>
      <c r="AB4" s="5"/>
      <c r="AC4" s="5"/>
      <c r="AD4" s="3"/>
      <c r="AE4" s="3"/>
    </row>
    <row r="5" spans="1:31" ht="14.5" x14ac:dyDescent="0.35">
      <c r="A5" s="3"/>
      <c r="B5" s="3">
        <v>2003</v>
      </c>
      <c r="C5" s="3"/>
      <c r="D5" s="5"/>
      <c r="E5" s="5"/>
      <c r="F5" s="26"/>
      <c r="G5" s="3"/>
      <c r="H5" s="27"/>
      <c r="I5" s="28" t="s">
        <v>304</v>
      </c>
      <c r="J5" s="28" t="s">
        <v>304</v>
      </c>
      <c r="K5" s="28" t="s">
        <v>304</v>
      </c>
      <c r="L5" s="28" t="s">
        <v>304</v>
      </c>
      <c r="M5" s="5"/>
      <c r="N5" s="5"/>
      <c r="O5" s="5"/>
      <c r="P5" s="7"/>
      <c r="Q5" s="5"/>
      <c r="R5" s="29" t="s">
        <v>304</v>
      </c>
      <c r="S5" s="27"/>
      <c r="T5" s="5"/>
      <c r="U5" s="10" t="str">
        <f t="shared" si="0"/>
        <v xml:space="preserve"> </v>
      </c>
      <c r="V5" s="7"/>
      <c r="W5" s="7"/>
      <c r="X5" s="5"/>
      <c r="Y5" s="5"/>
      <c r="Z5" s="5"/>
      <c r="AA5" s="5"/>
      <c r="AB5" s="5"/>
      <c r="AC5" s="5"/>
      <c r="AD5" s="3"/>
      <c r="AE5" s="3"/>
    </row>
    <row r="6" spans="1:31" ht="14.5" x14ac:dyDescent="0.35">
      <c r="A6" s="3"/>
      <c r="B6" s="3">
        <v>2004</v>
      </c>
      <c r="C6" s="3"/>
      <c r="D6" s="5"/>
      <c r="E6" s="5"/>
      <c r="F6" s="26"/>
      <c r="G6" s="3"/>
      <c r="H6" s="27"/>
      <c r="I6" s="28" t="s">
        <v>304</v>
      </c>
      <c r="J6" s="28" t="s">
        <v>304</v>
      </c>
      <c r="K6" s="28" t="s">
        <v>304</v>
      </c>
      <c r="L6" s="28" t="s">
        <v>304</v>
      </c>
      <c r="M6" s="5"/>
      <c r="N6" s="5"/>
      <c r="O6" s="5"/>
      <c r="P6" s="7"/>
      <c r="Q6" s="5"/>
      <c r="R6" s="29" t="s">
        <v>304</v>
      </c>
      <c r="S6" s="27"/>
      <c r="T6" s="5"/>
      <c r="U6" s="10" t="str">
        <f t="shared" si="0"/>
        <v xml:space="preserve"> </v>
      </c>
      <c r="V6" s="7"/>
      <c r="W6" s="7"/>
      <c r="X6" s="5"/>
      <c r="Y6" s="5"/>
      <c r="Z6" s="5"/>
      <c r="AA6" s="5"/>
      <c r="AB6" s="5"/>
      <c r="AC6" s="5"/>
      <c r="AD6" s="3"/>
      <c r="AE6" s="3"/>
    </row>
    <row r="7" spans="1:31" ht="14.5" x14ac:dyDescent="0.35">
      <c r="A7" s="3"/>
      <c r="B7" s="3">
        <v>2005</v>
      </c>
      <c r="C7" s="3"/>
      <c r="D7" s="5"/>
      <c r="E7" s="5"/>
      <c r="F7" s="26"/>
      <c r="G7" s="3"/>
      <c r="H7" s="27"/>
      <c r="I7" s="28" t="s">
        <v>304</v>
      </c>
      <c r="J7" s="28" t="s">
        <v>304</v>
      </c>
      <c r="K7" s="28" t="s">
        <v>304</v>
      </c>
      <c r="L7" s="28" t="s">
        <v>304</v>
      </c>
      <c r="M7" s="5"/>
      <c r="N7" s="5"/>
      <c r="O7" s="5"/>
      <c r="P7" s="7"/>
      <c r="Q7" s="5"/>
      <c r="R7" s="29" t="s">
        <v>304</v>
      </c>
      <c r="S7" s="27"/>
      <c r="T7" s="5"/>
      <c r="U7" s="10" t="str">
        <f t="shared" si="0"/>
        <v xml:space="preserve"> </v>
      </c>
      <c r="V7" s="7"/>
      <c r="W7" s="7"/>
      <c r="X7" s="5"/>
      <c r="Y7" s="5"/>
      <c r="Z7" s="5"/>
      <c r="AA7" s="5"/>
      <c r="AB7" s="5"/>
      <c r="AC7" s="5"/>
      <c r="AD7" s="3"/>
      <c r="AE7" s="3"/>
    </row>
    <row r="8" spans="1:31" ht="14.5" x14ac:dyDescent="0.35">
      <c r="A8" s="3"/>
      <c r="B8" s="3">
        <v>2006</v>
      </c>
      <c r="C8" s="3"/>
      <c r="D8" s="5"/>
      <c r="E8" s="5"/>
      <c r="F8" s="26"/>
      <c r="G8" s="3"/>
      <c r="H8" s="27"/>
      <c r="I8" s="28" t="s">
        <v>304</v>
      </c>
      <c r="J8" s="28" t="s">
        <v>304</v>
      </c>
      <c r="K8" s="28" t="s">
        <v>304</v>
      </c>
      <c r="L8" s="28" t="s">
        <v>304</v>
      </c>
      <c r="M8" s="5"/>
      <c r="N8" s="5"/>
      <c r="O8" s="5"/>
      <c r="P8" s="7"/>
      <c r="Q8" s="5"/>
      <c r="R8" s="29" t="s">
        <v>304</v>
      </c>
      <c r="S8" s="27"/>
      <c r="T8" s="5"/>
      <c r="U8" s="10" t="str">
        <f t="shared" si="0"/>
        <v xml:space="preserve"> </v>
      </c>
      <c r="V8" s="7"/>
      <c r="W8" s="7"/>
      <c r="X8" s="5"/>
      <c r="Y8" s="5"/>
      <c r="Z8" s="5"/>
      <c r="AA8" s="5"/>
      <c r="AB8" s="5"/>
      <c r="AC8" s="5"/>
      <c r="AD8" s="3"/>
      <c r="AE8" s="3"/>
    </row>
    <row r="9" spans="1:31" ht="14.5" x14ac:dyDescent="0.35">
      <c r="A9" s="3"/>
      <c r="B9" s="3">
        <v>2007</v>
      </c>
      <c r="C9" s="3"/>
      <c r="D9" s="5"/>
      <c r="E9" s="5"/>
      <c r="F9" s="26"/>
      <c r="G9" s="3"/>
      <c r="H9" s="27"/>
      <c r="I9" s="28" t="s">
        <v>304</v>
      </c>
      <c r="J9" s="28" t="s">
        <v>304</v>
      </c>
      <c r="K9" s="28" t="s">
        <v>304</v>
      </c>
      <c r="L9" s="28" t="s">
        <v>304</v>
      </c>
      <c r="M9" s="5"/>
      <c r="N9" s="5"/>
      <c r="O9" s="5"/>
      <c r="P9" s="7"/>
      <c r="Q9" s="5"/>
      <c r="R9" s="29" t="s">
        <v>304</v>
      </c>
      <c r="S9" s="27"/>
      <c r="T9" s="5"/>
      <c r="U9" s="10" t="str">
        <f t="shared" si="0"/>
        <v xml:space="preserve"> </v>
      </c>
      <c r="V9" s="7"/>
      <c r="W9" s="7"/>
      <c r="X9" s="5"/>
      <c r="Y9" s="5"/>
      <c r="Z9" s="5"/>
      <c r="AA9" s="5"/>
      <c r="AB9" s="5"/>
      <c r="AC9" s="5"/>
      <c r="AD9" s="3"/>
      <c r="AE9" s="3"/>
    </row>
    <row r="10" spans="1:31" ht="14.5" x14ac:dyDescent="0.35">
      <c r="A10" s="3"/>
      <c r="B10" s="3">
        <v>2008</v>
      </c>
      <c r="C10" s="3"/>
      <c r="D10" s="5"/>
      <c r="E10" s="5"/>
      <c r="F10" s="26"/>
      <c r="G10" s="3"/>
      <c r="H10" s="27"/>
      <c r="I10" s="28" t="s">
        <v>304</v>
      </c>
      <c r="J10" s="28" t="s">
        <v>304</v>
      </c>
      <c r="K10" s="28" t="s">
        <v>304</v>
      </c>
      <c r="L10" s="28" t="s">
        <v>304</v>
      </c>
      <c r="M10" s="5"/>
      <c r="N10" s="5"/>
      <c r="O10" s="5"/>
      <c r="P10" s="7"/>
      <c r="Q10" s="5"/>
      <c r="R10" s="29" t="s">
        <v>304</v>
      </c>
      <c r="S10" s="27"/>
      <c r="T10" s="5"/>
      <c r="U10" s="10" t="str">
        <f t="shared" si="0"/>
        <v xml:space="preserve"> </v>
      </c>
      <c r="V10" s="7"/>
      <c r="W10" s="7"/>
      <c r="X10" s="5"/>
      <c r="Y10" s="5"/>
      <c r="Z10" s="5"/>
      <c r="AA10" s="5"/>
      <c r="AB10" s="5"/>
      <c r="AC10" s="5"/>
      <c r="AD10" s="3"/>
      <c r="AE10" s="3"/>
    </row>
    <row r="11" spans="1:31" ht="14.5" x14ac:dyDescent="0.35">
      <c r="A11" s="3"/>
      <c r="B11" s="3">
        <v>2009</v>
      </c>
      <c r="C11" s="3"/>
      <c r="D11" s="5"/>
      <c r="E11" s="5"/>
      <c r="F11" s="26"/>
      <c r="G11" s="3"/>
      <c r="H11" s="27"/>
      <c r="I11" s="28" t="s">
        <v>304</v>
      </c>
      <c r="J11" s="28" t="s">
        <v>304</v>
      </c>
      <c r="K11" s="28" t="s">
        <v>304</v>
      </c>
      <c r="L11" s="28" t="s">
        <v>304</v>
      </c>
      <c r="M11" s="5"/>
      <c r="N11" s="5"/>
      <c r="O11" s="5"/>
      <c r="P11" s="7"/>
      <c r="Q11" s="5"/>
      <c r="R11" s="29" t="s">
        <v>304</v>
      </c>
      <c r="S11" s="27"/>
      <c r="T11" s="5"/>
      <c r="U11" s="10" t="str">
        <f t="shared" si="0"/>
        <v xml:space="preserve"> </v>
      </c>
      <c r="V11" s="7"/>
      <c r="W11" s="7"/>
      <c r="X11" s="5"/>
      <c r="Y11" s="5"/>
      <c r="Z11" s="5"/>
      <c r="AA11" s="5"/>
      <c r="AB11" s="5"/>
      <c r="AC11" s="5"/>
      <c r="AD11" s="3"/>
      <c r="AE11" s="3"/>
    </row>
    <row r="12" spans="1:31" ht="14.5" x14ac:dyDescent="0.35">
      <c r="A12" s="3"/>
      <c r="B12" s="3">
        <v>2010</v>
      </c>
      <c r="C12" s="3"/>
      <c r="D12" s="5"/>
      <c r="E12" s="5"/>
      <c r="F12" s="26"/>
      <c r="G12" s="3"/>
      <c r="H12" s="27"/>
      <c r="I12" s="28" t="s">
        <v>304</v>
      </c>
      <c r="J12" s="28" t="s">
        <v>304</v>
      </c>
      <c r="K12" s="28" t="s">
        <v>304</v>
      </c>
      <c r="L12" s="28" t="s">
        <v>304</v>
      </c>
      <c r="M12" s="5"/>
      <c r="N12" s="5"/>
      <c r="O12" s="5"/>
      <c r="P12" s="7"/>
      <c r="Q12" s="5"/>
      <c r="R12" s="29" t="s">
        <v>304</v>
      </c>
      <c r="S12" s="27"/>
      <c r="T12" s="5"/>
      <c r="U12" s="10" t="str">
        <f t="shared" si="0"/>
        <v xml:space="preserve"> </v>
      </c>
      <c r="V12" s="7"/>
      <c r="W12" s="7"/>
      <c r="X12" s="5"/>
      <c r="Y12" s="5"/>
      <c r="Z12" s="5"/>
      <c r="AA12" s="5"/>
      <c r="AB12" s="5"/>
      <c r="AC12" s="5"/>
      <c r="AD12" s="3"/>
      <c r="AE12" s="3"/>
    </row>
    <row r="13" spans="1:31" ht="14.5" x14ac:dyDescent="0.35">
      <c r="A13" s="3"/>
      <c r="B13" s="3">
        <v>2011</v>
      </c>
      <c r="C13" s="3"/>
      <c r="D13" s="5"/>
      <c r="E13" s="5"/>
      <c r="F13" s="26"/>
      <c r="G13" s="3"/>
      <c r="H13" s="27"/>
      <c r="I13" s="28" t="s">
        <v>304</v>
      </c>
      <c r="J13" s="28" t="s">
        <v>304</v>
      </c>
      <c r="K13" s="28" t="s">
        <v>304</v>
      </c>
      <c r="L13" s="28" t="s">
        <v>304</v>
      </c>
      <c r="M13" s="5"/>
      <c r="N13" s="5"/>
      <c r="O13" s="5"/>
      <c r="P13" s="7"/>
      <c r="Q13" s="5"/>
      <c r="R13" s="29" t="s">
        <v>304</v>
      </c>
      <c r="S13" s="27"/>
      <c r="T13" s="5"/>
      <c r="U13" s="10" t="str">
        <f t="shared" si="0"/>
        <v xml:space="preserve"> </v>
      </c>
      <c r="V13" s="7"/>
      <c r="W13" s="7"/>
      <c r="X13" s="5"/>
      <c r="Y13" s="5"/>
      <c r="Z13" s="5"/>
      <c r="AA13" s="5"/>
      <c r="AB13" s="5"/>
      <c r="AC13" s="5"/>
      <c r="AD13" s="3"/>
      <c r="AE13" s="3"/>
    </row>
    <row r="14" spans="1:31" ht="14.5" x14ac:dyDescent="0.35">
      <c r="A14" s="3"/>
      <c r="B14" s="3">
        <v>2012</v>
      </c>
      <c r="C14" s="3"/>
      <c r="D14" s="5"/>
      <c r="E14" s="5"/>
      <c r="F14" s="26"/>
      <c r="G14" s="3"/>
      <c r="H14" s="27"/>
      <c r="I14" s="28" t="s">
        <v>304</v>
      </c>
      <c r="J14" s="28" t="s">
        <v>304</v>
      </c>
      <c r="K14" s="28" t="s">
        <v>304</v>
      </c>
      <c r="L14" s="28" t="s">
        <v>304</v>
      </c>
      <c r="M14" s="5"/>
      <c r="N14" s="5"/>
      <c r="O14" s="5"/>
      <c r="P14" s="7"/>
      <c r="Q14" s="5"/>
      <c r="R14" s="29" t="s">
        <v>304</v>
      </c>
      <c r="S14" s="27"/>
      <c r="T14" s="5"/>
      <c r="U14" s="10" t="str">
        <f t="shared" si="0"/>
        <v xml:space="preserve"> </v>
      </c>
      <c r="V14" s="7"/>
      <c r="W14" s="7"/>
      <c r="X14" s="5"/>
      <c r="Y14" s="5"/>
      <c r="Z14" s="5"/>
      <c r="AA14" s="5"/>
      <c r="AB14" s="5"/>
      <c r="AC14" s="5"/>
      <c r="AD14" s="3"/>
      <c r="AE14" s="3"/>
    </row>
    <row r="15" spans="1:31" ht="14.5" x14ac:dyDescent="0.35">
      <c r="A15" s="3"/>
      <c r="B15" s="3">
        <v>2013</v>
      </c>
      <c r="C15" s="3"/>
      <c r="D15" s="5"/>
      <c r="E15" s="5"/>
      <c r="F15" s="26"/>
      <c r="G15" s="3"/>
      <c r="H15" s="27"/>
      <c r="I15" s="28" t="s">
        <v>304</v>
      </c>
      <c r="J15" s="28" t="s">
        <v>304</v>
      </c>
      <c r="K15" s="28" t="s">
        <v>304</v>
      </c>
      <c r="L15" s="28" t="s">
        <v>304</v>
      </c>
      <c r="M15" s="5"/>
      <c r="N15" s="5"/>
      <c r="O15" s="5"/>
      <c r="P15" s="7"/>
      <c r="Q15" s="5"/>
      <c r="R15" s="29" t="s">
        <v>304</v>
      </c>
      <c r="S15" s="27"/>
      <c r="T15" s="5"/>
      <c r="U15" s="10" t="str">
        <f t="shared" si="0"/>
        <v xml:space="preserve"> </v>
      </c>
      <c r="V15" s="7"/>
      <c r="W15" s="7"/>
      <c r="X15" s="5"/>
      <c r="Y15" s="5"/>
      <c r="Z15" s="5"/>
      <c r="AA15" s="5"/>
      <c r="AB15" s="5"/>
      <c r="AC15" s="5"/>
      <c r="AD15" s="3"/>
      <c r="AE15" s="3"/>
    </row>
    <row r="16" spans="1:31" ht="14.5" x14ac:dyDescent="0.35">
      <c r="A16" s="3" t="s">
        <v>311</v>
      </c>
      <c r="B16" s="3">
        <v>2014</v>
      </c>
      <c r="C16" s="3"/>
      <c r="D16" s="25" t="s">
        <v>304</v>
      </c>
      <c r="E16" s="25" t="s">
        <v>304</v>
      </c>
      <c r="F16" s="25" t="s">
        <v>304</v>
      </c>
      <c r="G16" s="3"/>
      <c r="H16" s="25" t="s">
        <v>304</v>
      </c>
      <c r="I16" s="5"/>
      <c r="J16" s="5"/>
      <c r="K16" s="8" t="str">
        <f>IF(I16=""," ",I16-J16)</f>
        <v xml:space="preserve"> </v>
      </c>
      <c r="L16" s="10" t="str">
        <f>IF(I16=""," ",J16/I16)</f>
        <v xml:space="preserve"> </v>
      </c>
      <c r="M16" s="5"/>
      <c r="N16" s="5"/>
      <c r="O16" s="5"/>
      <c r="P16" s="7"/>
      <c r="Q16" s="5"/>
      <c r="R16" s="27"/>
      <c r="S16" s="25" t="s">
        <v>304</v>
      </c>
      <c r="T16" s="5"/>
      <c r="U16" s="10" t="str">
        <f t="shared" si="0"/>
        <v xml:space="preserve"> </v>
      </c>
      <c r="V16" s="7"/>
      <c r="W16" s="7"/>
      <c r="X16" s="5"/>
      <c r="Y16" s="5"/>
      <c r="Z16" s="5"/>
      <c r="AA16" s="5"/>
      <c r="AB16" s="5"/>
      <c r="AC16" s="5"/>
      <c r="AD16" s="3"/>
      <c r="AE16" s="3"/>
    </row>
    <row r="17" spans="1:31" ht="14.5" x14ac:dyDescent="0.35">
      <c r="A17" s="3" t="s">
        <v>311</v>
      </c>
      <c r="B17" s="3">
        <v>2015</v>
      </c>
      <c r="C17" s="3"/>
      <c r="D17" s="25" t="s">
        <v>304</v>
      </c>
      <c r="E17" s="25" t="s">
        <v>304</v>
      </c>
      <c r="F17" s="25" t="s">
        <v>304</v>
      </c>
      <c r="G17" s="3"/>
      <c r="H17" s="25" t="s">
        <v>304</v>
      </c>
      <c r="I17" s="5"/>
      <c r="J17" s="5"/>
      <c r="K17" s="8" t="str">
        <f t="shared" ref="K17:K19" si="1">IF(I17=""," ",I17-J17)</f>
        <v xml:space="preserve"> </v>
      </c>
      <c r="L17" s="10" t="str">
        <f t="shared" ref="L17:L19" si="2">IF(I17=""," ",J17/I17)</f>
        <v xml:space="preserve"> </v>
      </c>
      <c r="M17" s="5"/>
      <c r="N17" s="5"/>
      <c r="O17" s="5"/>
      <c r="P17" s="7"/>
      <c r="Q17" s="5"/>
      <c r="R17" s="27"/>
      <c r="S17" s="25" t="s">
        <v>304</v>
      </c>
      <c r="T17" s="5"/>
      <c r="U17" s="10" t="str">
        <f t="shared" si="0"/>
        <v xml:space="preserve"> </v>
      </c>
      <c r="V17" s="7"/>
      <c r="W17" s="7"/>
      <c r="X17" s="5"/>
      <c r="Y17" s="5"/>
      <c r="Z17" s="5"/>
      <c r="AA17" s="5"/>
      <c r="AB17" s="5"/>
      <c r="AC17" s="5"/>
      <c r="AD17" s="3"/>
      <c r="AE17" s="3"/>
    </row>
    <row r="18" spans="1:31" ht="14.5" x14ac:dyDescent="0.35">
      <c r="A18" s="3" t="s">
        <v>311</v>
      </c>
      <c r="B18" s="3">
        <v>2016</v>
      </c>
      <c r="C18" s="17" t="s">
        <v>313</v>
      </c>
      <c r="D18" s="25" t="s">
        <v>304</v>
      </c>
      <c r="E18" s="25" t="s">
        <v>304</v>
      </c>
      <c r="F18" s="25" t="s">
        <v>304</v>
      </c>
      <c r="G18" s="3" t="s">
        <v>312</v>
      </c>
      <c r="H18" s="25" t="s">
        <v>304</v>
      </c>
      <c r="I18" s="5"/>
      <c r="J18" s="5"/>
      <c r="K18" s="8" t="str">
        <f t="shared" si="1"/>
        <v xml:space="preserve"> </v>
      </c>
      <c r="L18" s="10" t="str">
        <f t="shared" si="2"/>
        <v xml:space="preserve"> </v>
      </c>
      <c r="M18" s="5"/>
      <c r="N18" s="5"/>
      <c r="O18" s="5"/>
      <c r="P18" s="7"/>
      <c r="Q18" s="5"/>
      <c r="R18" s="27"/>
      <c r="S18" s="25" t="s">
        <v>304</v>
      </c>
      <c r="T18" s="5"/>
      <c r="U18" s="10" t="str">
        <f t="shared" si="0"/>
        <v xml:space="preserve"> </v>
      </c>
      <c r="V18" s="7"/>
      <c r="W18" s="7"/>
      <c r="X18" s="5"/>
      <c r="Y18" s="5"/>
      <c r="Z18" s="5"/>
      <c r="AA18" s="5"/>
      <c r="AB18" s="5"/>
      <c r="AC18" s="5"/>
      <c r="AD18" s="3"/>
      <c r="AE18" s="3"/>
    </row>
    <row r="19" spans="1:31" ht="14.5" x14ac:dyDescent="0.35">
      <c r="A19" s="3" t="s">
        <v>311</v>
      </c>
      <c r="B19" s="3">
        <v>2017</v>
      </c>
      <c r="C19" s="17" t="s">
        <v>313</v>
      </c>
      <c r="D19" s="25" t="s">
        <v>304</v>
      </c>
      <c r="E19" s="25" t="s">
        <v>304</v>
      </c>
      <c r="F19" s="25" t="s">
        <v>304</v>
      </c>
      <c r="G19" s="3" t="s">
        <v>312</v>
      </c>
      <c r="H19" s="25" t="s">
        <v>304</v>
      </c>
      <c r="I19" s="5"/>
      <c r="J19" s="5"/>
      <c r="K19" s="8" t="str">
        <f t="shared" si="1"/>
        <v xml:space="preserve"> </v>
      </c>
      <c r="L19" s="10" t="str">
        <f t="shared" si="2"/>
        <v xml:space="preserve"> </v>
      </c>
      <c r="M19" s="5"/>
      <c r="N19" s="5"/>
      <c r="O19" s="5"/>
      <c r="P19" s="7"/>
      <c r="Q19" s="5"/>
      <c r="R19" s="27"/>
      <c r="S19" s="25" t="s">
        <v>304</v>
      </c>
      <c r="T19" s="5"/>
      <c r="U19" s="10" t="str">
        <f t="shared" si="0"/>
        <v xml:space="preserve"> </v>
      </c>
      <c r="V19" s="7"/>
      <c r="W19" s="7"/>
      <c r="X19" s="5"/>
      <c r="Y19" s="5"/>
      <c r="Z19" s="5"/>
      <c r="AA19" s="5"/>
      <c r="AB19" s="5"/>
      <c r="AC19" s="5"/>
      <c r="AD19" s="3"/>
      <c r="AE19" s="3"/>
    </row>
    <row r="20" spans="1:31" ht="14.5" x14ac:dyDescent="0.35">
      <c r="A20" s="3" t="s">
        <v>311</v>
      </c>
      <c r="B20" s="3">
        <v>2018</v>
      </c>
      <c r="C20" s="17" t="s">
        <v>313</v>
      </c>
      <c r="D20" s="25" t="s">
        <v>304</v>
      </c>
      <c r="E20" s="25" t="s">
        <v>304</v>
      </c>
      <c r="F20" s="25" t="s">
        <v>304</v>
      </c>
      <c r="G20" s="3" t="s">
        <v>312</v>
      </c>
      <c r="H20" s="25" t="s">
        <v>304</v>
      </c>
      <c r="I20" s="5">
        <v>1514418</v>
      </c>
      <c r="J20" s="5">
        <v>1514418</v>
      </c>
      <c r="K20" s="8">
        <f t="shared" ref="K20:K21" si="3">I20-J20</f>
        <v>0</v>
      </c>
      <c r="L20" s="10">
        <f t="shared" ref="L20:L21" si="4">J20/I20</f>
        <v>1</v>
      </c>
      <c r="M20" s="5">
        <v>3199000</v>
      </c>
      <c r="N20" s="5">
        <v>3474000</v>
      </c>
      <c r="O20" s="5">
        <v>275000</v>
      </c>
      <c r="P20" s="7">
        <v>0.92100000000000004</v>
      </c>
      <c r="Q20" s="5">
        <v>39364000</v>
      </c>
      <c r="R20" s="10">
        <f>I20/Q20</f>
        <v>3.8472157301087287E-2</v>
      </c>
      <c r="S20" s="25" t="s">
        <v>304</v>
      </c>
      <c r="T20" s="5">
        <v>3198018</v>
      </c>
      <c r="U20" s="10">
        <f>T20/N20</f>
        <v>0.92055785837651127</v>
      </c>
      <c r="V20" s="7"/>
      <c r="W20" s="7"/>
      <c r="X20" s="5"/>
      <c r="Y20" s="5">
        <v>0</v>
      </c>
      <c r="Z20" s="5">
        <v>3697</v>
      </c>
      <c r="AA20" s="5">
        <v>1643</v>
      </c>
      <c r="AB20" s="5"/>
      <c r="AC20" s="5">
        <v>5340</v>
      </c>
      <c r="AD20" s="3"/>
      <c r="AE20" s="3"/>
    </row>
    <row r="21" spans="1:31" ht="14.5" x14ac:dyDescent="0.35">
      <c r="A21" s="3" t="s">
        <v>311</v>
      </c>
      <c r="B21" s="3">
        <v>2019</v>
      </c>
      <c r="C21" s="17" t="s">
        <v>313</v>
      </c>
      <c r="D21" s="25" t="s">
        <v>304</v>
      </c>
      <c r="E21" s="25" t="s">
        <v>304</v>
      </c>
      <c r="F21" s="25" t="s">
        <v>304</v>
      </c>
      <c r="G21" s="3" t="s">
        <v>312</v>
      </c>
      <c r="H21" s="25" t="s">
        <v>304</v>
      </c>
      <c r="I21" s="5">
        <v>7425607</v>
      </c>
      <c r="J21" s="5">
        <v>7425607</v>
      </c>
      <c r="K21" s="8">
        <f t="shared" si="3"/>
        <v>0</v>
      </c>
      <c r="L21" s="10">
        <f t="shared" si="4"/>
        <v>1</v>
      </c>
      <c r="M21" s="5">
        <v>18746119</v>
      </c>
      <c r="N21" s="5">
        <v>15228805</v>
      </c>
      <c r="O21" s="5">
        <v>-3517314</v>
      </c>
      <c r="P21" s="7">
        <v>1.2310000000000001</v>
      </c>
      <c r="Q21" s="5">
        <v>103627360</v>
      </c>
      <c r="R21" s="10">
        <f>I21/Q21</f>
        <v>7.1656819202959521E-2</v>
      </c>
      <c r="S21" s="25" t="s">
        <v>304</v>
      </c>
      <c r="T21" s="5">
        <v>18922750</v>
      </c>
      <c r="U21" s="10">
        <f>T21/N21</f>
        <v>1.2425630244789398</v>
      </c>
      <c r="V21" s="7"/>
      <c r="W21" s="7"/>
      <c r="X21" s="5">
        <v>-771386</v>
      </c>
      <c r="Y21" s="5">
        <v>0</v>
      </c>
      <c r="Z21" s="5">
        <v>77140</v>
      </c>
      <c r="AA21" s="5">
        <v>18010</v>
      </c>
      <c r="AB21" s="5">
        <v>0</v>
      </c>
      <c r="AC21" s="5">
        <v>95150</v>
      </c>
      <c r="AD21" s="3"/>
      <c r="AE21" s="3"/>
    </row>
    <row r="22" spans="1:31" ht="14.5" x14ac:dyDescent="0.35">
      <c r="A22" s="3" t="s">
        <v>311</v>
      </c>
      <c r="B22" s="3">
        <v>2020</v>
      </c>
      <c r="C22" s="17" t="s">
        <v>313</v>
      </c>
      <c r="D22" s="25" t="s">
        <v>304</v>
      </c>
      <c r="E22" s="25" t="s">
        <v>304</v>
      </c>
      <c r="F22" s="25" t="s">
        <v>304</v>
      </c>
      <c r="G22" s="3" t="s">
        <v>312</v>
      </c>
      <c r="H22" s="25" t="s">
        <v>304</v>
      </c>
      <c r="I22" s="20">
        <v>14392453</v>
      </c>
      <c r="J22" s="20">
        <v>14392453</v>
      </c>
      <c r="K22" s="8">
        <f t="shared" ref="K22" si="5">I22-J22</f>
        <v>0</v>
      </c>
      <c r="L22" s="10">
        <f t="shared" ref="L22" si="6">J22/I22</f>
        <v>1</v>
      </c>
      <c r="M22" s="18">
        <v>49531567</v>
      </c>
      <c r="N22" s="18">
        <v>49570740</v>
      </c>
      <c r="O22" s="18">
        <v>39173</v>
      </c>
      <c r="P22" s="7">
        <v>0.999</v>
      </c>
      <c r="Q22" s="18">
        <v>181914294</v>
      </c>
      <c r="R22" s="10">
        <f>I22/Q22</f>
        <v>7.9116669083738961E-2</v>
      </c>
      <c r="S22" s="25" t="s">
        <v>304</v>
      </c>
      <c r="T22" s="18">
        <v>48259114</v>
      </c>
      <c r="U22" s="10">
        <f>T22/N22</f>
        <v>0.97354031834102128</v>
      </c>
      <c r="V22" s="3"/>
      <c r="W22" s="3"/>
      <c r="X22" s="18">
        <v>7903891</v>
      </c>
      <c r="Y22" s="18">
        <v>0</v>
      </c>
      <c r="Z22" s="18">
        <v>157299</v>
      </c>
      <c r="AA22" s="18">
        <v>49892</v>
      </c>
      <c r="AB22" s="18">
        <v>0</v>
      </c>
      <c r="AC22" s="5">
        <v>207191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271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/>
      <c r="B25" s="3">
        <v>2001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/>
      <c r="B26" s="3">
        <v>2002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.5" x14ac:dyDescent="0.35">
      <c r="A27" s="3"/>
      <c r="B27" s="3">
        <v>2003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4.5" x14ac:dyDescent="0.35">
      <c r="A28" s="3"/>
      <c r="B28" s="3">
        <v>2004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4.5" x14ac:dyDescent="0.35">
      <c r="A29" s="3"/>
      <c r="B29" s="3">
        <v>2005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4.5" x14ac:dyDescent="0.35">
      <c r="A30" s="3"/>
      <c r="B30" s="3">
        <v>2006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4.5" x14ac:dyDescent="0.35">
      <c r="A31" s="3"/>
      <c r="B31" s="3">
        <v>2007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4.5" x14ac:dyDescent="0.35">
      <c r="A32" s="3"/>
      <c r="B32" s="3">
        <v>2008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4.5" x14ac:dyDescent="0.35">
      <c r="A33" s="3"/>
      <c r="B33" s="3">
        <v>2009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4.5" x14ac:dyDescent="0.35">
      <c r="A34" s="3"/>
      <c r="B34" s="3">
        <v>2010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4.5" x14ac:dyDescent="0.35">
      <c r="A35" s="3"/>
      <c r="B35" s="3">
        <v>2011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4.5" x14ac:dyDescent="0.35">
      <c r="A36" s="3"/>
      <c r="B36" s="3">
        <v>2012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4.5" x14ac:dyDescent="0.35">
      <c r="A37" s="3"/>
      <c r="B37" s="3">
        <v>2013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4.5" x14ac:dyDescent="0.35">
      <c r="A38" s="3" t="s">
        <v>311</v>
      </c>
      <c r="B38" s="3">
        <v>2014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4.5" x14ac:dyDescent="0.35">
      <c r="A39" s="3" t="s">
        <v>311</v>
      </c>
      <c r="B39" s="3">
        <v>2015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4.5" x14ac:dyDescent="0.35">
      <c r="A40" s="3" t="s">
        <v>311</v>
      </c>
      <c r="B40" s="3">
        <v>2016</v>
      </c>
      <c r="C40" s="17" t="s">
        <v>384</v>
      </c>
      <c r="D40" s="3"/>
      <c r="E40" s="3"/>
      <c r="F40" s="3"/>
      <c r="G40" s="17" t="s">
        <v>383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4.5" x14ac:dyDescent="0.35">
      <c r="A41" s="3" t="s">
        <v>311</v>
      </c>
      <c r="B41" s="3">
        <v>2017</v>
      </c>
      <c r="C41" s="17" t="s">
        <v>317</v>
      </c>
      <c r="D41" s="3"/>
      <c r="E41" s="3"/>
      <c r="F41" s="3"/>
      <c r="G41" s="17" t="s">
        <v>385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4.5" x14ac:dyDescent="0.35">
      <c r="A42" s="3" t="s">
        <v>311</v>
      </c>
      <c r="B42" s="3">
        <v>2018</v>
      </c>
      <c r="C42" s="17" t="s">
        <v>314</v>
      </c>
      <c r="D42" s="3"/>
      <c r="E42" s="3"/>
      <c r="F42" s="3"/>
      <c r="G42" s="17" t="s">
        <v>386</v>
      </c>
      <c r="H42" s="3"/>
      <c r="I42" s="3" t="s">
        <v>319</v>
      </c>
      <c r="J42" s="3" t="s">
        <v>319</v>
      </c>
      <c r="K42" s="3"/>
      <c r="L42" s="3"/>
      <c r="M42" s="3" t="s">
        <v>318</v>
      </c>
      <c r="N42" s="3" t="s">
        <v>318</v>
      </c>
      <c r="O42" s="3" t="s">
        <v>318</v>
      </c>
      <c r="P42" s="3" t="s">
        <v>318</v>
      </c>
      <c r="Q42" s="3" t="s">
        <v>318</v>
      </c>
      <c r="R42" s="3"/>
      <c r="S42" s="3"/>
      <c r="T42" s="3" t="s">
        <v>319</v>
      </c>
      <c r="U42" s="3"/>
      <c r="V42" s="3"/>
      <c r="W42" s="3"/>
      <c r="X42" s="3"/>
      <c r="Y42" s="3" t="s">
        <v>319</v>
      </c>
      <c r="Z42" s="3" t="s">
        <v>319</v>
      </c>
      <c r="AA42" s="3" t="s">
        <v>319</v>
      </c>
      <c r="AB42" s="3"/>
      <c r="AC42" s="3" t="s">
        <v>319</v>
      </c>
      <c r="AD42" s="3"/>
      <c r="AE42" s="3"/>
    </row>
    <row r="43" spans="1:31" ht="14.5" x14ac:dyDescent="0.35">
      <c r="A43" s="3" t="s">
        <v>311</v>
      </c>
      <c r="B43" s="3">
        <v>2019</v>
      </c>
      <c r="C43" s="17" t="s">
        <v>315</v>
      </c>
      <c r="D43" s="3"/>
      <c r="E43" s="3"/>
      <c r="F43" s="3"/>
      <c r="G43" s="17" t="s">
        <v>329</v>
      </c>
      <c r="H43" s="3"/>
      <c r="I43" s="3" t="s">
        <v>320</v>
      </c>
      <c r="J43" s="3" t="s">
        <v>320</v>
      </c>
      <c r="K43" s="3"/>
      <c r="L43" s="3"/>
      <c r="M43" s="3" t="s">
        <v>322</v>
      </c>
      <c r="N43" s="3" t="s">
        <v>322</v>
      </c>
      <c r="O43" s="3" t="s">
        <v>322</v>
      </c>
      <c r="P43" s="3" t="s">
        <v>322</v>
      </c>
      <c r="Q43" s="3" t="s">
        <v>323</v>
      </c>
      <c r="R43" s="3"/>
      <c r="S43" s="3"/>
      <c r="T43" s="3" t="s">
        <v>320</v>
      </c>
      <c r="U43" s="3"/>
      <c r="V43" s="3"/>
      <c r="W43" s="3"/>
      <c r="X43" s="3" t="s">
        <v>321</v>
      </c>
      <c r="Y43" s="3" t="s">
        <v>320</v>
      </c>
      <c r="Z43" s="3" t="s">
        <v>320</v>
      </c>
      <c r="AA43" s="3" t="s">
        <v>320</v>
      </c>
      <c r="AB43" s="3" t="s">
        <v>320</v>
      </c>
      <c r="AC43" s="3" t="s">
        <v>320</v>
      </c>
      <c r="AD43" s="3"/>
      <c r="AE43" s="3"/>
    </row>
    <row r="44" spans="1:31" ht="14.5" x14ac:dyDescent="0.35">
      <c r="A44" s="3" t="s">
        <v>311</v>
      </c>
      <c r="B44" s="3">
        <v>2020</v>
      </c>
      <c r="C44" s="17" t="s">
        <v>316</v>
      </c>
      <c r="D44" s="3"/>
      <c r="E44" s="3"/>
      <c r="F44" s="3"/>
      <c r="G44" s="17" t="s">
        <v>328</v>
      </c>
      <c r="H44" s="3"/>
      <c r="I44" s="3" t="s">
        <v>324</v>
      </c>
      <c r="J44" s="3" t="s">
        <v>324</v>
      </c>
      <c r="K44" s="3"/>
      <c r="L44" s="3"/>
      <c r="M44" s="3" t="s">
        <v>327</v>
      </c>
      <c r="N44" s="3" t="s">
        <v>327</v>
      </c>
      <c r="O44" s="3" t="s">
        <v>327</v>
      </c>
      <c r="P44" s="3" t="s">
        <v>327</v>
      </c>
      <c r="Q44" s="3" t="s">
        <v>326</v>
      </c>
      <c r="R44" s="3"/>
      <c r="S44" s="3"/>
      <c r="T44" s="3" t="s">
        <v>324</v>
      </c>
      <c r="U44" s="3"/>
      <c r="V44" s="3"/>
      <c r="W44" s="3"/>
      <c r="X44" s="3" t="s">
        <v>325</v>
      </c>
      <c r="Y44" s="3" t="s">
        <v>324</v>
      </c>
      <c r="Z44" s="3" t="s">
        <v>324</v>
      </c>
      <c r="AA44" s="3" t="s">
        <v>324</v>
      </c>
      <c r="AB44" s="3" t="s">
        <v>324</v>
      </c>
      <c r="AC44" s="3" t="s">
        <v>324</v>
      </c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" sqref="A2"/>
    </sheetView>
  </sheetViews>
  <sheetFormatPr defaultColWidth="12.6640625" defaultRowHeight="15" customHeight="1" x14ac:dyDescent="0.3"/>
  <cols>
    <col min="1" max="1" width="10.6640625" customWidth="1"/>
    <col min="2" max="2" width="36.5" bestFit="1" customWidth="1"/>
    <col min="3" max="3" width="12.6640625" customWidth="1"/>
    <col min="4" max="4" width="90.83203125" bestFit="1" customWidth="1"/>
    <col min="5" max="5" width="16.33203125" customWidth="1"/>
    <col min="6" max="26" width="7.6640625" customWidth="1"/>
  </cols>
  <sheetData>
    <row r="1" spans="1:4" ht="14.5" x14ac:dyDescent="0.35">
      <c r="A1" s="16" t="s">
        <v>305</v>
      </c>
      <c r="B1" s="16" t="s">
        <v>306</v>
      </c>
      <c r="C1" s="16" t="s">
        <v>307</v>
      </c>
      <c r="D1" s="16" t="s">
        <v>308</v>
      </c>
    </row>
    <row r="2" spans="1:4" ht="15" customHeight="1" x14ac:dyDescent="0.35">
      <c r="A2" s="21" t="s">
        <v>377</v>
      </c>
      <c r="B2" s="21" t="s">
        <v>4</v>
      </c>
      <c r="C2" s="22">
        <v>2020</v>
      </c>
      <c r="D2" s="21" t="s">
        <v>374</v>
      </c>
    </row>
    <row r="3" spans="1:4" ht="15" customHeight="1" x14ac:dyDescent="0.35">
      <c r="A3" s="21" t="s">
        <v>377</v>
      </c>
      <c r="B3" s="21" t="s">
        <v>3</v>
      </c>
      <c r="C3" s="62" t="s">
        <v>376</v>
      </c>
      <c r="D3" s="62" t="s">
        <v>382</v>
      </c>
    </row>
    <row r="4" spans="1:4" ht="15" customHeight="1" x14ac:dyDescent="0.35">
      <c r="A4" s="21" t="s">
        <v>377</v>
      </c>
      <c r="B4" s="21" t="s">
        <v>14</v>
      </c>
      <c r="C4" s="62"/>
      <c r="D4" s="62"/>
    </row>
    <row r="5" spans="1:4" ht="15" customHeight="1" x14ac:dyDescent="0.35">
      <c r="A5" s="21" t="s">
        <v>377</v>
      </c>
      <c r="B5" s="21" t="s">
        <v>5</v>
      </c>
      <c r="C5" s="21" t="s">
        <v>376</v>
      </c>
      <c r="D5" s="21" t="s">
        <v>409</v>
      </c>
    </row>
    <row r="6" spans="1:4" ht="15" customHeight="1" x14ac:dyDescent="0.35">
      <c r="A6" s="21"/>
      <c r="B6" s="21"/>
      <c r="C6" s="21"/>
      <c r="D6" s="21"/>
    </row>
    <row r="7" spans="1:4" ht="15" customHeight="1" x14ac:dyDescent="0.35">
      <c r="A7" s="21" t="s">
        <v>379</v>
      </c>
      <c r="B7" s="21" t="s">
        <v>380</v>
      </c>
      <c r="C7" s="22" t="s">
        <v>388</v>
      </c>
      <c r="D7" s="21" t="s">
        <v>381</v>
      </c>
    </row>
    <row r="8" spans="1:4" ht="15" customHeight="1" x14ac:dyDescent="0.35">
      <c r="A8" s="21" t="s">
        <v>379</v>
      </c>
      <c r="B8" s="21" t="s">
        <v>144</v>
      </c>
      <c r="C8" s="21" t="s">
        <v>388</v>
      </c>
      <c r="D8" s="21" t="s">
        <v>387</v>
      </c>
    </row>
    <row r="9" spans="1:4" ht="15" customHeight="1" x14ac:dyDescent="0.35">
      <c r="A9" s="21"/>
      <c r="B9" s="21"/>
      <c r="C9" s="21"/>
      <c r="D9" s="21"/>
    </row>
    <row r="10" spans="1:4" ht="15" customHeight="1" x14ac:dyDescent="0.35">
      <c r="A10" s="23" t="s">
        <v>310</v>
      </c>
      <c r="B10" s="21" t="s">
        <v>278</v>
      </c>
      <c r="C10" s="24" t="s">
        <v>378</v>
      </c>
      <c r="D10" s="63" t="s">
        <v>413</v>
      </c>
    </row>
    <row r="11" spans="1:4" ht="15" customHeight="1" x14ac:dyDescent="0.35">
      <c r="A11" s="23" t="s">
        <v>310</v>
      </c>
      <c r="B11" s="21" t="s">
        <v>278</v>
      </c>
      <c r="C11" s="21" t="s">
        <v>378</v>
      </c>
      <c r="D11" s="6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C3:C4"/>
    <mergeCell ref="D3:D4"/>
    <mergeCell ref="D10:D11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2AE2-09AE-4061-9FDF-A0461BCBD979}">
  <dimension ref="A1:B207"/>
  <sheetViews>
    <sheetView workbookViewId="0">
      <selection activeCell="A23" sqref="A23"/>
    </sheetView>
  </sheetViews>
  <sheetFormatPr defaultColWidth="8.5" defaultRowHeight="14" x14ac:dyDescent="0.3"/>
  <cols>
    <col min="1" max="1" width="30.1640625" style="56" bestFit="1" customWidth="1"/>
    <col min="2" max="2" width="10.1640625" style="56" bestFit="1" customWidth="1"/>
    <col min="3" max="16384" width="8.5" style="56"/>
  </cols>
  <sheetData>
    <row r="1" spans="1:2" x14ac:dyDescent="0.3">
      <c r="A1" s="55" t="s">
        <v>447</v>
      </c>
      <c r="B1" s="55" t="s">
        <v>448</v>
      </c>
    </row>
    <row r="2" spans="1:2" x14ac:dyDescent="0.3">
      <c r="A2" s="56" t="s">
        <v>209</v>
      </c>
      <c r="B2" s="56">
        <v>10701</v>
      </c>
    </row>
    <row r="3" spans="1:2" x14ac:dyDescent="0.3">
      <c r="A3" s="56" t="s">
        <v>210</v>
      </c>
      <c r="B3" s="56">
        <v>10702</v>
      </c>
    </row>
    <row r="4" spans="1:2" x14ac:dyDescent="0.3">
      <c r="A4" s="57" t="s">
        <v>187</v>
      </c>
      <c r="B4" s="56">
        <v>10703</v>
      </c>
    </row>
    <row r="5" spans="1:2" x14ac:dyDescent="0.3">
      <c r="A5" s="56" t="s">
        <v>192</v>
      </c>
      <c r="B5" s="56">
        <v>10704</v>
      </c>
    </row>
    <row r="6" spans="1:2" x14ac:dyDescent="0.3">
      <c r="A6" s="56" t="s">
        <v>196</v>
      </c>
      <c r="B6" s="56">
        <v>10705</v>
      </c>
    </row>
    <row r="7" spans="1:2" x14ac:dyDescent="0.3">
      <c r="A7" s="57" t="s">
        <v>239</v>
      </c>
      <c r="B7" s="56">
        <v>10706</v>
      </c>
    </row>
    <row r="8" spans="1:2" x14ac:dyDescent="0.3">
      <c r="A8" s="57" t="s">
        <v>247</v>
      </c>
      <c r="B8" s="56">
        <v>10798</v>
      </c>
    </row>
    <row r="9" spans="1:2" x14ac:dyDescent="0.3">
      <c r="A9" s="58" t="s">
        <v>248</v>
      </c>
      <c r="B9" s="56">
        <v>10799</v>
      </c>
    </row>
    <row r="10" spans="1:2" x14ac:dyDescent="0.3">
      <c r="A10" s="58" t="s">
        <v>249</v>
      </c>
      <c r="B10" s="56">
        <v>10800</v>
      </c>
    </row>
    <row r="11" spans="1:2" x14ac:dyDescent="0.3">
      <c r="A11" s="56" t="s">
        <v>416</v>
      </c>
      <c r="B11" s="56">
        <v>10801</v>
      </c>
    </row>
    <row r="12" spans="1:2" x14ac:dyDescent="0.3">
      <c r="A12" s="56" t="s">
        <v>417</v>
      </c>
      <c r="B12" s="56">
        <v>10802</v>
      </c>
    </row>
    <row r="13" spans="1:2" x14ac:dyDescent="0.3">
      <c r="A13" s="56" t="s">
        <v>418</v>
      </c>
      <c r="B13" s="56">
        <v>10803</v>
      </c>
    </row>
    <row r="14" spans="1:2" x14ac:dyDescent="0.3">
      <c r="A14" s="56" t="s">
        <v>419</v>
      </c>
      <c r="B14" s="56">
        <v>10804</v>
      </c>
    </row>
    <row r="15" spans="1:2" x14ac:dyDescent="0.3">
      <c r="A15" s="56" t="s">
        <v>420</v>
      </c>
      <c r="B15" s="56">
        <v>10805</v>
      </c>
    </row>
    <row r="16" spans="1:2" x14ac:dyDescent="0.3">
      <c r="A16" s="56" t="s">
        <v>421</v>
      </c>
      <c r="B16" s="56">
        <v>10806</v>
      </c>
    </row>
    <row r="17" spans="1:2" x14ac:dyDescent="0.3">
      <c r="A17" s="56" t="s">
        <v>422</v>
      </c>
      <c r="B17" s="56">
        <v>10807</v>
      </c>
    </row>
    <row r="18" spans="1:2" x14ac:dyDescent="0.3">
      <c r="A18" s="56" t="s">
        <v>423</v>
      </c>
      <c r="B18" s="56">
        <v>10808</v>
      </c>
    </row>
    <row r="19" spans="1:2" x14ac:dyDescent="0.3">
      <c r="A19" s="56" t="s">
        <v>424</v>
      </c>
      <c r="B19" s="56">
        <v>10809</v>
      </c>
    </row>
    <row r="20" spans="1:2" x14ac:dyDescent="0.3">
      <c r="A20" s="56" t="s">
        <v>425</v>
      </c>
      <c r="B20" s="56">
        <v>10810</v>
      </c>
    </row>
    <row r="21" spans="1:2" x14ac:dyDescent="0.3">
      <c r="A21" s="56" t="s">
        <v>426</v>
      </c>
      <c r="B21" s="56">
        <v>10811</v>
      </c>
    </row>
    <row r="22" spans="1:2" x14ac:dyDescent="0.3">
      <c r="A22" s="56" t="s">
        <v>427</v>
      </c>
      <c r="B22" s="56">
        <v>10812</v>
      </c>
    </row>
    <row r="23" spans="1:2" x14ac:dyDescent="0.3">
      <c r="A23" s="56" t="s">
        <v>428</v>
      </c>
      <c r="B23" s="56">
        <v>10813</v>
      </c>
    </row>
    <row r="24" spans="1:2" x14ac:dyDescent="0.3">
      <c r="A24" s="56" t="s">
        <v>429</v>
      </c>
      <c r="B24" s="56">
        <v>10814</v>
      </c>
    </row>
    <row r="25" spans="1:2" x14ac:dyDescent="0.3">
      <c r="A25" s="56" t="s">
        <v>430</v>
      </c>
      <c r="B25" s="56">
        <v>10815</v>
      </c>
    </row>
    <row r="26" spans="1:2" x14ac:dyDescent="0.3">
      <c r="A26" s="56" t="s">
        <v>431</v>
      </c>
      <c r="B26" s="56">
        <v>10816</v>
      </c>
    </row>
    <row r="27" spans="1:2" x14ac:dyDescent="0.3">
      <c r="A27" s="56" t="s">
        <v>432</v>
      </c>
      <c r="B27" s="56">
        <v>10817</v>
      </c>
    </row>
    <row r="28" spans="1:2" x14ac:dyDescent="0.3">
      <c r="A28" s="56" t="s">
        <v>433</v>
      </c>
      <c r="B28" s="56">
        <v>10818</v>
      </c>
    </row>
    <row r="29" spans="1:2" x14ac:dyDescent="0.3">
      <c r="A29" s="56" t="s">
        <v>434</v>
      </c>
      <c r="B29" s="56">
        <v>10819</v>
      </c>
    </row>
    <row r="30" spans="1:2" x14ac:dyDescent="0.3">
      <c r="A30" s="56" t="s">
        <v>435</v>
      </c>
      <c r="B30" s="56">
        <v>10820</v>
      </c>
    </row>
    <row r="31" spans="1:2" x14ac:dyDescent="0.3">
      <c r="A31" s="56" t="s">
        <v>436</v>
      </c>
      <c r="B31" s="56">
        <v>10821</v>
      </c>
    </row>
    <row r="32" spans="1:2" x14ac:dyDescent="0.3">
      <c r="A32" s="56" t="s">
        <v>437</v>
      </c>
      <c r="B32" s="56">
        <v>10822</v>
      </c>
    </row>
    <row r="33" spans="1:2" x14ac:dyDescent="0.3">
      <c r="A33" s="56" t="s">
        <v>438</v>
      </c>
      <c r="B33" s="56">
        <v>10823</v>
      </c>
    </row>
    <row r="34" spans="1:2" x14ac:dyDescent="0.3">
      <c r="A34" s="56" t="s">
        <v>439</v>
      </c>
      <c r="B34" s="56">
        <v>10824</v>
      </c>
    </row>
    <row r="35" spans="1:2" x14ac:dyDescent="0.3">
      <c r="A35" s="56" t="s">
        <v>440</v>
      </c>
      <c r="B35" s="56">
        <v>10825</v>
      </c>
    </row>
    <row r="36" spans="1:2" x14ac:dyDescent="0.3">
      <c r="A36" s="56" t="s">
        <v>441</v>
      </c>
      <c r="B36" s="56">
        <v>10826</v>
      </c>
    </row>
    <row r="37" spans="1:2" x14ac:dyDescent="0.3">
      <c r="A37" s="56" t="s">
        <v>442</v>
      </c>
      <c r="B37" s="56">
        <v>10827</v>
      </c>
    </row>
    <row r="38" spans="1:2" x14ac:dyDescent="0.3">
      <c r="A38" s="57" t="s">
        <v>250</v>
      </c>
      <c r="B38" s="56">
        <v>10828</v>
      </c>
    </row>
    <row r="39" spans="1:2" x14ac:dyDescent="0.3">
      <c r="A39" s="56" t="s">
        <v>246</v>
      </c>
      <c r="B39" s="56">
        <v>10829</v>
      </c>
    </row>
    <row r="40" spans="1:2" x14ac:dyDescent="0.3">
      <c r="A40" s="56" t="s">
        <v>449</v>
      </c>
      <c r="B40" s="56">
        <v>10830</v>
      </c>
    </row>
    <row r="41" spans="1:2" x14ac:dyDescent="0.3">
      <c r="A41" s="56" t="s">
        <v>450</v>
      </c>
      <c r="B41" s="56">
        <v>10831</v>
      </c>
    </row>
    <row r="42" spans="1:2" x14ac:dyDescent="0.3">
      <c r="A42" s="56" t="s">
        <v>451</v>
      </c>
      <c r="B42" s="56">
        <v>10832</v>
      </c>
    </row>
    <row r="43" spans="1:2" x14ac:dyDescent="0.3">
      <c r="A43" s="56" t="s">
        <v>452</v>
      </c>
      <c r="B43" s="56">
        <v>10833</v>
      </c>
    </row>
    <row r="44" spans="1:2" x14ac:dyDescent="0.3">
      <c r="A44" s="56" t="s">
        <v>453</v>
      </c>
      <c r="B44" s="56">
        <v>10834</v>
      </c>
    </row>
    <row r="45" spans="1:2" x14ac:dyDescent="0.3">
      <c r="A45" s="56" t="s">
        <v>454</v>
      </c>
      <c r="B45" s="56">
        <v>10835</v>
      </c>
    </row>
    <row r="46" spans="1:2" x14ac:dyDescent="0.3">
      <c r="A46" s="56" t="s">
        <v>455</v>
      </c>
      <c r="B46" s="56">
        <v>10836</v>
      </c>
    </row>
    <row r="47" spans="1:2" x14ac:dyDescent="0.3">
      <c r="A47" s="56" t="s">
        <v>456</v>
      </c>
      <c r="B47" s="56">
        <v>10837</v>
      </c>
    </row>
    <row r="48" spans="1:2" x14ac:dyDescent="0.3">
      <c r="A48" s="56" t="s">
        <v>457</v>
      </c>
      <c r="B48" s="56">
        <v>10838</v>
      </c>
    </row>
    <row r="49" spans="1:2" x14ac:dyDescent="0.3">
      <c r="A49" s="56" t="s">
        <v>458</v>
      </c>
      <c r="B49" s="56">
        <v>10839</v>
      </c>
    </row>
    <row r="50" spans="1:2" x14ac:dyDescent="0.3">
      <c r="A50" s="56" t="s">
        <v>459</v>
      </c>
      <c r="B50" s="56">
        <v>10842</v>
      </c>
    </row>
    <row r="51" spans="1:2" x14ac:dyDescent="0.3">
      <c r="A51" s="56" t="s">
        <v>460</v>
      </c>
      <c r="B51" s="56">
        <v>10843</v>
      </c>
    </row>
    <row r="52" spans="1:2" x14ac:dyDescent="0.3">
      <c r="A52" s="56" t="s">
        <v>188</v>
      </c>
      <c r="B52" s="56">
        <v>10845</v>
      </c>
    </row>
    <row r="53" spans="1:2" x14ac:dyDescent="0.3">
      <c r="A53" s="56" t="s">
        <v>461</v>
      </c>
      <c r="B53" s="56">
        <v>10850</v>
      </c>
    </row>
    <row r="54" spans="1:2" x14ac:dyDescent="0.3">
      <c r="A54" s="56" t="s">
        <v>462</v>
      </c>
      <c r="B54" s="56">
        <v>10851</v>
      </c>
    </row>
    <row r="55" spans="1:2" x14ac:dyDescent="0.3">
      <c r="A55" s="56" t="s">
        <v>463</v>
      </c>
      <c r="B55" s="56">
        <v>10852</v>
      </c>
    </row>
    <row r="56" spans="1:2" x14ac:dyDescent="0.3">
      <c r="A56" s="56" t="s">
        <v>464</v>
      </c>
      <c r="B56" s="56">
        <v>10853</v>
      </c>
    </row>
    <row r="57" spans="1:2" x14ac:dyDescent="0.3">
      <c r="A57" s="56" t="s">
        <v>465</v>
      </c>
      <c r="B57" s="56">
        <v>10860</v>
      </c>
    </row>
    <row r="58" spans="1:2" x14ac:dyDescent="0.3">
      <c r="A58" s="56" t="s">
        <v>466</v>
      </c>
      <c r="B58" s="56">
        <v>10861</v>
      </c>
    </row>
    <row r="59" spans="1:2" x14ac:dyDescent="0.3">
      <c r="A59" s="56" t="s">
        <v>467</v>
      </c>
      <c r="B59" s="56">
        <v>10862</v>
      </c>
    </row>
    <row r="60" spans="1:2" x14ac:dyDescent="0.3">
      <c r="A60" s="56" t="s">
        <v>468</v>
      </c>
      <c r="B60" s="56">
        <v>10863</v>
      </c>
    </row>
    <row r="61" spans="1:2" x14ac:dyDescent="0.3">
      <c r="A61" s="56" t="s">
        <v>469</v>
      </c>
      <c r="B61" s="56">
        <v>10864</v>
      </c>
    </row>
    <row r="62" spans="1:2" x14ac:dyDescent="0.3">
      <c r="A62" s="56" t="s">
        <v>470</v>
      </c>
      <c r="B62" s="56">
        <v>10865</v>
      </c>
    </row>
    <row r="63" spans="1:2" x14ac:dyDescent="0.3">
      <c r="A63" s="56" t="s">
        <v>471</v>
      </c>
      <c r="B63" s="56">
        <v>10866</v>
      </c>
    </row>
    <row r="64" spans="1:2" x14ac:dyDescent="0.3">
      <c r="A64" s="56" t="s">
        <v>472</v>
      </c>
      <c r="B64" s="56">
        <v>10867</v>
      </c>
    </row>
    <row r="65" spans="1:2" x14ac:dyDescent="0.3">
      <c r="A65" s="56" t="s">
        <v>473</v>
      </c>
      <c r="B65" s="56">
        <v>10868</v>
      </c>
    </row>
    <row r="66" spans="1:2" x14ac:dyDescent="0.3">
      <c r="A66" s="56" t="s">
        <v>474</v>
      </c>
      <c r="B66" s="56">
        <v>10869</v>
      </c>
    </row>
    <row r="67" spans="1:2" x14ac:dyDescent="0.3">
      <c r="A67" s="56" t="s">
        <v>475</v>
      </c>
      <c r="B67" s="56">
        <v>10870</v>
      </c>
    </row>
    <row r="68" spans="1:2" x14ac:dyDescent="0.3">
      <c r="A68" s="56" t="s">
        <v>476</v>
      </c>
      <c r="B68" s="56">
        <v>10871</v>
      </c>
    </row>
    <row r="69" spans="1:2" x14ac:dyDescent="0.3">
      <c r="A69" s="56" t="s">
        <v>477</v>
      </c>
      <c r="B69" s="56">
        <v>10872</v>
      </c>
    </row>
    <row r="70" spans="1:2" x14ac:dyDescent="0.3">
      <c r="A70" s="56" t="s">
        <v>478</v>
      </c>
      <c r="B70" s="56">
        <v>10873</v>
      </c>
    </row>
    <row r="71" spans="1:2" x14ac:dyDescent="0.3">
      <c r="A71" s="56" t="s">
        <v>479</v>
      </c>
      <c r="B71" s="56">
        <v>10874</v>
      </c>
    </row>
    <row r="72" spans="1:2" x14ac:dyDescent="0.3">
      <c r="A72" s="56" t="s">
        <v>480</v>
      </c>
      <c r="B72" s="56">
        <v>10875</v>
      </c>
    </row>
    <row r="73" spans="1:2" x14ac:dyDescent="0.3">
      <c r="A73" s="56" t="s">
        <v>481</v>
      </c>
      <c r="B73" s="56">
        <v>10876</v>
      </c>
    </row>
    <row r="74" spans="1:2" x14ac:dyDescent="0.3">
      <c r="A74" s="56" t="s">
        <v>482</v>
      </c>
      <c r="B74" s="56">
        <v>10877</v>
      </c>
    </row>
    <row r="75" spans="1:2" x14ac:dyDescent="0.3">
      <c r="A75" s="56" t="s">
        <v>483</v>
      </c>
      <c r="B75" s="56">
        <v>10878</v>
      </c>
    </row>
    <row r="76" spans="1:2" x14ac:dyDescent="0.3">
      <c r="A76" s="56" t="s">
        <v>484</v>
      </c>
      <c r="B76" s="56">
        <v>10879</v>
      </c>
    </row>
    <row r="77" spans="1:2" x14ac:dyDescent="0.3">
      <c r="A77" s="56" t="s">
        <v>485</v>
      </c>
      <c r="B77" s="56">
        <v>10880</v>
      </c>
    </row>
    <row r="78" spans="1:2" x14ac:dyDescent="0.3">
      <c r="A78" s="56" t="s">
        <v>486</v>
      </c>
      <c r="B78" s="56">
        <v>10881</v>
      </c>
    </row>
    <row r="79" spans="1:2" x14ac:dyDescent="0.3">
      <c r="A79" s="56" t="s">
        <v>487</v>
      </c>
      <c r="B79" s="56">
        <v>10882</v>
      </c>
    </row>
    <row r="80" spans="1:2" x14ac:dyDescent="0.3">
      <c r="A80" s="56" t="s">
        <v>488</v>
      </c>
      <c r="B80" s="56">
        <v>10883</v>
      </c>
    </row>
    <row r="81" spans="1:2" x14ac:dyDescent="0.3">
      <c r="A81" s="56" t="s">
        <v>489</v>
      </c>
      <c r="B81" s="56">
        <v>10884</v>
      </c>
    </row>
    <row r="82" spans="1:2" x14ac:dyDescent="0.3">
      <c r="A82" s="56" t="s">
        <v>490</v>
      </c>
      <c r="B82" s="56">
        <v>10885</v>
      </c>
    </row>
    <row r="83" spans="1:2" x14ac:dyDescent="0.3">
      <c r="A83" s="56" t="s">
        <v>491</v>
      </c>
      <c r="B83" s="56">
        <v>10886</v>
      </c>
    </row>
    <row r="84" spans="1:2" x14ac:dyDescent="0.3">
      <c r="A84" s="56" t="s">
        <v>492</v>
      </c>
      <c r="B84" s="56">
        <v>10887</v>
      </c>
    </row>
    <row r="85" spans="1:2" x14ac:dyDescent="0.3">
      <c r="A85" s="56" t="s">
        <v>493</v>
      </c>
      <c r="B85" s="56">
        <v>10889</v>
      </c>
    </row>
    <row r="86" spans="1:2" x14ac:dyDescent="0.3">
      <c r="A86" s="56" t="s">
        <v>494</v>
      </c>
      <c r="B86" s="56">
        <v>10890</v>
      </c>
    </row>
    <row r="87" spans="1:2" x14ac:dyDescent="0.3">
      <c r="A87" s="56" t="s">
        <v>495</v>
      </c>
      <c r="B87" s="56">
        <v>10891</v>
      </c>
    </row>
    <row r="88" spans="1:2" x14ac:dyDescent="0.3">
      <c r="A88" s="56" t="s">
        <v>496</v>
      </c>
      <c r="B88" s="56">
        <v>10892</v>
      </c>
    </row>
    <row r="89" spans="1:2" x14ac:dyDescent="0.3">
      <c r="A89" s="56" t="s">
        <v>497</v>
      </c>
      <c r="B89" s="56">
        <v>10893</v>
      </c>
    </row>
    <row r="90" spans="1:2" x14ac:dyDescent="0.3">
      <c r="A90" s="56" t="s">
        <v>498</v>
      </c>
      <c r="B90" s="56">
        <v>10894</v>
      </c>
    </row>
    <row r="91" spans="1:2" x14ac:dyDescent="0.3">
      <c r="A91" s="56" t="s">
        <v>499</v>
      </c>
      <c r="B91" s="56">
        <v>10895</v>
      </c>
    </row>
    <row r="92" spans="1:2" x14ac:dyDescent="0.3">
      <c r="A92" s="56" t="s">
        <v>500</v>
      </c>
      <c r="B92" s="56">
        <v>10896</v>
      </c>
    </row>
    <row r="93" spans="1:2" x14ac:dyDescent="0.3">
      <c r="A93" s="56" t="s">
        <v>501</v>
      </c>
      <c r="B93" s="56">
        <v>10897</v>
      </c>
    </row>
    <row r="94" spans="1:2" x14ac:dyDescent="0.3">
      <c r="A94" s="56" t="s">
        <v>502</v>
      </c>
      <c r="B94" s="56">
        <v>10898</v>
      </c>
    </row>
    <row r="95" spans="1:2" x14ac:dyDescent="0.3">
      <c r="A95" s="56" t="s">
        <v>503</v>
      </c>
      <c r="B95" s="56">
        <v>10899</v>
      </c>
    </row>
    <row r="96" spans="1:2" x14ac:dyDescent="0.3">
      <c r="A96" s="56" t="s">
        <v>504</v>
      </c>
      <c r="B96" s="56">
        <v>10900</v>
      </c>
    </row>
    <row r="97" spans="1:2" x14ac:dyDescent="0.3">
      <c r="A97" s="56" t="s">
        <v>505</v>
      </c>
      <c r="B97" s="56">
        <v>10901</v>
      </c>
    </row>
    <row r="98" spans="1:2" x14ac:dyDescent="0.3">
      <c r="A98" s="56" t="s">
        <v>506</v>
      </c>
      <c r="B98" s="56">
        <v>10902</v>
      </c>
    </row>
    <row r="99" spans="1:2" x14ac:dyDescent="0.3">
      <c r="A99" s="56" t="s">
        <v>507</v>
      </c>
      <c r="B99" s="56">
        <v>10903</v>
      </c>
    </row>
    <row r="100" spans="1:2" x14ac:dyDescent="0.3">
      <c r="A100" s="56" t="s">
        <v>508</v>
      </c>
      <c r="B100" s="56">
        <v>10904</v>
      </c>
    </row>
    <row r="101" spans="1:2" x14ac:dyDescent="0.3">
      <c r="A101" s="56" t="s">
        <v>509</v>
      </c>
      <c r="B101" s="56">
        <v>10905</v>
      </c>
    </row>
    <row r="102" spans="1:2" x14ac:dyDescent="0.3">
      <c r="A102" s="56" t="s">
        <v>510</v>
      </c>
      <c r="B102" s="56">
        <v>10906</v>
      </c>
    </row>
    <row r="103" spans="1:2" x14ac:dyDescent="0.3">
      <c r="A103" s="56" t="s">
        <v>511</v>
      </c>
      <c r="B103" s="56">
        <v>10907</v>
      </c>
    </row>
    <row r="104" spans="1:2" x14ac:dyDescent="0.3">
      <c r="A104" s="56" t="s">
        <v>465</v>
      </c>
      <c r="B104" s="56">
        <v>10908</v>
      </c>
    </row>
    <row r="105" spans="1:2" x14ac:dyDescent="0.3">
      <c r="A105" s="56" t="s">
        <v>512</v>
      </c>
      <c r="B105" s="56">
        <v>10909</v>
      </c>
    </row>
    <row r="106" spans="1:2" x14ac:dyDescent="0.3">
      <c r="A106" s="56" t="s">
        <v>513</v>
      </c>
      <c r="B106" s="56">
        <v>10910</v>
      </c>
    </row>
    <row r="107" spans="1:2" x14ac:dyDescent="0.3">
      <c r="A107" s="56" t="s">
        <v>514</v>
      </c>
      <c r="B107" s="56">
        <v>10911</v>
      </c>
    </row>
    <row r="108" spans="1:2" x14ac:dyDescent="0.3">
      <c r="A108" s="56" t="s">
        <v>515</v>
      </c>
      <c r="B108" s="56">
        <v>10912</v>
      </c>
    </row>
    <row r="109" spans="1:2" x14ac:dyDescent="0.3">
      <c r="A109" s="56" t="s">
        <v>516</v>
      </c>
      <c r="B109" s="56">
        <v>10913</v>
      </c>
    </row>
    <row r="110" spans="1:2" x14ac:dyDescent="0.3">
      <c r="A110" s="56" t="s">
        <v>517</v>
      </c>
      <c r="B110" s="56">
        <v>10914</v>
      </c>
    </row>
    <row r="111" spans="1:2" x14ac:dyDescent="0.3">
      <c r="A111" s="56" t="s">
        <v>518</v>
      </c>
      <c r="B111" s="56">
        <v>10915</v>
      </c>
    </row>
    <row r="112" spans="1:2" x14ac:dyDescent="0.3">
      <c r="A112" s="56" t="s">
        <v>519</v>
      </c>
      <c r="B112" s="56">
        <v>10916</v>
      </c>
    </row>
    <row r="113" spans="1:2" x14ac:dyDescent="0.3">
      <c r="A113" s="56" t="s">
        <v>520</v>
      </c>
      <c r="B113" s="56">
        <v>10917</v>
      </c>
    </row>
    <row r="114" spans="1:2" x14ac:dyDescent="0.3">
      <c r="A114" s="56" t="s">
        <v>521</v>
      </c>
      <c r="B114" s="56">
        <v>10918</v>
      </c>
    </row>
    <row r="115" spans="1:2" x14ac:dyDescent="0.3">
      <c r="A115" s="56" t="s">
        <v>522</v>
      </c>
      <c r="B115" s="56">
        <v>10919</v>
      </c>
    </row>
    <row r="116" spans="1:2" x14ac:dyDescent="0.3">
      <c r="A116" s="56" t="s">
        <v>523</v>
      </c>
      <c r="B116" s="56">
        <v>10920</v>
      </c>
    </row>
    <row r="117" spans="1:2" x14ac:dyDescent="0.3">
      <c r="A117" s="56" t="s">
        <v>524</v>
      </c>
      <c r="B117" s="56">
        <v>10921</v>
      </c>
    </row>
    <row r="118" spans="1:2" x14ac:dyDescent="0.3">
      <c r="A118" s="56" t="s">
        <v>525</v>
      </c>
      <c r="B118" s="56">
        <v>10922</v>
      </c>
    </row>
    <row r="119" spans="1:2" x14ac:dyDescent="0.3">
      <c r="A119" s="56" t="s">
        <v>526</v>
      </c>
      <c r="B119" s="56">
        <v>10923</v>
      </c>
    </row>
    <row r="120" spans="1:2" x14ac:dyDescent="0.3">
      <c r="A120" s="56" t="s">
        <v>527</v>
      </c>
      <c r="B120" s="56">
        <v>10924</v>
      </c>
    </row>
    <row r="121" spans="1:2" x14ac:dyDescent="0.3">
      <c r="A121" s="56" t="s">
        <v>528</v>
      </c>
      <c r="B121" s="56">
        <v>10925</v>
      </c>
    </row>
    <row r="122" spans="1:2" x14ac:dyDescent="0.3">
      <c r="A122" s="56" t="s">
        <v>529</v>
      </c>
      <c r="B122" s="56">
        <v>10926</v>
      </c>
    </row>
    <row r="123" spans="1:2" x14ac:dyDescent="0.3">
      <c r="A123" s="56" t="s">
        <v>530</v>
      </c>
      <c r="B123" s="56">
        <v>10927</v>
      </c>
    </row>
    <row r="124" spans="1:2" x14ac:dyDescent="0.3">
      <c r="A124" s="56" t="s">
        <v>531</v>
      </c>
      <c r="B124" s="56">
        <v>10928</v>
      </c>
    </row>
    <row r="125" spans="1:2" x14ac:dyDescent="0.3">
      <c r="A125" s="56" t="s">
        <v>532</v>
      </c>
      <c r="B125" s="56">
        <v>10929</v>
      </c>
    </row>
    <row r="126" spans="1:2" x14ac:dyDescent="0.3">
      <c r="A126" s="56" t="s">
        <v>533</v>
      </c>
      <c r="B126" s="56">
        <v>10930</v>
      </c>
    </row>
    <row r="127" spans="1:2" x14ac:dyDescent="0.3">
      <c r="A127" s="56" t="s">
        <v>534</v>
      </c>
      <c r="B127" s="56">
        <v>10931</v>
      </c>
    </row>
    <row r="128" spans="1:2" x14ac:dyDescent="0.3">
      <c r="A128" s="56" t="s">
        <v>535</v>
      </c>
      <c r="B128" s="56">
        <v>10932</v>
      </c>
    </row>
    <row r="129" spans="1:2" x14ac:dyDescent="0.3">
      <c r="A129" s="56" t="s">
        <v>536</v>
      </c>
      <c r="B129" s="56">
        <v>10933</v>
      </c>
    </row>
    <row r="130" spans="1:2" x14ac:dyDescent="0.3">
      <c r="A130" s="56" t="s">
        <v>537</v>
      </c>
      <c r="B130" s="56">
        <v>10934</v>
      </c>
    </row>
    <row r="131" spans="1:2" x14ac:dyDescent="0.3">
      <c r="A131" s="56" t="s">
        <v>538</v>
      </c>
      <c r="B131" s="56">
        <v>10935</v>
      </c>
    </row>
    <row r="132" spans="1:2" x14ac:dyDescent="0.3">
      <c r="A132" s="56" t="s">
        <v>539</v>
      </c>
      <c r="B132" s="56">
        <v>10936</v>
      </c>
    </row>
    <row r="133" spans="1:2" x14ac:dyDescent="0.3">
      <c r="A133" s="56" t="s">
        <v>540</v>
      </c>
      <c r="B133" s="56">
        <v>10937</v>
      </c>
    </row>
    <row r="134" spans="1:2" x14ac:dyDescent="0.3">
      <c r="A134" s="56" t="s">
        <v>541</v>
      </c>
      <c r="B134" s="56">
        <v>10938</v>
      </c>
    </row>
    <row r="135" spans="1:2" x14ac:dyDescent="0.3">
      <c r="A135" s="56" t="s">
        <v>542</v>
      </c>
      <c r="B135" s="56">
        <v>10939</v>
      </c>
    </row>
    <row r="136" spans="1:2" x14ac:dyDescent="0.3">
      <c r="A136" s="56" t="s">
        <v>543</v>
      </c>
      <c r="B136" s="56">
        <v>10940</v>
      </c>
    </row>
    <row r="137" spans="1:2" x14ac:dyDescent="0.3">
      <c r="A137" s="56" t="s">
        <v>544</v>
      </c>
      <c r="B137" s="56">
        <v>10941</v>
      </c>
    </row>
    <row r="138" spans="1:2" x14ac:dyDescent="0.3">
      <c r="A138" s="56" t="s">
        <v>545</v>
      </c>
      <c r="B138" s="56">
        <v>10942</v>
      </c>
    </row>
    <row r="139" spans="1:2" x14ac:dyDescent="0.3">
      <c r="A139" s="56" t="s">
        <v>546</v>
      </c>
      <c r="B139" s="56">
        <v>10943</v>
      </c>
    </row>
    <row r="140" spans="1:2" x14ac:dyDescent="0.3">
      <c r="A140" s="56" t="s">
        <v>547</v>
      </c>
      <c r="B140" s="56">
        <v>10944</v>
      </c>
    </row>
    <row r="141" spans="1:2" x14ac:dyDescent="0.3">
      <c r="A141" s="56" t="s">
        <v>548</v>
      </c>
      <c r="B141" s="56">
        <v>10945</v>
      </c>
    </row>
    <row r="142" spans="1:2" x14ac:dyDescent="0.3">
      <c r="A142" s="56" t="s">
        <v>549</v>
      </c>
      <c r="B142" s="56">
        <v>10946</v>
      </c>
    </row>
    <row r="143" spans="1:2" x14ac:dyDescent="0.3">
      <c r="A143" s="56" t="s">
        <v>550</v>
      </c>
      <c r="B143" s="56">
        <v>10947</v>
      </c>
    </row>
    <row r="144" spans="1:2" x14ac:dyDescent="0.3">
      <c r="A144" s="56" t="s">
        <v>551</v>
      </c>
      <c r="B144" s="56">
        <v>10948</v>
      </c>
    </row>
    <row r="145" spans="1:2" x14ac:dyDescent="0.3">
      <c r="A145" s="56" t="s">
        <v>552</v>
      </c>
      <c r="B145" s="56">
        <v>10949</v>
      </c>
    </row>
    <row r="146" spans="1:2" x14ac:dyDescent="0.3">
      <c r="A146" s="56" t="s">
        <v>553</v>
      </c>
      <c r="B146" s="56">
        <v>10950</v>
      </c>
    </row>
    <row r="147" spans="1:2" x14ac:dyDescent="0.3">
      <c r="A147" s="56" t="s">
        <v>554</v>
      </c>
      <c r="B147" s="56">
        <v>10951</v>
      </c>
    </row>
    <row r="148" spans="1:2" x14ac:dyDescent="0.3">
      <c r="A148" s="56" t="s">
        <v>555</v>
      </c>
      <c r="B148" s="56">
        <v>10952</v>
      </c>
    </row>
    <row r="149" spans="1:2" x14ac:dyDescent="0.3">
      <c r="A149" s="56" t="s">
        <v>556</v>
      </c>
      <c r="B149" s="56">
        <v>10953</v>
      </c>
    </row>
    <row r="150" spans="1:2" x14ac:dyDescent="0.3">
      <c r="A150" s="56" t="s">
        <v>557</v>
      </c>
      <c r="B150" s="56">
        <v>10954</v>
      </c>
    </row>
    <row r="151" spans="1:2" x14ac:dyDescent="0.3">
      <c r="A151" s="56" t="s">
        <v>558</v>
      </c>
      <c r="B151" s="56">
        <v>10955</v>
      </c>
    </row>
    <row r="152" spans="1:2" x14ac:dyDescent="0.3">
      <c r="A152" s="56" t="s">
        <v>559</v>
      </c>
      <c r="B152" s="56">
        <v>10956</v>
      </c>
    </row>
    <row r="153" spans="1:2" x14ac:dyDescent="0.3">
      <c r="A153" s="56" t="s">
        <v>560</v>
      </c>
      <c r="B153" s="56">
        <v>10957</v>
      </c>
    </row>
    <row r="154" spans="1:2" x14ac:dyDescent="0.3">
      <c r="A154" s="56" t="s">
        <v>561</v>
      </c>
      <c r="B154" s="56">
        <v>10958</v>
      </c>
    </row>
    <row r="155" spans="1:2" x14ac:dyDescent="0.3">
      <c r="A155" s="56" t="s">
        <v>562</v>
      </c>
      <c r="B155" s="56">
        <v>10959</v>
      </c>
    </row>
    <row r="156" spans="1:2" x14ac:dyDescent="0.3">
      <c r="A156" s="56" t="s">
        <v>563</v>
      </c>
      <c r="B156" s="56">
        <v>10960</v>
      </c>
    </row>
    <row r="157" spans="1:2" x14ac:dyDescent="0.3">
      <c r="A157" s="56" t="s">
        <v>564</v>
      </c>
      <c r="B157" s="56">
        <v>10961</v>
      </c>
    </row>
    <row r="158" spans="1:2" x14ac:dyDescent="0.3">
      <c r="A158" s="56" t="s">
        <v>565</v>
      </c>
      <c r="B158" s="56">
        <v>10962</v>
      </c>
    </row>
    <row r="159" spans="1:2" x14ac:dyDescent="0.3">
      <c r="A159" s="56" t="s">
        <v>566</v>
      </c>
      <c r="B159" s="56">
        <v>10963</v>
      </c>
    </row>
    <row r="160" spans="1:2" x14ac:dyDescent="0.3">
      <c r="A160" s="56" t="s">
        <v>567</v>
      </c>
      <c r="B160" s="56">
        <v>10964</v>
      </c>
    </row>
    <row r="161" spans="1:2" x14ac:dyDescent="0.3">
      <c r="A161" s="56" t="s">
        <v>568</v>
      </c>
      <c r="B161" s="56">
        <v>10965</v>
      </c>
    </row>
    <row r="162" spans="1:2" x14ac:dyDescent="0.3">
      <c r="A162" s="56" t="s">
        <v>569</v>
      </c>
      <c r="B162" s="56">
        <v>10966</v>
      </c>
    </row>
    <row r="163" spans="1:2" x14ac:dyDescent="0.3">
      <c r="A163" s="56" t="s">
        <v>570</v>
      </c>
      <c r="B163" s="56">
        <v>10967</v>
      </c>
    </row>
    <row r="164" spans="1:2" x14ac:dyDescent="0.3">
      <c r="A164" s="56" t="s">
        <v>571</v>
      </c>
      <c r="B164" s="56">
        <v>10968</v>
      </c>
    </row>
    <row r="165" spans="1:2" x14ac:dyDescent="0.3">
      <c r="A165" s="56" t="s">
        <v>572</v>
      </c>
      <c r="B165" s="56">
        <v>10969</v>
      </c>
    </row>
    <row r="166" spans="1:2" x14ac:dyDescent="0.3">
      <c r="A166" s="56" t="s">
        <v>573</v>
      </c>
      <c r="B166" s="56">
        <v>10970</v>
      </c>
    </row>
    <row r="167" spans="1:2" x14ac:dyDescent="0.3">
      <c r="A167" s="56" t="s">
        <v>574</v>
      </c>
      <c r="B167" s="56">
        <v>10971</v>
      </c>
    </row>
    <row r="168" spans="1:2" x14ac:dyDescent="0.3">
      <c r="A168" s="56" t="s">
        <v>575</v>
      </c>
      <c r="B168" s="56">
        <v>10972</v>
      </c>
    </row>
    <row r="169" spans="1:2" x14ac:dyDescent="0.3">
      <c r="A169" s="56" t="s">
        <v>576</v>
      </c>
      <c r="B169" s="56">
        <v>10973</v>
      </c>
    </row>
    <row r="170" spans="1:2" x14ac:dyDescent="0.3">
      <c r="A170" s="56" t="s">
        <v>577</v>
      </c>
      <c r="B170" s="56">
        <v>10974</v>
      </c>
    </row>
    <row r="171" spans="1:2" x14ac:dyDescent="0.3">
      <c r="A171" s="56" t="s">
        <v>578</v>
      </c>
      <c r="B171" s="56">
        <v>10975</v>
      </c>
    </row>
    <row r="172" spans="1:2" x14ac:dyDescent="0.3">
      <c r="A172" s="56" t="s">
        <v>579</v>
      </c>
      <c r="B172" s="56">
        <v>10976</v>
      </c>
    </row>
    <row r="173" spans="1:2" x14ac:dyDescent="0.3">
      <c r="A173" s="56" t="s">
        <v>580</v>
      </c>
      <c r="B173" s="56">
        <v>10977</v>
      </c>
    </row>
    <row r="174" spans="1:2" x14ac:dyDescent="0.3">
      <c r="A174" s="56" t="s">
        <v>581</v>
      </c>
      <c r="B174" s="56">
        <v>10978</v>
      </c>
    </row>
    <row r="175" spans="1:2" x14ac:dyDescent="0.3">
      <c r="A175" s="56" t="s">
        <v>582</v>
      </c>
      <c r="B175" s="56">
        <v>10979</v>
      </c>
    </row>
    <row r="176" spans="1:2" x14ac:dyDescent="0.3">
      <c r="A176" s="56" t="s">
        <v>583</v>
      </c>
      <c r="B176" s="56">
        <v>10980</v>
      </c>
    </row>
    <row r="177" spans="1:2" x14ac:dyDescent="0.3">
      <c r="A177" s="56" t="s">
        <v>584</v>
      </c>
      <c r="B177" s="56">
        <v>10981</v>
      </c>
    </row>
    <row r="178" spans="1:2" x14ac:dyDescent="0.3">
      <c r="A178" s="56" t="s">
        <v>585</v>
      </c>
      <c r="B178" s="56">
        <v>10982</v>
      </c>
    </row>
    <row r="179" spans="1:2" x14ac:dyDescent="0.3">
      <c r="A179" s="56" t="s">
        <v>586</v>
      </c>
      <c r="B179" s="56">
        <v>10983</v>
      </c>
    </row>
    <row r="180" spans="1:2" x14ac:dyDescent="0.3">
      <c r="A180" s="56" t="s">
        <v>587</v>
      </c>
      <c r="B180" s="56">
        <v>10984</v>
      </c>
    </row>
    <row r="181" spans="1:2" x14ac:dyDescent="0.3">
      <c r="A181" s="56" t="s">
        <v>588</v>
      </c>
      <c r="B181" s="56">
        <v>10985</v>
      </c>
    </row>
    <row r="182" spans="1:2" x14ac:dyDescent="0.3">
      <c r="A182" s="56" t="s">
        <v>589</v>
      </c>
      <c r="B182" s="56">
        <v>10986</v>
      </c>
    </row>
    <row r="183" spans="1:2" x14ac:dyDescent="0.3">
      <c r="A183" s="56" t="s">
        <v>590</v>
      </c>
      <c r="B183" s="56">
        <v>10987</v>
      </c>
    </row>
    <row r="184" spans="1:2" x14ac:dyDescent="0.3">
      <c r="A184" s="56" t="s">
        <v>446</v>
      </c>
      <c r="B184" s="56">
        <v>10988</v>
      </c>
    </row>
    <row r="185" spans="1:2" x14ac:dyDescent="0.3">
      <c r="A185" s="56" t="s">
        <v>591</v>
      </c>
      <c r="B185" s="56">
        <v>10989</v>
      </c>
    </row>
    <row r="186" spans="1:2" x14ac:dyDescent="0.3">
      <c r="A186" s="56" t="s">
        <v>592</v>
      </c>
      <c r="B186" s="56">
        <v>10990</v>
      </c>
    </row>
    <row r="187" spans="1:2" x14ac:dyDescent="0.3">
      <c r="A187" s="56" t="s">
        <v>593</v>
      </c>
      <c r="B187" s="56">
        <v>10991</v>
      </c>
    </row>
    <row r="188" spans="1:2" x14ac:dyDescent="0.3">
      <c r="A188" s="56" t="s">
        <v>594</v>
      </c>
      <c r="B188" s="56">
        <v>10992</v>
      </c>
    </row>
    <row r="189" spans="1:2" x14ac:dyDescent="0.3">
      <c r="A189" s="56" t="s">
        <v>595</v>
      </c>
      <c r="B189" s="56">
        <v>10993</v>
      </c>
    </row>
    <row r="190" spans="1:2" x14ac:dyDescent="0.3">
      <c r="A190" s="56" t="s">
        <v>596</v>
      </c>
      <c r="B190" s="56">
        <v>10994</v>
      </c>
    </row>
    <row r="191" spans="1:2" x14ac:dyDescent="0.3">
      <c r="A191" s="56" t="s">
        <v>597</v>
      </c>
      <c r="B191" s="56">
        <v>10995</v>
      </c>
    </row>
    <row r="192" spans="1:2" x14ac:dyDescent="0.3">
      <c r="A192" s="56" t="s">
        <v>598</v>
      </c>
      <c r="B192" s="56">
        <v>10996</v>
      </c>
    </row>
    <row r="193" spans="1:2" x14ac:dyDescent="0.3">
      <c r="A193" s="56" t="s">
        <v>599</v>
      </c>
      <c r="B193" s="56">
        <v>10997</v>
      </c>
    </row>
    <row r="194" spans="1:2" x14ac:dyDescent="0.3">
      <c r="A194" s="56" t="s">
        <v>600</v>
      </c>
      <c r="B194" s="56">
        <v>10998</v>
      </c>
    </row>
    <row r="195" spans="1:2" x14ac:dyDescent="0.3">
      <c r="A195" s="56" t="s">
        <v>601</v>
      </c>
      <c r="B195" s="56">
        <v>10999</v>
      </c>
    </row>
    <row r="196" spans="1:2" x14ac:dyDescent="0.3">
      <c r="A196" s="56" t="s">
        <v>602</v>
      </c>
      <c r="B196" s="56">
        <v>11000</v>
      </c>
    </row>
    <row r="197" spans="1:2" x14ac:dyDescent="0.3">
      <c r="A197" s="56" t="s">
        <v>603</v>
      </c>
      <c r="B197" s="56">
        <v>11001</v>
      </c>
    </row>
    <row r="198" spans="1:2" x14ac:dyDescent="0.3">
      <c r="A198" s="56" t="s">
        <v>604</v>
      </c>
      <c r="B198" s="56">
        <v>11002</v>
      </c>
    </row>
    <row r="199" spans="1:2" x14ac:dyDescent="0.3">
      <c r="A199" s="56" t="s">
        <v>605</v>
      </c>
      <c r="B199" s="56">
        <v>11003</v>
      </c>
    </row>
    <row r="200" spans="1:2" x14ac:dyDescent="0.3">
      <c r="A200" s="56" t="s">
        <v>606</v>
      </c>
      <c r="B200" s="56">
        <v>11004</v>
      </c>
    </row>
    <row r="201" spans="1:2" x14ac:dyDescent="0.3">
      <c r="A201" s="56" t="s">
        <v>445</v>
      </c>
      <c r="B201" s="56">
        <v>11005</v>
      </c>
    </row>
    <row r="202" spans="1:2" x14ac:dyDescent="0.3">
      <c r="A202" s="56" t="s">
        <v>607</v>
      </c>
      <c r="B202" s="56">
        <v>11006</v>
      </c>
    </row>
    <row r="203" spans="1:2" x14ac:dyDescent="0.3">
      <c r="A203" s="56" t="s">
        <v>608</v>
      </c>
      <c r="B203" s="56">
        <v>11007</v>
      </c>
    </row>
    <row r="204" spans="1:2" x14ac:dyDescent="0.3">
      <c r="A204" s="56" t="s">
        <v>609</v>
      </c>
      <c r="B204" s="56">
        <v>11008</v>
      </c>
    </row>
    <row r="205" spans="1:2" x14ac:dyDescent="0.3">
      <c r="A205" s="56" t="s">
        <v>610</v>
      </c>
      <c r="B205" s="56">
        <v>11013</v>
      </c>
    </row>
    <row r="206" spans="1:2" x14ac:dyDescent="0.3">
      <c r="A206" s="56" t="s">
        <v>611</v>
      </c>
      <c r="B206" s="56">
        <v>11014</v>
      </c>
    </row>
    <row r="207" spans="1:2" x14ac:dyDescent="0.3">
      <c r="A207" s="56" t="s">
        <v>612</v>
      </c>
      <c r="B207" s="5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5636-C32F-4C5C-8C0F-9C3199584482}">
  <dimension ref="A1:H2818"/>
  <sheetViews>
    <sheetView workbookViewId="0"/>
  </sheetViews>
  <sheetFormatPr defaultColWidth="8.5" defaultRowHeight="14" x14ac:dyDescent="0.3"/>
  <cols>
    <col min="1" max="1" width="16.6640625" style="56" bestFit="1" customWidth="1"/>
    <col min="2" max="6" width="8.5" style="56"/>
    <col min="7" max="7" width="14.83203125" style="56" bestFit="1" customWidth="1"/>
    <col min="8" max="8" width="13.5" style="56" bestFit="1" customWidth="1"/>
    <col min="9" max="16384" width="8.5" style="56"/>
  </cols>
  <sheetData>
    <row r="1" spans="1:8" x14ac:dyDescent="0.3">
      <c r="A1" s="56" t="s">
        <v>613</v>
      </c>
      <c r="B1" s="56">
        <v>6060</v>
      </c>
    </row>
    <row r="3" spans="1:8" x14ac:dyDescent="0.3">
      <c r="A3" s="56" t="s">
        <v>614</v>
      </c>
      <c r="B3" s="56" t="s">
        <v>615</v>
      </c>
      <c r="C3" s="56" t="s">
        <v>616</v>
      </c>
      <c r="E3" s="56" t="s">
        <v>617</v>
      </c>
      <c r="F3" s="56" t="s">
        <v>618</v>
      </c>
      <c r="G3" s="56" t="s">
        <v>619</v>
      </c>
      <c r="H3" s="59" t="s">
        <v>620</v>
      </c>
    </row>
    <row r="4" spans="1:8" x14ac:dyDescent="0.3">
      <c r="A4" s="56" t="s">
        <v>377</v>
      </c>
      <c r="B4" s="56">
        <v>3</v>
      </c>
      <c r="C4" s="56">
        <v>3</v>
      </c>
      <c r="E4" s="56">
        <f t="shared" ref="E4" si="0">plan_id</f>
        <v>6060</v>
      </c>
      <c r="F4" s="56">
        <f ca="1">INDIRECT(CHAR(39)&amp;$A4&amp;CHAR(39)&amp;"!r"&amp;$B4&amp;"c2",0)</f>
        <v>2014</v>
      </c>
      <c r="G4" s="56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s="56" t="s">
        <v>377</v>
      </c>
      <c r="B5" s="56">
        <f>B4</f>
        <v>3</v>
      </c>
      <c r="C5" s="56">
        <f>C4+1</f>
        <v>4</v>
      </c>
      <c r="E5" s="56">
        <f t="shared" ref="E5" si="2">plan_id</f>
        <v>6060</v>
      </c>
      <c r="F5" s="56">
        <f t="shared" ref="F5:F69" ca="1" si="3">INDIRECT(CHAR(39)&amp;$A5&amp;CHAR(39)&amp;"!r"&amp;$B5&amp;"c2",0)</f>
        <v>2014</v>
      </c>
      <c r="G5" s="56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56" t="s">
        <v>377</v>
      </c>
      <c r="B6" s="56">
        <f t="shared" ref="B6:B68" si="5">B5</f>
        <v>3</v>
      </c>
      <c r="C6" s="56">
        <f t="shared" ref="C6:C68" si="6">C5+1</f>
        <v>5</v>
      </c>
      <c r="E6" s="56">
        <f t="shared" ref="E6" si="7">plan_id</f>
        <v>6060</v>
      </c>
      <c r="F6" s="56">
        <f t="shared" ca="1" si="3"/>
        <v>2014</v>
      </c>
      <c r="G6" s="56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56" t="s">
        <v>377</v>
      </c>
      <c r="B7" s="56">
        <f t="shared" si="5"/>
        <v>3</v>
      </c>
      <c r="C7" s="56">
        <f t="shared" si="6"/>
        <v>6</v>
      </c>
      <c r="E7" s="56">
        <f t="shared" ref="E7" si="9">plan_id</f>
        <v>6060</v>
      </c>
      <c r="F7" s="56">
        <f t="shared" ca="1" si="3"/>
        <v>2014</v>
      </c>
      <c r="G7" s="56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56" t="s">
        <v>377</v>
      </c>
      <c r="B8" s="56">
        <f t="shared" si="5"/>
        <v>3</v>
      </c>
      <c r="C8" s="56">
        <f t="shared" si="6"/>
        <v>7</v>
      </c>
      <c r="E8" s="56">
        <f t="shared" ref="E8" si="11">plan_id</f>
        <v>6060</v>
      </c>
      <c r="F8" s="56">
        <f t="shared" ca="1" si="3"/>
        <v>2014</v>
      </c>
      <c r="G8" s="56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6" t="s">
        <v>377</v>
      </c>
      <c r="B9" s="56">
        <f t="shared" si="5"/>
        <v>3</v>
      </c>
      <c r="C9" s="56">
        <f t="shared" si="6"/>
        <v>8</v>
      </c>
      <c r="E9" s="56">
        <f t="shared" ref="E9" si="13">plan_id</f>
        <v>6060</v>
      </c>
      <c r="F9" s="56">
        <f t="shared" ca="1" si="3"/>
        <v>2014</v>
      </c>
      <c r="G9" s="56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6" t="s">
        <v>377</v>
      </c>
      <c r="B10" s="56">
        <f t="shared" si="5"/>
        <v>3</v>
      </c>
      <c r="C10" s="56">
        <f t="shared" si="6"/>
        <v>9</v>
      </c>
      <c r="E10" s="56">
        <f t="shared" ref="E10" si="15">plan_id</f>
        <v>6060</v>
      </c>
      <c r="F10" s="56">
        <f t="shared" ca="1" si="3"/>
        <v>2014</v>
      </c>
      <c r="G10" s="56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56" t="s">
        <v>377</v>
      </c>
      <c r="B11" s="56">
        <f t="shared" si="5"/>
        <v>3</v>
      </c>
      <c r="C11" s="56">
        <f t="shared" si="6"/>
        <v>10</v>
      </c>
      <c r="E11" s="56">
        <f t="shared" ref="E11" si="17">plan_id</f>
        <v>6060</v>
      </c>
      <c r="F11" s="56">
        <f t="shared" ca="1" si="3"/>
        <v>2014</v>
      </c>
      <c r="G11" s="56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56" t="s">
        <v>377</v>
      </c>
      <c r="B12" s="56">
        <f t="shared" si="5"/>
        <v>3</v>
      </c>
      <c r="C12" s="56">
        <f t="shared" si="6"/>
        <v>11</v>
      </c>
      <c r="E12" s="56">
        <f t="shared" ref="E12" si="19">plan_id</f>
        <v>6060</v>
      </c>
      <c r="F12" s="56">
        <f t="shared" ca="1" si="3"/>
        <v>2014</v>
      </c>
      <c r="G12" s="56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56" t="s">
        <v>377</v>
      </c>
      <c r="B13" s="56">
        <f t="shared" si="5"/>
        <v>3</v>
      </c>
      <c r="C13" s="56">
        <f t="shared" si="6"/>
        <v>12</v>
      </c>
      <c r="E13" s="56">
        <f t="shared" ref="E13" si="21">plan_id</f>
        <v>6060</v>
      </c>
      <c r="F13" s="56">
        <f t="shared" ca="1" si="3"/>
        <v>2014</v>
      </c>
      <c r="G13" s="56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6" t="s">
        <v>377</v>
      </c>
      <c r="B14" s="56">
        <f t="shared" si="5"/>
        <v>3</v>
      </c>
      <c r="C14" s="56">
        <f t="shared" si="6"/>
        <v>13</v>
      </c>
      <c r="E14" s="56">
        <f t="shared" ref="E14" si="23">plan_id</f>
        <v>6060</v>
      </c>
      <c r="F14" s="56">
        <f t="shared" ca="1" si="3"/>
        <v>2014</v>
      </c>
      <c r="G14" s="56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6" t="s">
        <v>377</v>
      </c>
      <c r="B15" s="56">
        <f t="shared" si="5"/>
        <v>3</v>
      </c>
      <c r="C15" s="56">
        <f t="shared" si="6"/>
        <v>14</v>
      </c>
      <c r="E15" s="56">
        <f t="shared" ref="E15" si="25">plan_id</f>
        <v>6060</v>
      </c>
      <c r="F15" s="56">
        <f t="shared" ca="1" si="3"/>
        <v>2014</v>
      </c>
      <c r="G15" s="56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6" t="s">
        <v>377</v>
      </c>
      <c r="B16" s="56">
        <f t="shared" si="5"/>
        <v>3</v>
      </c>
      <c r="C16" s="56">
        <f t="shared" si="6"/>
        <v>15</v>
      </c>
      <c r="E16" s="56">
        <f t="shared" ref="E16" si="27">plan_id</f>
        <v>6060</v>
      </c>
      <c r="F16" s="56">
        <f t="shared" ca="1" si="3"/>
        <v>2014</v>
      </c>
      <c r="G16" s="56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6" t="s">
        <v>377</v>
      </c>
      <c r="B17" s="56">
        <f t="shared" si="5"/>
        <v>3</v>
      </c>
      <c r="C17" s="56">
        <f t="shared" si="6"/>
        <v>16</v>
      </c>
      <c r="E17" s="56">
        <f t="shared" ref="E17" si="29">plan_id</f>
        <v>6060</v>
      </c>
      <c r="F17" s="56">
        <f t="shared" ca="1" si="3"/>
        <v>2014</v>
      </c>
      <c r="G17" s="56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56" t="s">
        <v>377</v>
      </c>
      <c r="B18" s="56">
        <f t="shared" si="5"/>
        <v>3</v>
      </c>
      <c r="C18" s="56">
        <f t="shared" si="6"/>
        <v>17</v>
      </c>
      <c r="E18" s="56">
        <f t="shared" ref="E18" si="31">plan_id</f>
        <v>6060</v>
      </c>
      <c r="F18" s="56">
        <f t="shared" ca="1" si="3"/>
        <v>2014</v>
      </c>
      <c r="G18" s="56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56" t="s">
        <v>377</v>
      </c>
      <c r="B19" s="56">
        <f t="shared" si="5"/>
        <v>3</v>
      </c>
      <c r="C19" s="56">
        <f t="shared" si="6"/>
        <v>18</v>
      </c>
      <c r="E19" s="56">
        <f t="shared" ref="E19" si="33">plan_id</f>
        <v>6060</v>
      </c>
      <c r="F19" s="56">
        <f t="shared" ca="1" si="3"/>
        <v>2014</v>
      </c>
      <c r="G19" s="56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56" t="s">
        <v>377</v>
      </c>
      <c r="B20" s="56">
        <f t="shared" si="5"/>
        <v>3</v>
      </c>
      <c r="C20" s="56">
        <f t="shared" si="6"/>
        <v>19</v>
      </c>
      <c r="E20" s="56">
        <f t="shared" ref="E20" si="35">plan_id</f>
        <v>6060</v>
      </c>
      <c r="F20" s="56">
        <f t="shared" ca="1" si="3"/>
        <v>2014</v>
      </c>
      <c r="G20" s="56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56" t="s">
        <v>377</v>
      </c>
      <c r="B21" s="56">
        <f t="shared" si="5"/>
        <v>3</v>
      </c>
      <c r="C21" s="56">
        <f t="shared" si="6"/>
        <v>20</v>
      </c>
      <c r="E21" s="56">
        <f t="shared" ref="E21" si="37">plan_id</f>
        <v>6060</v>
      </c>
      <c r="F21" s="56">
        <f t="shared" ca="1" si="3"/>
        <v>2014</v>
      </c>
      <c r="G21" s="56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56" t="s">
        <v>377</v>
      </c>
      <c r="B22" s="56">
        <f t="shared" si="5"/>
        <v>3</v>
      </c>
      <c r="C22" s="56">
        <f t="shared" si="6"/>
        <v>21</v>
      </c>
      <c r="E22" s="56">
        <f t="shared" ref="E22" si="39">plan_id</f>
        <v>6060</v>
      </c>
      <c r="F22" s="56">
        <f t="shared" ca="1" si="3"/>
        <v>2014</v>
      </c>
      <c r="G22" s="56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56" t="s">
        <v>377</v>
      </c>
      <c r="B23" s="56">
        <f t="shared" si="5"/>
        <v>3</v>
      </c>
      <c r="C23" s="56">
        <f t="shared" si="6"/>
        <v>22</v>
      </c>
      <c r="E23" s="56">
        <f t="shared" ref="E23" si="41">plan_id</f>
        <v>6060</v>
      </c>
      <c r="F23" s="56">
        <f t="shared" ca="1" si="3"/>
        <v>2014</v>
      </c>
      <c r="G23" s="56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6" t="s">
        <v>377</v>
      </c>
      <c r="B24" s="56">
        <f t="shared" si="5"/>
        <v>3</v>
      </c>
      <c r="C24" s="56">
        <f t="shared" si="6"/>
        <v>23</v>
      </c>
      <c r="E24" s="56">
        <f t="shared" ref="E24" si="43">plan_id</f>
        <v>6060</v>
      </c>
      <c r="F24" s="56">
        <f t="shared" ca="1" si="3"/>
        <v>2014</v>
      </c>
      <c r="G24" s="56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6" t="s">
        <v>377</v>
      </c>
      <c r="B25" s="56">
        <f t="shared" si="5"/>
        <v>3</v>
      </c>
      <c r="C25" s="56">
        <f t="shared" si="6"/>
        <v>24</v>
      </c>
      <c r="E25" s="56">
        <f t="shared" ref="E25" si="45">plan_id</f>
        <v>6060</v>
      </c>
      <c r="F25" s="56">
        <f t="shared" ca="1" si="3"/>
        <v>2014</v>
      </c>
      <c r="G25" s="56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6" t="s">
        <v>377</v>
      </c>
      <c r="B26" s="56">
        <f t="shared" si="5"/>
        <v>3</v>
      </c>
      <c r="C26" s="56">
        <f t="shared" si="6"/>
        <v>25</v>
      </c>
      <c r="E26" s="56">
        <f t="shared" ref="E26" si="47">plan_id</f>
        <v>6060</v>
      </c>
      <c r="F26" s="56">
        <f t="shared" ca="1" si="3"/>
        <v>2014</v>
      </c>
      <c r="G26" s="56">
        <f t="shared" ref="G26" ca="1" si="48">VLOOKUP(INDIRECT(CHAR(39)&amp;$A26&amp;CHAR(39)&amp;"!r2c"&amp;$C26,0),variables,2,0)</f>
        <v>10883</v>
      </c>
      <c r="H26" s="59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6" t="s">
        <v>377</v>
      </c>
      <c r="B27" s="56">
        <f t="shared" si="5"/>
        <v>3</v>
      </c>
      <c r="C27" s="56">
        <f t="shared" si="6"/>
        <v>26</v>
      </c>
      <c r="E27" s="56">
        <f t="shared" ref="E27" si="49">plan_id</f>
        <v>6060</v>
      </c>
      <c r="F27" s="56">
        <f t="shared" ca="1" si="3"/>
        <v>2014</v>
      </c>
      <c r="G27" s="56">
        <f t="shared" ref="G27" ca="1" si="50">VLOOKUP(INDIRECT(CHAR(39)&amp;$A27&amp;CHAR(39)&amp;"!r2c"&amp;$C27,0),variables,2,0)</f>
        <v>10884</v>
      </c>
      <c r="H27" s="59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6" t="s">
        <v>377</v>
      </c>
      <c r="B28" s="56">
        <f t="shared" si="5"/>
        <v>3</v>
      </c>
      <c r="C28" s="56">
        <f t="shared" si="6"/>
        <v>27</v>
      </c>
      <c r="E28" s="56">
        <f t="shared" ref="E28" si="51">plan_id</f>
        <v>6060</v>
      </c>
      <c r="F28" s="56">
        <f t="shared" ca="1" si="3"/>
        <v>2014</v>
      </c>
      <c r="G28" s="56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56" t="s">
        <v>377</v>
      </c>
      <c r="B29" s="56">
        <f t="shared" si="5"/>
        <v>3</v>
      </c>
      <c r="C29" s="56">
        <f t="shared" si="6"/>
        <v>28</v>
      </c>
      <c r="E29" s="56">
        <f t="shared" ref="E29" si="53">plan_id</f>
        <v>6060</v>
      </c>
      <c r="F29" s="56">
        <f t="shared" ca="1" si="3"/>
        <v>2014</v>
      </c>
      <c r="G29" s="56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56" t="s">
        <v>377</v>
      </c>
      <c r="B30" s="56">
        <f t="shared" si="5"/>
        <v>3</v>
      </c>
      <c r="C30" s="56">
        <f t="shared" si="6"/>
        <v>29</v>
      </c>
      <c r="E30" s="56">
        <f t="shared" ref="E30" si="55">plan_id</f>
        <v>6060</v>
      </c>
      <c r="F30" s="56">
        <f t="shared" ca="1" si="3"/>
        <v>2014</v>
      </c>
      <c r="G30" s="56">
        <f t="shared" ref="G30" ca="1" si="56">VLOOKUP(INDIRECT(CHAR(39)&amp;$A30&amp;CHAR(39)&amp;"!r2c"&amp;$C30,0),variables,2,0)</f>
        <v>10887</v>
      </c>
      <c r="H30" s="59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56" t="s">
        <v>377</v>
      </c>
      <c r="B31" s="56">
        <f t="shared" si="5"/>
        <v>3</v>
      </c>
      <c r="C31" s="56">
        <f t="shared" si="6"/>
        <v>30</v>
      </c>
      <c r="E31" s="56">
        <f t="shared" ref="E31" si="57">plan_id</f>
        <v>6060</v>
      </c>
      <c r="F31" s="56">
        <f t="shared" ca="1" si="3"/>
        <v>2014</v>
      </c>
      <c r="G31" s="56">
        <f t="shared" ref="G31" ca="1" si="58">VLOOKUP(INDIRECT(CHAR(39)&amp;$A31&amp;CHAR(39)&amp;"!r2c"&amp;$C31,0),variables,2,0)</f>
        <v>10883</v>
      </c>
      <c r="H31" s="59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56" t="s">
        <v>377</v>
      </c>
      <c r="B32" s="56">
        <f t="shared" si="5"/>
        <v>3</v>
      </c>
      <c r="C32" s="56">
        <f t="shared" si="6"/>
        <v>31</v>
      </c>
      <c r="E32" s="56">
        <f t="shared" ref="E32" si="59">plan_id</f>
        <v>6060</v>
      </c>
      <c r="F32" s="56">
        <f t="shared" ca="1" si="3"/>
        <v>2014</v>
      </c>
      <c r="G32" s="56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56" t="s">
        <v>377</v>
      </c>
      <c r="B33" s="56">
        <f t="shared" si="5"/>
        <v>3</v>
      </c>
      <c r="C33" s="56">
        <f t="shared" si="6"/>
        <v>32</v>
      </c>
      <c r="E33" s="56">
        <f t="shared" ref="E33" si="61">plan_id</f>
        <v>6060</v>
      </c>
      <c r="F33" s="56">
        <f t="shared" ca="1" si="3"/>
        <v>2014</v>
      </c>
      <c r="G33" s="56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56" t="s">
        <v>377</v>
      </c>
      <c r="B34" s="56">
        <f t="shared" si="5"/>
        <v>3</v>
      </c>
      <c r="C34" s="56">
        <f t="shared" si="6"/>
        <v>33</v>
      </c>
      <c r="E34" s="56">
        <f t="shared" ref="E34" si="63">plan_id</f>
        <v>6060</v>
      </c>
      <c r="F34" s="56">
        <f t="shared" ca="1" si="3"/>
        <v>2014</v>
      </c>
      <c r="G34" s="56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6" t="s">
        <v>377</v>
      </c>
      <c r="B35" s="56">
        <f t="shared" si="5"/>
        <v>3</v>
      </c>
      <c r="C35" s="56">
        <f t="shared" si="6"/>
        <v>34</v>
      </c>
      <c r="E35" s="56">
        <f t="shared" ref="E35" si="65">plan_id</f>
        <v>6060</v>
      </c>
      <c r="F35" s="56">
        <f t="shared" ca="1" si="3"/>
        <v>2014</v>
      </c>
      <c r="G35" s="56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6" t="s">
        <v>377</v>
      </c>
      <c r="B36" s="56">
        <f t="shared" si="5"/>
        <v>3</v>
      </c>
      <c r="C36" s="56">
        <f t="shared" si="6"/>
        <v>35</v>
      </c>
      <c r="E36" s="56">
        <f t="shared" ref="E36" si="67">plan_id</f>
        <v>6060</v>
      </c>
      <c r="F36" s="56">
        <f t="shared" ca="1" si="3"/>
        <v>2014</v>
      </c>
      <c r="G36" s="56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6" t="s">
        <v>377</v>
      </c>
      <c r="B37" s="56">
        <f t="shared" si="5"/>
        <v>3</v>
      </c>
      <c r="C37" s="56">
        <f t="shared" si="6"/>
        <v>36</v>
      </c>
      <c r="E37" s="56">
        <f t="shared" ref="E37" si="69">plan_id</f>
        <v>6060</v>
      </c>
      <c r="F37" s="56">
        <f t="shared" ca="1" si="3"/>
        <v>2014</v>
      </c>
      <c r="G37" s="56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6" t="s">
        <v>377</v>
      </c>
      <c r="B38" s="56">
        <f t="shared" si="5"/>
        <v>3</v>
      </c>
      <c r="C38" s="56">
        <f t="shared" si="6"/>
        <v>37</v>
      </c>
      <c r="E38" s="56">
        <f t="shared" ref="E38" si="71">plan_id</f>
        <v>6060</v>
      </c>
      <c r="F38" s="56">
        <f t="shared" ca="1" si="3"/>
        <v>2014</v>
      </c>
      <c r="G38" s="56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6" t="s">
        <v>377</v>
      </c>
      <c r="B39" s="56">
        <f t="shared" si="5"/>
        <v>3</v>
      </c>
      <c r="C39" s="56">
        <f t="shared" si="6"/>
        <v>38</v>
      </c>
      <c r="E39" s="56">
        <f t="shared" ref="E39" si="73">plan_id</f>
        <v>6060</v>
      </c>
      <c r="F39" s="56">
        <f t="shared" ca="1" si="3"/>
        <v>2014</v>
      </c>
      <c r="G39" s="56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6" t="s">
        <v>377</v>
      </c>
      <c r="B40" s="56">
        <f t="shared" si="5"/>
        <v>3</v>
      </c>
      <c r="C40" s="56">
        <f t="shared" si="6"/>
        <v>39</v>
      </c>
      <c r="E40" s="56">
        <f t="shared" ref="E40" si="75">plan_id</f>
        <v>6060</v>
      </c>
      <c r="F40" s="56">
        <f t="shared" ca="1" si="3"/>
        <v>2014</v>
      </c>
      <c r="G40" s="56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56" t="s">
        <v>377</v>
      </c>
      <c r="B41" s="56">
        <f t="shared" si="5"/>
        <v>3</v>
      </c>
      <c r="C41" s="56">
        <f t="shared" si="6"/>
        <v>40</v>
      </c>
      <c r="E41" s="56">
        <f t="shared" ref="E41" si="77">plan_id</f>
        <v>6060</v>
      </c>
      <c r="F41" s="56">
        <f t="shared" ca="1" si="3"/>
        <v>2014</v>
      </c>
      <c r="G41" s="56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6" t="s">
        <v>377</v>
      </c>
      <c r="B42" s="56">
        <f t="shared" si="5"/>
        <v>3</v>
      </c>
      <c r="C42" s="56">
        <f t="shared" si="6"/>
        <v>41</v>
      </c>
      <c r="E42" s="56">
        <f t="shared" ref="E42" si="79">plan_id</f>
        <v>6060</v>
      </c>
      <c r="F42" s="56">
        <f t="shared" ca="1" si="3"/>
        <v>2014</v>
      </c>
      <c r="G42" s="56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6" t="s">
        <v>377</v>
      </c>
      <c r="B43" s="56">
        <f t="shared" si="5"/>
        <v>3</v>
      </c>
      <c r="C43" s="56">
        <f t="shared" si="6"/>
        <v>42</v>
      </c>
      <c r="E43" s="56">
        <f t="shared" ref="E43" si="81">plan_id</f>
        <v>6060</v>
      </c>
      <c r="F43" s="56">
        <f t="shared" ca="1" si="3"/>
        <v>2014</v>
      </c>
      <c r="G43" s="56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6" t="s">
        <v>377</v>
      </c>
      <c r="B44" s="56">
        <f t="shared" si="5"/>
        <v>3</v>
      </c>
      <c r="C44" s="56">
        <f t="shared" si="6"/>
        <v>43</v>
      </c>
      <c r="E44" s="56">
        <f t="shared" ref="E44" si="83">plan_id</f>
        <v>6060</v>
      </c>
      <c r="F44" s="56">
        <f t="shared" ca="1" si="3"/>
        <v>2014</v>
      </c>
      <c r="G44" s="56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6" t="s">
        <v>377</v>
      </c>
      <c r="B45" s="56">
        <f t="shared" si="5"/>
        <v>3</v>
      </c>
      <c r="C45" s="56">
        <f t="shared" si="6"/>
        <v>44</v>
      </c>
      <c r="E45" s="56">
        <f t="shared" ref="E45" si="85">plan_id</f>
        <v>6060</v>
      </c>
      <c r="F45" s="56">
        <f t="shared" ca="1" si="3"/>
        <v>2014</v>
      </c>
      <c r="G45" s="56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56" t="s">
        <v>377</v>
      </c>
      <c r="B46" s="56">
        <f t="shared" si="5"/>
        <v>3</v>
      </c>
      <c r="C46" s="56">
        <f t="shared" si="6"/>
        <v>45</v>
      </c>
      <c r="E46" s="56">
        <f t="shared" ref="E46" si="87">plan_id</f>
        <v>6060</v>
      </c>
      <c r="F46" s="56">
        <f t="shared" ca="1" si="3"/>
        <v>2014</v>
      </c>
      <c r="G46" s="56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56" t="s">
        <v>377</v>
      </c>
      <c r="B47" s="56">
        <f t="shared" si="5"/>
        <v>3</v>
      </c>
      <c r="C47" s="56">
        <f t="shared" si="6"/>
        <v>46</v>
      </c>
      <c r="E47" s="56">
        <f t="shared" ref="E47" si="89">plan_id</f>
        <v>6060</v>
      </c>
      <c r="F47" s="56">
        <f t="shared" ca="1" si="3"/>
        <v>2014</v>
      </c>
      <c r="G47" s="56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56" t="s">
        <v>377</v>
      </c>
      <c r="B48" s="56">
        <f t="shared" si="5"/>
        <v>3</v>
      </c>
      <c r="C48" s="56">
        <f t="shared" si="6"/>
        <v>47</v>
      </c>
      <c r="E48" s="56">
        <f t="shared" ref="E48" si="91">plan_id</f>
        <v>6060</v>
      </c>
      <c r="F48" s="56">
        <f t="shared" ca="1" si="3"/>
        <v>2014</v>
      </c>
      <c r="G48" s="56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56" t="s">
        <v>377</v>
      </c>
      <c r="B49" s="56">
        <f t="shared" si="5"/>
        <v>3</v>
      </c>
      <c r="C49" s="56">
        <f t="shared" si="6"/>
        <v>48</v>
      </c>
      <c r="E49" s="56">
        <f t="shared" ref="E49" si="93">plan_id</f>
        <v>6060</v>
      </c>
      <c r="F49" s="56">
        <f t="shared" ca="1" si="3"/>
        <v>2014</v>
      </c>
      <c r="G49" s="56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56" t="s">
        <v>377</v>
      </c>
      <c r="B50" s="56">
        <f t="shared" si="5"/>
        <v>3</v>
      </c>
      <c r="C50" s="56">
        <f t="shared" si="6"/>
        <v>49</v>
      </c>
      <c r="E50" s="56">
        <f t="shared" ref="E50" si="95">plan_id</f>
        <v>6060</v>
      </c>
      <c r="F50" s="56">
        <f t="shared" ca="1" si="3"/>
        <v>2014</v>
      </c>
      <c r="G50" s="56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56" t="s">
        <v>377</v>
      </c>
      <c r="B51" s="56">
        <f t="shared" si="5"/>
        <v>3</v>
      </c>
      <c r="C51" s="56">
        <f t="shared" si="6"/>
        <v>50</v>
      </c>
      <c r="E51" s="56">
        <f t="shared" ref="E51" si="97">plan_id</f>
        <v>6060</v>
      </c>
      <c r="F51" s="56">
        <f t="shared" ca="1" si="3"/>
        <v>2014</v>
      </c>
      <c r="G51" s="56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6" t="s">
        <v>377</v>
      </c>
      <c r="B52" s="56">
        <f t="shared" si="5"/>
        <v>3</v>
      </c>
      <c r="C52" s="56">
        <f t="shared" si="6"/>
        <v>51</v>
      </c>
      <c r="E52" s="56">
        <f t="shared" ref="E52" si="99">plan_id</f>
        <v>6060</v>
      </c>
      <c r="F52" s="56">
        <f t="shared" ca="1" si="3"/>
        <v>2014</v>
      </c>
      <c r="G52" s="56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56" t="s">
        <v>377</v>
      </c>
      <c r="B53" s="56">
        <f t="shared" si="5"/>
        <v>3</v>
      </c>
      <c r="C53" s="56">
        <f t="shared" si="6"/>
        <v>52</v>
      </c>
      <c r="E53" s="56">
        <f t="shared" ref="E53" si="101">plan_id</f>
        <v>6060</v>
      </c>
      <c r="F53" s="56">
        <f t="shared" ca="1" si="3"/>
        <v>2014</v>
      </c>
      <c r="G53" s="56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56" t="s">
        <v>377</v>
      </c>
      <c r="B54" s="56">
        <f t="shared" si="5"/>
        <v>3</v>
      </c>
      <c r="C54" s="56">
        <f t="shared" si="6"/>
        <v>53</v>
      </c>
      <c r="E54" s="56">
        <f t="shared" ref="E54" si="103">plan_id</f>
        <v>6060</v>
      </c>
      <c r="F54" s="56">
        <f t="shared" ca="1" si="3"/>
        <v>2014</v>
      </c>
      <c r="G54" s="56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56" t="s">
        <v>377</v>
      </c>
      <c r="B55" s="56">
        <f t="shared" si="5"/>
        <v>3</v>
      </c>
      <c r="C55" s="56">
        <f t="shared" si="6"/>
        <v>54</v>
      </c>
      <c r="E55" s="56">
        <f t="shared" ref="E55" si="105">plan_id</f>
        <v>6060</v>
      </c>
      <c r="F55" s="56">
        <f t="shared" ca="1" si="3"/>
        <v>2014</v>
      </c>
      <c r="G55" s="56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6" t="s">
        <v>377</v>
      </c>
      <c r="B56" s="56">
        <f t="shared" si="5"/>
        <v>3</v>
      </c>
      <c r="C56" s="56">
        <f t="shared" si="6"/>
        <v>55</v>
      </c>
      <c r="E56" s="56">
        <f t="shared" ref="E56" si="107">plan_id</f>
        <v>6060</v>
      </c>
      <c r="F56" s="56">
        <f t="shared" ca="1" si="3"/>
        <v>2014</v>
      </c>
      <c r="G56" s="56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6" t="s">
        <v>377</v>
      </c>
      <c r="B57" s="56">
        <f t="shared" si="5"/>
        <v>3</v>
      </c>
      <c r="C57" s="56">
        <f t="shared" si="6"/>
        <v>56</v>
      </c>
      <c r="E57" s="56">
        <f t="shared" ref="E57" si="109">plan_id</f>
        <v>6060</v>
      </c>
      <c r="F57" s="56">
        <f t="shared" ca="1" si="3"/>
        <v>2014</v>
      </c>
      <c r="G57" s="56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6" t="s">
        <v>377</v>
      </c>
      <c r="B58" s="56">
        <f t="shared" si="5"/>
        <v>3</v>
      </c>
      <c r="C58" s="56">
        <f t="shared" si="6"/>
        <v>57</v>
      </c>
      <c r="E58" s="56">
        <f t="shared" ref="E58" si="111">plan_id</f>
        <v>6060</v>
      </c>
      <c r="F58" s="56">
        <f t="shared" ca="1" si="3"/>
        <v>2014</v>
      </c>
      <c r="G58" s="56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56" t="s">
        <v>377</v>
      </c>
      <c r="B59" s="56">
        <f t="shared" si="5"/>
        <v>3</v>
      </c>
      <c r="C59" s="56">
        <f t="shared" si="6"/>
        <v>58</v>
      </c>
      <c r="E59" s="56">
        <f t="shared" ref="E59" si="113">plan_id</f>
        <v>6060</v>
      </c>
      <c r="F59" s="56">
        <f t="shared" ca="1" si="3"/>
        <v>2014</v>
      </c>
      <c r="G59" s="56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6" t="s">
        <v>377</v>
      </c>
      <c r="B60" s="56">
        <f t="shared" si="5"/>
        <v>3</v>
      </c>
      <c r="C60" s="56">
        <f t="shared" si="6"/>
        <v>59</v>
      </c>
      <c r="E60" s="56">
        <f t="shared" ref="E60" si="115">plan_id</f>
        <v>6060</v>
      </c>
      <c r="F60" s="56">
        <f t="shared" ca="1" si="3"/>
        <v>2014</v>
      </c>
      <c r="G60" s="56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56" t="s">
        <v>377</v>
      </c>
      <c r="B61" s="56">
        <f t="shared" si="5"/>
        <v>3</v>
      </c>
      <c r="C61" s="56">
        <f t="shared" si="6"/>
        <v>60</v>
      </c>
      <c r="E61" s="56">
        <f t="shared" ref="E61" si="117">plan_id</f>
        <v>6060</v>
      </c>
      <c r="F61" s="56">
        <f t="shared" ca="1" si="3"/>
        <v>2014</v>
      </c>
      <c r="G61" s="56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56" t="s">
        <v>377</v>
      </c>
      <c r="B62" s="56">
        <f t="shared" si="5"/>
        <v>3</v>
      </c>
      <c r="C62" s="56">
        <f t="shared" si="6"/>
        <v>61</v>
      </c>
      <c r="E62" s="56">
        <f t="shared" ref="E62" si="119">plan_id</f>
        <v>6060</v>
      </c>
      <c r="F62" s="56">
        <f t="shared" ca="1" si="3"/>
        <v>2014</v>
      </c>
      <c r="G62" s="56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6" t="s">
        <v>377</v>
      </c>
      <c r="B63" s="56">
        <f t="shared" si="5"/>
        <v>3</v>
      </c>
      <c r="C63" s="56">
        <f t="shared" si="6"/>
        <v>62</v>
      </c>
      <c r="E63" s="56">
        <f t="shared" ref="E63" si="121">plan_id</f>
        <v>6060</v>
      </c>
      <c r="F63" s="56">
        <f t="shared" ca="1" si="3"/>
        <v>2014</v>
      </c>
      <c r="G63" s="56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56" t="s">
        <v>377</v>
      </c>
      <c r="B64" s="56">
        <f t="shared" si="5"/>
        <v>3</v>
      </c>
      <c r="C64" s="56">
        <f t="shared" si="6"/>
        <v>63</v>
      </c>
      <c r="E64" s="56">
        <f t="shared" ref="E64" si="123">plan_id</f>
        <v>6060</v>
      </c>
      <c r="F64" s="56">
        <f t="shared" ca="1" si="3"/>
        <v>2014</v>
      </c>
      <c r="G64" s="56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56" t="s">
        <v>377</v>
      </c>
      <c r="B65" s="56">
        <f t="shared" si="5"/>
        <v>3</v>
      </c>
      <c r="C65" s="56">
        <f t="shared" si="6"/>
        <v>64</v>
      </c>
      <c r="E65" s="56">
        <f t="shared" ref="E65" si="125">plan_id</f>
        <v>6060</v>
      </c>
      <c r="F65" s="56">
        <f t="shared" ca="1" si="3"/>
        <v>2014</v>
      </c>
      <c r="G65" s="56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6" t="s">
        <v>377</v>
      </c>
      <c r="B66" s="56">
        <f t="shared" si="5"/>
        <v>3</v>
      </c>
      <c r="C66" s="56">
        <f t="shared" si="6"/>
        <v>65</v>
      </c>
      <c r="E66" s="56">
        <f t="shared" ref="E66" si="127">plan_id</f>
        <v>6060</v>
      </c>
      <c r="F66" s="56">
        <f t="shared" ca="1" si="3"/>
        <v>2014</v>
      </c>
      <c r="G66" s="56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6" t="s">
        <v>377</v>
      </c>
      <c r="B67" s="56">
        <f t="shared" si="5"/>
        <v>3</v>
      </c>
      <c r="C67" s="56">
        <f t="shared" si="6"/>
        <v>66</v>
      </c>
      <c r="E67" s="56">
        <f t="shared" ref="E67" si="129">plan_id</f>
        <v>6060</v>
      </c>
      <c r="F67" s="56">
        <f t="shared" ca="1" si="3"/>
        <v>2014</v>
      </c>
      <c r="G67" s="56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56" t="s">
        <v>377</v>
      </c>
      <c r="B68" s="56">
        <f t="shared" si="5"/>
        <v>3</v>
      </c>
      <c r="C68" s="56">
        <f t="shared" si="6"/>
        <v>67</v>
      </c>
      <c r="E68" s="56">
        <f t="shared" ref="E68" si="131">plan_id</f>
        <v>6060</v>
      </c>
      <c r="F68" s="56">
        <f t="shared" ca="1" si="3"/>
        <v>2014</v>
      </c>
      <c r="G68" s="56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56" t="s">
        <v>377</v>
      </c>
      <c r="B69" s="56">
        <v>4</v>
      </c>
      <c r="C69" s="56">
        <v>3</v>
      </c>
      <c r="E69" s="56">
        <f t="shared" ref="E69" si="133">plan_id</f>
        <v>6060</v>
      </c>
      <c r="F69" s="56">
        <f t="shared" ca="1" si="3"/>
        <v>2015</v>
      </c>
      <c r="G69" s="56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 xml:space="preserve"> </v>
      </c>
    </row>
    <row r="70" spans="1:8" x14ac:dyDescent="0.3">
      <c r="A70" s="56" t="s">
        <v>377</v>
      </c>
      <c r="B70" s="56">
        <f t="shared" ref="B70:B133" si="135">B69</f>
        <v>4</v>
      </c>
      <c r="C70" s="56">
        <f t="shared" ref="C70:C133" si="136">C69+1</f>
        <v>4</v>
      </c>
      <c r="E70" s="56">
        <f t="shared" ref="E70" si="137">plan_id</f>
        <v>6060</v>
      </c>
      <c r="F70" s="56">
        <f t="shared" ref="F70:F133" ca="1" si="138">INDIRECT(CHAR(39)&amp;$A70&amp;CHAR(39)&amp;"!r"&amp;$B70&amp;"c2",0)</f>
        <v>2015</v>
      </c>
      <c r="G70" s="56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56" t="s">
        <v>377</v>
      </c>
      <c r="B71" s="56">
        <f t="shared" si="135"/>
        <v>4</v>
      </c>
      <c r="C71" s="56">
        <f t="shared" si="136"/>
        <v>5</v>
      </c>
      <c r="E71" s="56">
        <f t="shared" ref="E71" si="140">plan_id</f>
        <v>6060</v>
      </c>
      <c r="F71" s="56">
        <f t="shared" ca="1" si="138"/>
        <v>2015</v>
      </c>
      <c r="G71" s="56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</row>
    <row r="72" spans="1:8" x14ac:dyDescent="0.3">
      <c r="A72" s="56" t="s">
        <v>377</v>
      </c>
      <c r="B72" s="56">
        <f t="shared" si="135"/>
        <v>4</v>
      </c>
      <c r="C72" s="56">
        <f t="shared" si="136"/>
        <v>6</v>
      </c>
      <c r="E72" s="56">
        <f t="shared" ref="E72" si="142">plan_id</f>
        <v>6060</v>
      </c>
      <c r="F72" s="56">
        <f t="shared" ca="1" si="138"/>
        <v>2015</v>
      </c>
      <c r="G72" s="56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56" t="s">
        <v>377</v>
      </c>
      <c r="B73" s="56">
        <f t="shared" si="135"/>
        <v>4</v>
      </c>
      <c r="C73" s="56">
        <f t="shared" si="136"/>
        <v>7</v>
      </c>
      <c r="E73" s="56">
        <f t="shared" ref="E73" si="144">plan_id</f>
        <v>6060</v>
      </c>
      <c r="F73" s="56">
        <f t="shared" ca="1" si="138"/>
        <v>2015</v>
      </c>
      <c r="G73" s="56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56" t="s">
        <v>377</v>
      </c>
      <c r="B74" s="56">
        <f t="shared" si="135"/>
        <v>4</v>
      </c>
      <c r="C74" s="56">
        <f t="shared" si="136"/>
        <v>8</v>
      </c>
      <c r="E74" s="56">
        <f t="shared" ref="E74" si="146">plan_id</f>
        <v>6060</v>
      </c>
      <c r="F74" s="56">
        <f t="shared" ca="1" si="138"/>
        <v>2015</v>
      </c>
      <c r="G74" s="56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6" t="s">
        <v>377</v>
      </c>
      <c r="B75" s="56">
        <f t="shared" si="135"/>
        <v>4</v>
      </c>
      <c r="C75" s="56">
        <f t="shared" si="136"/>
        <v>9</v>
      </c>
      <c r="E75" s="56">
        <f t="shared" ref="E75" si="148">plan_id</f>
        <v>6060</v>
      </c>
      <c r="F75" s="56">
        <f t="shared" ca="1" si="138"/>
        <v>2015</v>
      </c>
      <c r="G75" s="56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56" t="s">
        <v>377</v>
      </c>
      <c r="B76" s="56">
        <f t="shared" si="135"/>
        <v>4</v>
      </c>
      <c r="C76" s="56">
        <f t="shared" si="136"/>
        <v>10</v>
      </c>
      <c r="E76" s="56">
        <f t="shared" ref="E76" si="150">plan_id</f>
        <v>6060</v>
      </c>
      <c r="F76" s="56">
        <f t="shared" ca="1" si="138"/>
        <v>2015</v>
      </c>
      <c r="G76" s="56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56" t="s">
        <v>377</v>
      </c>
      <c r="B77" s="56">
        <f t="shared" si="135"/>
        <v>4</v>
      </c>
      <c r="C77" s="56">
        <f t="shared" si="136"/>
        <v>11</v>
      </c>
      <c r="E77" s="56">
        <f t="shared" ref="E77" si="152">plan_id</f>
        <v>6060</v>
      </c>
      <c r="F77" s="56">
        <f t="shared" ca="1" si="138"/>
        <v>2015</v>
      </c>
      <c r="G77" s="56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56" t="s">
        <v>377</v>
      </c>
      <c r="B78" s="56">
        <f t="shared" si="135"/>
        <v>4</v>
      </c>
      <c r="C78" s="56">
        <f t="shared" si="136"/>
        <v>12</v>
      </c>
      <c r="E78" s="56">
        <f t="shared" ref="E78" si="154">plan_id</f>
        <v>6060</v>
      </c>
      <c r="F78" s="56">
        <f t="shared" ca="1" si="138"/>
        <v>2015</v>
      </c>
      <c r="G78" s="56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6" t="s">
        <v>377</v>
      </c>
      <c r="B79" s="56">
        <f t="shared" si="135"/>
        <v>4</v>
      </c>
      <c r="C79" s="56">
        <f t="shared" si="136"/>
        <v>13</v>
      </c>
      <c r="E79" s="56">
        <f t="shared" ref="E79" si="156">plan_id</f>
        <v>6060</v>
      </c>
      <c r="F79" s="56">
        <f t="shared" ca="1" si="138"/>
        <v>2015</v>
      </c>
      <c r="G79" s="56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6" t="s">
        <v>377</v>
      </c>
      <c r="B80" s="56">
        <f t="shared" si="135"/>
        <v>4</v>
      </c>
      <c r="C80" s="56">
        <f t="shared" si="136"/>
        <v>14</v>
      </c>
      <c r="E80" s="56">
        <f t="shared" ref="E80" si="158">plan_id</f>
        <v>6060</v>
      </c>
      <c r="F80" s="56">
        <f t="shared" ca="1" si="138"/>
        <v>2015</v>
      </c>
      <c r="G80" s="56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6" t="s">
        <v>377</v>
      </c>
      <c r="B81" s="56">
        <f t="shared" si="135"/>
        <v>4</v>
      </c>
      <c r="C81" s="56">
        <f t="shared" si="136"/>
        <v>15</v>
      </c>
      <c r="E81" s="56">
        <f t="shared" ref="E81" si="160">plan_id</f>
        <v>6060</v>
      </c>
      <c r="F81" s="56">
        <f t="shared" ca="1" si="138"/>
        <v>2015</v>
      </c>
      <c r="G81" s="56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56" t="s">
        <v>377</v>
      </c>
      <c r="B82" s="56">
        <f t="shared" si="135"/>
        <v>4</v>
      </c>
      <c r="C82" s="56">
        <f t="shared" si="136"/>
        <v>16</v>
      </c>
      <c r="E82" s="56">
        <f t="shared" ref="E82" si="162">plan_id</f>
        <v>6060</v>
      </c>
      <c r="F82" s="56">
        <f t="shared" ca="1" si="138"/>
        <v>2015</v>
      </c>
      <c r="G82" s="56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56" t="s">
        <v>377</v>
      </c>
      <c r="B83" s="56">
        <f t="shared" si="135"/>
        <v>4</v>
      </c>
      <c r="C83" s="56">
        <f t="shared" si="136"/>
        <v>17</v>
      </c>
      <c r="E83" s="56">
        <f t="shared" ref="E83" si="164">plan_id</f>
        <v>6060</v>
      </c>
      <c r="F83" s="56">
        <f t="shared" ca="1" si="138"/>
        <v>2015</v>
      </c>
      <c r="G83" s="56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56" t="s">
        <v>377</v>
      </c>
      <c r="B84" s="56">
        <f t="shared" si="135"/>
        <v>4</v>
      </c>
      <c r="C84" s="56">
        <f t="shared" si="136"/>
        <v>18</v>
      </c>
      <c r="E84" s="56">
        <f t="shared" ref="E84" si="166">plan_id</f>
        <v>6060</v>
      </c>
      <c r="F84" s="56">
        <f t="shared" ca="1" si="138"/>
        <v>2015</v>
      </c>
      <c r="G84" s="56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56" t="s">
        <v>377</v>
      </c>
      <c r="B85" s="56">
        <f t="shared" si="135"/>
        <v>4</v>
      </c>
      <c r="C85" s="56">
        <f t="shared" si="136"/>
        <v>19</v>
      </c>
      <c r="E85" s="56">
        <f t="shared" ref="E85" si="168">plan_id</f>
        <v>6060</v>
      </c>
      <c r="F85" s="56">
        <f t="shared" ca="1" si="138"/>
        <v>2015</v>
      </c>
      <c r="G85" s="56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56" t="s">
        <v>377</v>
      </c>
      <c r="B86" s="56">
        <f t="shared" si="135"/>
        <v>4</v>
      </c>
      <c r="C86" s="56">
        <f t="shared" si="136"/>
        <v>20</v>
      </c>
      <c r="E86" s="56">
        <f t="shared" ref="E86" si="170">plan_id</f>
        <v>6060</v>
      </c>
      <c r="F86" s="56">
        <f t="shared" ca="1" si="138"/>
        <v>2015</v>
      </c>
      <c r="G86" s="56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56" t="s">
        <v>377</v>
      </c>
      <c r="B87" s="56">
        <f t="shared" si="135"/>
        <v>4</v>
      </c>
      <c r="C87" s="56">
        <f t="shared" si="136"/>
        <v>21</v>
      </c>
      <c r="E87" s="56">
        <f t="shared" ref="E87" si="172">plan_id</f>
        <v>6060</v>
      </c>
      <c r="F87" s="56">
        <f t="shared" ca="1" si="138"/>
        <v>2015</v>
      </c>
      <c r="G87" s="56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56" t="s">
        <v>377</v>
      </c>
      <c r="B88" s="56">
        <f t="shared" si="135"/>
        <v>4</v>
      </c>
      <c r="C88" s="56">
        <f t="shared" si="136"/>
        <v>22</v>
      </c>
      <c r="E88" s="56">
        <f t="shared" ref="E88" si="174">plan_id</f>
        <v>6060</v>
      </c>
      <c r="F88" s="56">
        <f t="shared" ca="1" si="138"/>
        <v>2015</v>
      </c>
      <c r="G88" s="56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6" t="s">
        <v>377</v>
      </c>
      <c r="B89" s="56">
        <f t="shared" si="135"/>
        <v>4</v>
      </c>
      <c r="C89" s="56">
        <f t="shared" si="136"/>
        <v>23</v>
      </c>
      <c r="E89" s="56">
        <f t="shared" ref="E89" si="176">plan_id</f>
        <v>6060</v>
      </c>
      <c r="F89" s="56">
        <f t="shared" ca="1" si="138"/>
        <v>2015</v>
      </c>
      <c r="G89" s="56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6" t="s">
        <v>377</v>
      </c>
      <c r="B90" s="56">
        <f t="shared" si="135"/>
        <v>4</v>
      </c>
      <c r="C90" s="56">
        <f t="shared" si="136"/>
        <v>24</v>
      </c>
      <c r="E90" s="56">
        <f t="shared" ref="E90" si="178">plan_id</f>
        <v>6060</v>
      </c>
      <c r="F90" s="56">
        <f t="shared" ca="1" si="138"/>
        <v>2015</v>
      </c>
      <c r="G90" s="56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6" t="s">
        <v>377</v>
      </c>
      <c r="B91" s="56">
        <f t="shared" si="135"/>
        <v>4</v>
      </c>
      <c r="C91" s="56">
        <f t="shared" si="136"/>
        <v>25</v>
      </c>
      <c r="E91" s="56">
        <f t="shared" ref="E91" si="180">plan_id</f>
        <v>6060</v>
      </c>
      <c r="F91" s="56">
        <f t="shared" ca="1" si="138"/>
        <v>2015</v>
      </c>
      <c r="G91" s="56">
        <f t="shared" ref="G91" ca="1" si="181">VLOOKUP(INDIRECT(CHAR(39)&amp;$A91&amp;CHAR(39)&amp;"!r2c"&amp;$C91,0),variables,2,0)</f>
        <v>10883</v>
      </c>
      <c r="H91" s="5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56" t="s">
        <v>377</v>
      </c>
      <c r="B92" s="56">
        <f t="shared" si="135"/>
        <v>4</v>
      </c>
      <c r="C92" s="56">
        <f t="shared" si="136"/>
        <v>26</v>
      </c>
      <c r="E92" s="56">
        <f t="shared" ref="E92" si="182">plan_id</f>
        <v>6060</v>
      </c>
      <c r="F92" s="56">
        <f t="shared" ca="1" si="138"/>
        <v>2015</v>
      </c>
      <c r="G92" s="56">
        <f t="shared" ref="G92" ca="1" si="183">VLOOKUP(INDIRECT(CHAR(39)&amp;$A92&amp;CHAR(39)&amp;"!r2c"&amp;$C92,0),variables,2,0)</f>
        <v>10884</v>
      </c>
      <c r="H92" s="5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56" t="s">
        <v>377</v>
      </c>
      <c r="B93" s="56">
        <f t="shared" si="135"/>
        <v>4</v>
      </c>
      <c r="C93" s="56">
        <f t="shared" si="136"/>
        <v>27</v>
      </c>
      <c r="E93" s="56">
        <f t="shared" ref="E93" si="184">plan_id</f>
        <v>6060</v>
      </c>
      <c r="F93" s="56">
        <f t="shared" ca="1" si="138"/>
        <v>2015</v>
      </c>
      <c r="G93" s="56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56" t="s">
        <v>377</v>
      </c>
      <c r="B94" s="56">
        <f t="shared" si="135"/>
        <v>4</v>
      </c>
      <c r="C94" s="56">
        <f t="shared" si="136"/>
        <v>28</v>
      </c>
      <c r="E94" s="56">
        <f t="shared" ref="E94" si="186">plan_id</f>
        <v>6060</v>
      </c>
      <c r="F94" s="56">
        <f t="shared" ca="1" si="138"/>
        <v>2015</v>
      </c>
      <c r="G94" s="56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56" t="s">
        <v>377</v>
      </c>
      <c r="B95" s="56">
        <f t="shared" si="135"/>
        <v>4</v>
      </c>
      <c r="C95" s="56">
        <f t="shared" si="136"/>
        <v>29</v>
      </c>
      <c r="E95" s="56">
        <f t="shared" ref="E95" si="188">plan_id</f>
        <v>6060</v>
      </c>
      <c r="F95" s="56">
        <f t="shared" ca="1" si="138"/>
        <v>2015</v>
      </c>
      <c r="G95" s="56">
        <f t="shared" ref="G95" ca="1" si="189">VLOOKUP(INDIRECT(CHAR(39)&amp;$A95&amp;CHAR(39)&amp;"!r2c"&amp;$C95,0),variables,2,0)</f>
        <v>10887</v>
      </c>
      <c r="H95" s="59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56" t="s">
        <v>377</v>
      </c>
      <c r="B96" s="56">
        <f t="shared" si="135"/>
        <v>4</v>
      </c>
      <c r="C96" s="56">
        <f t="shared" si="136"/>
        <v>30</v>
      </c>
      <c r="E96" s="56">
        <f t="shared" ref="E96" si="190">plan_id</f>
        <v>6060</v>
      </c>
      <c r="F96" s="56">
        <f t="shared" ca="1" si="138"/>
        <v>2015</v>
      </c>
      <c r="G96" s="56">
        <f t="shared" ref="G96" ca="1" si="191">VLOOKUP(INDIRECT(CHAR(39)&amp;$A96&amp;CHAR(39)&amp;"!r2c"&amp;$C96,0),variables,2,0)</f>
        <v>10883</v>
      </c>
      <c r="H96" s="59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56" t="s">
        <v>377</v>
      </c>
      <c r="B97" s="56">
        <f t="shared" si="135"/>
        <v>4</v>
      </c>
      <c r="C97" s="56">
        <f t="shared" si="136"/>
        <v>31</v>
      </c>
      <c r="E97" s="56">
        <f t="shared" ref="E97" si="192">plan_id</f>
        <v>6060</v>
      </c>
      <c r="F97" s="56">
        <f t="shared" ca="1" si="138"/>
        <v>2015</v>
      </c>
      <c r="G97" s="56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56" t="s">
        <v>377</v>
      </c>
      <c r="B98" s="56">
        <f t="shared" si="135"/>
        <v>4</v>
      </c>
      <c r="C98" s="56">
        <f t="shared" si="136"/>
        <v>32</v>
      </c>
      <c r="E98" s="56">
        <f t="shared" ref="E98" si="194">plan_id</f>
        <v>6060</v>
      </c>
      <c r="F98" s="56">
        <f t="shared" ca="1" si="138"/>
        <v>2015</v>
      </c>
      <c r="G98" s="56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56" t="s">
        <v>377</v>
      </c>
      <c r="B99" s="56">
        <f t="shared" si="135"/>
        <v>4</v>
      </c>
      <c r="C99" s="56">
        <f t="shared" si="136"/>
        <v>33</v>
      </c>
      <c r="E99" s="56">
        <f t="shared" ref="E99" si="196">plan_id</f>
        <v>6060</v>
      </c>
      <c r="F99" s="56">
        <f t="shared" ca="1" si="138"/>
        <v>2015</v>
      </c>
      <c r="G99" s="56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6" t="s">
        <v>377</v>
      </c>
      <c r="B100" s="56">
        <f t="shared" si="135"/>
        <v>4</v>
      </c>
      <c r="C100" s="56">
        <f t="shared" si="136"/>
        <v>34</v>
      </c>
      <c r="E100" s="56">
        <f t="shared" ref="E100" si="198">plan_id</f>
        <v>6060</v>
      </c>
      <c r="F100" s="56">
        <f t="shared" ca="1" si="138"/>
        <v>2015</v>
      </c>
      <c r="G100" s="56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6" t="s">
        <v>377</v>
      </c>
      <c r="B101" s="56">
        <f t="shared" si="135"/>
        <v>4</v>
      </c>
      <c r="C101" s="56">
        <f t="shared" si="136"/>
        <v>35</v>
      </c>
      <c r="E101" s="56">
        <f t="shared" ref="E101" si="200">plan_id</f>
        <v>6060</v>
      </c>
      <c r="F101" s="56">
        <f t="shared" ca="1" si="138"/>
        <v>2015</v>
      </c>
      <c r="G101" s="56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6" t="s">
        <v>377</v>
      </c>
      <c r="B102" s="56">
        <f t="shared" si="135"/>
        <v>4</v>
      </c>
      <c r="C102" s="56">
        <f t="shared" si="136"/>
        <v>36</v>
      </c>
      <c r="E102" s="56">
        <f t="shared" ref="E102" si="202">plan_id</f>
        <v>6060</v>
      </c>
      <c r="F102" s="56">
        <f t="shared" ca="1" si="138"/>
        <v>2015</v>
      </c>
      <c r="G102" s="56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6" t="s">
        <v>377</v>
      </c>
      <c r="B103" s="56">
        <f t="shared" si="135"/>
        <v>4</v>
      </c>
      <c r="C103" s="56">
        <f t="shared" si="136"/>
        <v>37</v>
      </c>
      <c r="E103" s="56">
        <f t="shared" ref="E103" si="204">plan_id</f>
        <v>6060</v>
      </c>
      <c r="F103" s="56">
        <f t="shared" ca="1" si="138"/>
        <v>2015</v>
      </c>
      <c r="G103" s="56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6" t="s">
        <v>377</v>
      </c>
      <c r="B104" s="56">
        <f t="shared" si="135"/>
        <v>4</v>
      </c>
      <c r="C104" s="56">
        <f t="shared" si="136"/>
        <v>38</v>
      </c>
      <c r="E104" s="56">
        <f t="shared" ref="E104" si="206">plan_id</f>
        <v>6060</v>
      </c>
      <c r="F104" s="56">
        <f t="shared" ca="1" si="138"/>
        <v>2015</v>
      </c>
      <c r="G104" s="56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6" t="s">
        <v>377</v>
      </c>
      <c r="B105" s="56">
        <f t="shared" si="135"/>
        <v>4</v>
      </c>
      <c r="C105" s="56">
        <f t="shared" si="136"/>
        <v>39</v>
      </c>
      <c r="E105" s="56">
        <f t="shared" ref="E105" si="208">plan_id</f>
        <v>6060</v>
      </c>
      <c r="F105" s="56">
        <f t="shared" ca="1" si="138"/>
        <v>2015</v>
      </c>
      <c r="G105" s="56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6" t="s">
        <v>377</v>
      </c>
      <c r="B106" s="56">
        <f t="shared" si="135"/>
        <v>4</v>
      </c>
      <c r="C106" s="56">
        <f t="shared" si="136"/>
        <v>40</v>
      </c>
      <c r="E106" s="56">
        <f t="shared" ref="E106" si="210">plan_id</f>
        <v>6060</v>
      </c>
      <c r="F106" s="56">
        <f t="shared" ca="1" si="138"/>
        <v>2015</v>
      </c>
      <c r="G106" s="56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6" t="s">
        <v>377</v>
      </c>
      <c r="B107" s="56">
        <f t="shared" si="135"/>
        <v>4</v>
      </c>
      <c r="C107" s="56">
        <f t="shared" si="136"/>
        <v>41</v>
      </c>
      <c r="E107" s="56">
        <f t="shared" ref="E107" si="212">plan_id</f>
        <v>6060</v>
      </c>
      <c r="F107" s="56">
        <f t="shared" ca="1" si="138"/>
        <v>2015</v>
      </c>
      <c r="G107" s="56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6" t="s">
        <v>377</v>
      </c>
      <c r="B108" s="56">
        <f t="shared" si="135"/>
        <v>4</v>
      </c>
      <c r="C108" s="56">
        <f t="shared" si="136"/>
        <v>42</v>
      </c>
      <c r="E108" s="56">
        <f t="shared" ref="E108" si="214">plan_id</f>
        <v>6060</v>
      </c>
      <c r="F108" s="56">
        <f t="shared" ca="1" si="138"/>
        <v>2015</v>
      </c>
      <c r="G108" s="56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6" t="s">
        <v>377</v>
      </c>
      <c r="B109" s="56">
        <f t="shared" si="135"/>
        <v>4</v>
      </c>
      <c r="C109" s="56">
        <f t="shared" si="136"/>
        <v>43</v>
      </c>
      <c r="E109" s="56">
        <f t="shared" ref="E109" si="216">plan_id</f>
        <v>6060</v>
      </c>
      <c r="F109" s="56">
        <f t="shared" ca="1" si="138"/>
        <v>2015</v>
      </c>
      <c r="G109" s="56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6" t="s">
        <v>377</v>
      </c>
      <c r="B110" s="56">
        <f t="shared" si="135"/>
        <v>4</v>
      </c>
      <c r="C110" s="56">
        <f t="shared" si="136"/>
        <v>44</v>
      </c>
      <c r="E110" s="56">
        <f t="shared" ref="E110" si="218">plan_id</f>
        <v>6060</v>
      </c>
      <c r="F110" s="56">
        <f t="shared" ca="1" si="138"/>
        <v>2015</v>
      </c>
      <c r="G110" s="56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56" t="s">
        <v>377</v>
      </c>
      <c r="B111" s="56">
        <f t="shared" si="135"/>
        <v>4</v>
      </c>
      <c r="C111" s="56">
        <f t="shared" si="136"/>
        <v>45</v>
      </c>
      <c r="E111" s="56">
        <f t="shared" ref="E111" si="220">plan_id</f>
        <v>6060</v>
      </c>
      <c r="F111" s="56">
        <f t="shared" ca="1" si="138"/>
        <v>2015</v>
      </c>
      <c r="G111" s="56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56" t="s">
        <v>377</v>
      </c>
      <c r="B112" s="56">
        <f t="shared" si="135"/>
        <v>4</v>
      </c>
      <c r="C112" s="56">
        <f t="shared" si="136"/>
        <v>46</v>
      </c>
      <c r="E112" s="56">
        <f t="shared" ref="E112" si="222">plan_id</f>
        <v>6060</v>
      </c>
      <c r="F112" s="56">
        <f t="shared" ca="1" si="138"/>
        <v>2015</v>
      </c>
      <c r="G112" s="56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56" t="s">
        <v>377</v>
      </c>
      <c r="B113" s="56">
        <f t="shared" si="135"/>
        <v>4</v>
      </c>
      <c r="C113" s="56">
        <f t="shared" si="136"/>
        <v>47</v>
      </c>
      <c r="E113" s="56">
        <f t="shared" ref="E113" si="224">plan_id</f>
        <v>6060</v>
      </c>
      <c r="F113" s="56">
        <f t="shared" ca="1" si="138"/>
        <v>2015</v>
      </c>
      <c r="G113" s="56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56" t="s">
        <v>377</v>
      </c>
      <c r="B114" s="56">
        <f t="shared" si="135"/>
        <v>4</v>
      </c>
      <c r="C114" s="56">
        <f t="shared" si="136"/>
        <v>48</v>
      </c>
      <c r="E114" s="56">
        <f t="shared" ref="E114" si="226">plan_id</f>
        <v>6060</v>
      </c>
      <c r="F114" s="56">
        <f t="shared" ca="1" si="138"/>
        <v>2015</v>
      </c>
      <c r="G114" s="56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56" t="s">
        <v>377</v>
      </c>
      <c r="B115" s="56">
        <f t="shared" si="135"/>
        <v>4</v>
      </c>
      <c r="C115" s="56">
        <f t="shared" si="136"/>
        <v>49</v>
      </c>
      <c r="E115" s="56">
        <f t="shared" ref="E115" si="228">plan_id</f>
        <v>6060</v>
      </c>
      <c r="F115" s="56">
        <f t="shared" ca="1" si="138"/>
        <v>2015</v>
      </c>
      <c r="G115" s="56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56" t="s">
        <v>377</v>
      </c>
      <c r="B116" s="56">
        <f t="shared" si="135"/>
        <v>4</v>
      </c>
      <c r="C116" s="56">
        <f t="shared" si="136"/>
        <v>50</v>
      </c>
      <c r="E116" s="56">
        <f t="shared" ref="E116" si="230">plan_id</f>
        <v>6060</v>
      </c>
      <c r="F116" s="56">
        <f t="shared" ca="1" si="138"/>
        <v>2015</v>
      </c>
      <c r="G116" s="56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6" t="s">
        <v>377</v>
      </c>
      <c r="B117" s="56">
        <f t="shared" si="135"/>
        <v>4</v>
      </c>
      <c r="C117" s="56">
        <f t="shared" si="136"/>
        <v>51</v>
      </c>
      <c r="E117" s="56">
        <f t="shared" ref="E117" si="232">plan_id</f>
        <v>6060</v>
      </c>
      <c r="F117" s="56">
        <f t="shared" ca="1" si="138"/>
        <v>2015</v>
      </c>
      <c r="G117" s="56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56" t="s">
        <v>377</v>
      </c>
      <c r="B118" s="56">
        <f t="shared" si="135"/>
        <v>4</v>
      </c>
      <c r="C118" s="56">
        <f t="shared" si="136"/>
        <v>52</v>
      </c>
      <c r="E118" s="56">
        <f t="shared" ref="E118" si="234">plan_id</f>
        <v>6060</v>
      </c>
      <c r="F118" s="56">
        <f t="shared" ca="1" si="138"/>
        <v>2015</v>
      </c>
      <c r="G118" s="56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56" t="s">
        <v>377</v>
      </c>
      <c r="B119" s="56">
        <f t="shared" si="135"/>
        <v>4</v>
      </c>
      <c r="C119" s="56">
        <f t="shared" si="136"/>
        <v>53</v>
      </c>
      <c r="E119" s="56">
        <f t="shared" ref="E119" si="236">plan_id</f>
        <v>6060</v>
      </c>
      <c r="F119" s="56">
        <f t="shared" ca="1" si="138"/>
        <v>2015</v>
      </c>
      <c r="G119" s="56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56" t="s">
        <v>377</v>
      </c>
      <c r="B120" s="56">
        <f t="shared" si="135"/>
        <v>4</v>
      </c>
      <c r="C120" s="56">
        <f t="shared" si="136"/>
        <v>54</v>
      </c>
      <c r="E120" s="56">
        <f t="shared" ref="E120" si="238">plan_id</f>
        <v>6060</v>
      </c>
      <c r="F120" s="56">
        <f t="shared" ca="1" si="138"/>
        <v>2015</v>
      </c>
      <c r="G120" s="56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6" t="s">
        <v>377</v>
      </c>
      <c r="B121" s="56">
        <f t="shared" si="135"/>
        <v>4</v>
      </c>
      <c r="C121" s="56">
        <f t="shared" si="136"/>
        <v>55</v>
      </c>
      <c r="E121" s="56">
        <f t="shared" ref="E121" si="240">plan_id</f>
        <v>6060</v>
      </c>
      <c r="F121" s="56">
        <f t="shared" ca="1" si="138"/>
        <v>2015</v>
      </c>
      <c r="G121" s="56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56" t="s">
        <v>377</v>
      </c>
      <c r="B122" s="56">
        <f t="shared" si="135"/>
        <v>4</v>
      </c>
      <c r="C122" s="56">
        <f t="shared" si="136"/>
        <v>56</v>
      </c>
      <c r="E122" s="56">
        <f t="shared" ref="E122" si="242">plan_id</f>
        <v>6060</v>
      </c>
      <c r="F122" s="56">
        <f t="shared" ca="1" si="138"/>
        <v>2015</v>
      </c>
      <c r="G122" s="56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6" t="s">
        <v>377</v>
      </c>
      <c r="B123" s="56">
        <f t="shared" si="135"/>
        <v>4</v>
      </c>
      <c r="C123" s="56">
        <f t="shared" si="136"/>
        <v>57</v>
      </c>
      <c r="E123" s="56">
        <f t="shared" ref="E123" si="244">plan_id</f>
        <v>6060</v>
      </c>
      <c r="F123" s="56">
        <f t="shared" ca="1" si="138"/>
        <v>2015</v>
      </c>
      <c r="G123" s="56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56" t="s">
        <v>377</v>
      </c>
      <c r="B124" s="56">
        <f t="shared" si="135"/>
        <v>4</v>
      </c>
      <c r="C124" s="56">
        <f t="shared" si="136"/>
        <v>58</v>
      </c>
      <c r="E124" s="56">
        <f t="shared" ref="E124" si="246">plan_id</f>
        <v>6060</v>
      </c>
      <c r="F124" s="56">
        <f t="shared" ca="1" si="138"/>
        <v>2015</v>
      </c>
      <c r="G124" s="56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56" t="s">
        <v>377</v>
      </c>
      <c r="B125" s="56">
        <f t="shared" si="135"/>
        <v>4</v>
      </c>
      <c r="C125" s="56">
        <f t="shared" si="136"/>
        <v>59</v>
      </c>
      <c r="E125" s="56">
        <f t="shared" ref="E125" si="248">plan_id</f>
        <v>6060</v>
      </c>
      <c r="F125" s="56">
        <f t="shared" ca="1" si="138"/>
        <v>2015</v>
      </c>
      <c r="G125" s="56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56" t="s">
        <v>377</v>
      </c>
      <c r="B126" s="56">
        <f t="shared" si="135"/>
        <v>4</v>
      </c>
      <c r="C126" s="56">
        <f t="shared" si="136"/>
        <v>60</v>
      </c>
      <c r="E126" s="56">
        <f t="shared" ref="E126" si="250">plan_id</f>
        <v>6060</v>
      </c>
      <c r="F126" s="56">
        <f t="shared" ca="1" si="138"/>
        <v>2015</v>
      </c>
      <c r="G126" s="56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56" t="s">
        <v>377</v>
      </c>
      <c r="B127" s="56">
        <f t="shared" si="135"/>
        <v>4</v>
      </c>
      <c r="C127" s="56">
        <f t="shared" si="136"/>
        <v>61</v>
      </c>
      <c r="E127" s="56">
        <f t="shared" ref="E127" si="252">plan_id</f>
        <v>6060</v>
      </c>
      <c r="F127" s="56">
        <f t="shared" ca="1" si="138"/>
        <v>2015</v>
      </c>
      <c r="G127" s="56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6" t="s">
        <v>377</v>
      </c>
      <c r="B128" s="56">
        <f t="shared" si="135"/>
        <v>4</v>
      </c>
      <c r="C128" s="56">
        <f t="shared" si="136"/>
        <v>62</v>
      </c>
      <c r="E128" s="56">
        <f t="shared" ref="E128" si="254">plan_id</f>
        <v>6060</v>
      </c>
      <c r="F128" s="56">
        <f t="shared" ca="1" si="138"/>
        <v>2015</v>
      </c>
      <c r="G128" s="56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56" t="s">
        <v>377</v>
      </c>
      <c r="B129" s="56">
        <f t="shared" si="135"/>
        <v>4</v>
      </c>
      <c r="C129" s="56">
        <f t="shared" si="136"/>
        <v>63</v>
      </c>
      <c r="E129" s="56">
        <f t="shared" ref="E129" si="256">plan_id</f>
        <v>6060</v>
      </c>
      <c r="F129" s="56">
        <f t="shared" ca="1" si="138"/>
        <v>2015</v>
      </c>
      <c r="G129" s="56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56" t="s">
        <v>377</v>
      </c>
      <c r="B130" s="56">
        <f t="shared" si="135"/>
        <v>4</v>
      </c>
      <c r="C130" s="56">
        <f t="shared" si="136"/>
        <v>64</v>
      </c>
      <c r="E130" s="56">
        <f t="shared" ref="E130" si="258">plan_id</f>
        <v>6060</v>
      </c>
      <c r="F130" s="56">
        <f t="shared" ca="1" si="138"/>
        <v>2015</v>
      </c>
      <c r="G130" s="56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6" t="s">
        <v>377</v>
      </c>
      <c r="B131" s="56">
        <f t="shared" si="135"/>
        <v>4</v>
      </c>
      <c r="C131" s="56">
        <f t="shared" si="136"/>
        <v>65</v>
      </c>
      <c r="E131" s="56">
        <f t="shared" ref="E131" si="260">plan_id</f>
        <v>6060</v>
      </c>
      <c r="F131" s="56">
        <f t="shared" ca="1" si="138"/>
        <v>2015</v>
      </c>
      <c r="G131" s="56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6" t="s">
        <v>377</v>
      </c>
      <c r="B132" s="56">
        <f t="shared" si="135"/>
        <v>4</v>
      </c>
      <c r="C132" s="56">
        <f t="shared" si="136"/>
        <v>66</v>
      </c>
      <c r="E132" s="56">
        <f t="shared" ref="E132" si="262">plan_id</f>
        <v>6060</v>
      </c>
      <c r="F132" s="56">
        <f t="shared" ca="1" si="138"/>
        <v>2015</v>
      </c>
      <c r="G132" s="56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56" t="s">
        <v>377</v>
      </c>
      <c r="B133" s="56">
        <f t="shared" si="135"/>
        <v>4</v>
      </c>
      <c r="C133" s="56">
        <f t="shared" si="136"/>
        <v>67</v>
      </c>
      <c r="E133" s="56">
        <f t="shared" ref="E133" si="264">plan_id</f>
        <v>6060</v>
      </c>
      <c r="F133" s="56">
        <f t="shared" ca="1" si="138"/>
        <v>2015</v>
      </c>
      <c r="G133" s="56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56" t="s">
        <v>377</v>
      </c>
      <c r="B134" s="56">
        <f>B69+1</f>
        <v>5</v>
      </c>
      <c r="C134" s="56">
        <f>C69</f>
        <v>3</v>
      </c>
      <c r="E134" s="56">
        <f t="shared" ref="E134" si="266">plan_id</f>
        <v>6060</v>
      </c>
      <c r="F134" s="56">
        <f t="shared" ref="F134:F197" ca="1" si="267">INDIRECT(CHAR(39)&amp;$A134&amp;CHAR(39)&amp;"!r"&amp;$B134&amp;"c2",0)</f>
        <v>2016</v>
      </c>
      <c r="G134" s="56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 xml:space="preserve"> </v>
      </c>
    </row>
    <row r="135" spans="1:8" x14ac:dyDescent="0.3">
      <c r="A135" s="56" t="s">
        <v>377</v>
      </c>
      <c r="B135" s="56">
        <f t="shared" ref="B135:B198" si="269">B70+1</f>
        <v>5</v>
      </c>
      <c r="C135" s="56">
        <f t="shared" ref="C135:C198" si="270">C70</f>
        <v>4</v>
      </c>
      <c r="E135" s="56">
        <f t="shared" ref="E135" si="271">plan_id</f>
        <v>6060</v>
      </c>
      <c r="F135" s="56">
        <f t="shared" ca="1" si="267"/>
        <v>2016</v>
      </c>
      <c r="G135" s="56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</row>
    <row r="136" spans="1:8" x14ac:dyDescent="0.3">
      <c r="A136" s="56" t="s">
        <v>377</v>
      </c>
      <c r="B136" s="56">
        <f t="shared" si="269"/>
        <v>5</v>
      </c>
      <c r="C136" s="56">
        <f t="shared" si="270"/>
        <v>5</v>
      </c>
      <c r="E136" s="56">
        <f t="shared" ref="E136" si="273">plan_id</f>
        <v>6060</v>
      </c>
      <c r="F136" s="56">
        <f t="shared" ca="1" si="267"/>
        <v>2016</v>
      </c>
      <c r="G136" s="56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 xml:space="preserve"> </v>
      </c>
    </row>
    <row r="137" spans="1:8" x14ac:dyDescent="0.3">
      <c r="A137" s="56" t="s">
        <v>377</v>
      </c>
      <c r="B137" s="56">
        <f t="shared" si="269"/>
        <v>5</v>
      </c>
      <c r="C137" s="56">
        <f t="shared" si="270"/>
        <v>6</v>
      </c>
      <c r="E137" s="56">
        <f t="shared" ref="E137" si="275">plan_id</f>
        <v>6060</v>
      </c>
      <c r="F137" s="56">
        <f t="shared" ca="1" si="267"/>
        <v>2016</v>
      </c>
      <c r="G137" s="56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56" t="s">
        <v>377</v>
      </c>
      <c r="B138" s="56">
        <f t="shared" si="269"/>
        <v>5</v>
      </c>
      <c r="C138" s="56">
        <f t="shared" si="270"/>
        <v>7</v>
      </c>
      <c r="E138" s="56">
        <f t="shared" ref="E138" si="277">plan_id</f>
        <v>6060</v>
      </c>
      <c r="F138" s="56">
        <f t="shared" ca="1" si="267"/>
        <v>2016</v>
      </c>
      <c r="G138" s="56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56" t="s">
        <v>377</v>
      </c>
      <c r="B139" s="56">
        <f t="shared" si="269"/>
        <v>5</v>
      </c>
      <c r="C139" s="56">
        <f t="shared" si="270"/>
        <v>8</v>
      </c>
      <c r="E139" s="56">
        <f t="shared" ref="E139" si="279">plan_id</f>
        <v>6060</v>
      </c>
      <c r="F139" s="56">
        <f t="shared" ca="1" si="267"/>
        <v>2016</v>
      </c>
      <c r="G139" s="56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6" t="s">
        <v>377</v>
      </c>
      <c r="B140" s="56">
        <f t="shared" si="269"/>
        <v>5</v>
      </c>
      <c r="C140" s="56">
        <f t="shared" si="270"/>
        <v>9</v>
      </c>
      <c r="E140" s="56">
        <f t="shared" ref="E140" si="281">plan_id</f>
        <v>6060</v>
      </c>
      <c r="F140" s="56">
        <f t="shared" ca="1" si="267"/>
        <v>2016</v>
      </c>
      <c r="G140" s="56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56" t="s">
        <v>377</v>
      </c>
      <c r="B141" s="56">
        <f t="shared" si="269"/>
        <v>5</v>
      </c>
      <c r="C141" s="56">
        <f t="shared" si="270"/>
        <v>10</v>
      </c>
      <c r="E141" s="56">
        <f t="shared" ref="E141" si="283">plan_id</f>
        <v>6060</v>
      </c>
      <c r="F141" s="56">
        <f t="shared" ca="1" si="267"/>
        <v>2016</v>
      </c>
      <c r="G141" s="56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56" t="s">
        <v>377</v>
      </c>
      <c r="B142" s="56">
        <f t="shared" si="269"/>
        <v>5</v>
      </c>
      <c r="C142" s="56">
        <f t="shared" si="270"/>
        <v>11</v>
      </c>
      <c r="E142" s="56">
        <f t="shared" ref="E142" si="285">plan_id</f>
        <v>6060</v>
      </c>
      <c r="F142" s="56">
        <f t="shared" ca="1" si="267"/>
        <v>2016</v>
      </c>
      <c r="G142" s="56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56" t="s">
        <v>377</v>
      </c>
      <c r="B143" s="56">
        <f t="shared" si="269"/>
        <v>5</v>
      </c>
      <c r="C143" s="56">
        <f t="shared" si="270"/>
        <v>12</v>
      </c>
      <c r="E143" s="56">
        <f t="shared" ref="E143" si="287">plan_id</f>
        <v>6060</v>
      </c>
      <c r="F143" s="56">
        <f t="shared" ca="1" si="267"/>
        <v>2016</v>
      </c>
      <c r="G143" s="56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6" t="s">
        <v>377</v>
      </c>
      <c r="B144" s="56">
        <f t="shared" si="269"/>
        <v>5</v>
      </c>
      <c r="C144" s="56">
        <f t="shared" si="270"/>
        <v>13</v>
      </c>
      <c r="E144" s="56">
        <f t="shared" ref="E144" si="289">plan_id</f>
        <v>6060</v>
      </c>
      <c r="F144" s="56">
        <f t="shared" ca="1" si="267"/>
        <v>2016</v>
      </c>
      <c r="G144" s="56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6" t="s">
        <v>377</v>
      </c>
      <c r="B145" s="56">
        <f t="shared" si="269"/>
        <v>5</v>
      </c>
      <c r="C145" s="56">
        <f t="shared" si="270"/>
        <v>14</v>
      </c>
      <c r="E145" s="56">
        <f t="shared" ref="E145" si="291">plan_id</f>
        <v>6060</v>
      </c>
      <c r="F145" s="56">
        <f t="shared" ca="1" si="267"/>
        <v>2016</v>
      </c>
      <c r="G145" s="56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6" t="s">
        <v>377</v>
      </c>
      <c r="B146" s="56">
        <f t="shared" si="269"/>
        <v>5</v>
      </c>
      <c r="C146" s="56">
        <f t="shared" si="270"/>
        <v>15</v>
      </c>
      <c r="E146" s="56">
        <f t="shared" ref="E146" si="293">plan_id</f>
        <v>6060</v>
      </c>
      <c r="F146" s="56">
        <f t="shared" ca="1" si="267"/>
        <v>2016</v>
      </c>
      <c r="G146" s="56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56" t="s">
        <v>377</v>
      </c>
      <c r="B147" s="56">
        <f t="shared" si="269"/>
        <v>5</v>
      </c>
      <c r="C147" s="56">
        <f t="shared" si="270"/>
        <v>16</v>
      </c>
      <c r="E147" s="56">
        <f t="shared" ref="E147" si="295">plan_id</f>
        <v>6060</v>
      </c>
      <c r="F147" s="56">
        <f t="shared" ca="1" si="267"/>
        <v>2016</v>
      </c>
      <c r="G147" s="56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56" t="s">
        <v>377</v>
      </c>
      <c r="B148" s="56">
        <f t="shared" si="269"/>
        <v>5</v>
      </c>
      <c r="C148" s="56">
        <f t="shared" si="270"/>
        <v>17</v>
      </c>
      <c r="E148" s="56">
        <f t="shared" ref="E148" si="297">plan_id</f>
        <v>6060</v>
      </c>
      <c r="F148" s="56">
        <f t="shared" ca="1" si="267"/>
        <v>2016</v>
      </c>
      <c r="G148" s="56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56" t="s">
        <v>377</v>
      </c>
      <c r="B149" s="56">
        <f t="shared" si="269"/>
        <v>5</v>
      </c>
      <c r="C149" s="56">
        <f t="shared" si="270"/>
        <v>18</v>
      </c>
      <c r="E149" s="56">
        <f t="shared" ref="E149" si="299">plan_id</f>
        <v>6060</v>
      </c>
      <c r="F149" s="56">
        <f t="shared" ca="1" si="267"/>
        <v>2016</v>
      </c>
      <c r="G149" s="56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56" t="s">
        <v>377</v>
      </c>
      <c r="B150" s="56">
        <f t="shared" si="269"/>
        <v>5</v>
      </c>
      <c r="C150" s="56">
        <f t="shared" si="270"/>
        <v>19</v>
      </c>
      <c r="E150" s="56">
        <f t="shared" ref="E150" si="301">plan_id</f>
        <v>6060</v>
      </c>
      <c r="F150" s="56">
        <f t="shared" ca="1" si="267"/>
        <v>2016</v>
      </c>
      <c r="G150" s="56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56" t="s">
        <v>377</v>
      </c>
      <c r="B151" s="56">
        <f t="shared" si="269"/>
        <v>5</v>
      </c>
      <c r="C151" s="56">
        <f t="shared" si="270"/>
        <v>20</v>
      </c>
      <c r="E151" s="56">
        <f t="shared" ref="E151" si="303">plan_id</f>
        <v>6060</v>
      </c>
      <c r="F151" s="56">
        <f t="shared" ca="1" si="267"/>
        <v>2016</v>
      </c>
      <c r="G151" s="56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56" t="s">
        <v>377</v>
      </c>
      <c r="B152" s="56">
        <f t="shared" si="269"/>
        <v>5</v>
      </c>
      <c r="C152" s="56">
        <f t="shared" si="270"/>
        <v>21</v>
      </c>
      <c r="E152" s="56">
        <f t="shared" ref="E152" si="305">plan_id</f>
        <v>6060</v>
      </c>
      <c r="F152" s="56">
        <f t="shared" ca="1" si="267"/>
        <v>2016</v>
      </c>
      <c r="G152" s="56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56" t="s">
        <v>377</v>
      </c>
      <c r="B153" s="56">
        <f t="shared" si="269"/>
        <v>5</v>
      </c>
      <c r="C153" s="56">
        <f t="shared" si="270"/>
        <v>22</v>
      </c>
      <c r="E153" s="56">
        <f t="shared" ref="E153" si="307">plan_id</f>
        <v>6060</v>
      </c>
      <c r="F153" s="56">
        <f t="shared" ca="1" si="267"/>
        <v>2016</v>
      </c>
      <c r="G153" s="56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6" t="s">
        <v>377</v>
      </c>
      <c r="B154" s="56">
        <f t="shared" si="269"/>
        <v>5</v>
      </c>
      <c r="C154" s="56">
        <f t="shared" si="270"/>
        <v>23</v>
      </c>
      <c r="E154" s="56">
        <f t="shared" ref="E154" si="309">plan_id</f>
        <v>6060</v>
      </c>
      <c r="F154" s="56">
        <f t="shared" ca="1" si="267"/>
        <v>2016</v>
      </c>
      <c r="G154" s="56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6" t="s">
        <v>377</v>
      </c>
      <c r="B155" s="56">
        <f t="shared" si="269"/>
        <v>5</v>
      </c>
      <c r="C155" s="56">
        <f t="shared" si="270"/>
        <v>24</v>
      </c>
      <c r="E155" s="56">
        <f t="shared" ref="E155" si="311">plan_id</f>
        <v>6060</v>
      </c>
      <c r="F155" s="56">
        <f t="shared" ca="1" si="267"/>
        <v>2016</v>
      </c>
      <c r="G155" s="56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6" t="s">
        <v>377</v>
      </c>
      <c r="B156" s="56">
        <f t="shared" si="269"/>
        <v>5</v>
      </c>
      <c r="C156" s="56">
        <f t="shared" si="270"/>
        <v>25</v>
      </c>
      <c r="E156" s="56">
        <f t="shared" ref="E156" si="313">plan_id</f>
        <v>6060</v>
      </c>
      <c r="F156" s="56">
        <f t="shared" ca="1" si="267"/>
        <v>2016</v>
      </c>
      <c r="G156" s="56">
        <f t="shared" ref="G156" ca="1" si="314">VLOOKUP(INDIRECT(CHAR(39)&amp;$A156&amp;CHAR(39)&amp;"!r2c"&amp;$C156,0),variables,2,0)</f>
        <v>10883</v>
      </c>
      <c r="H156" s="5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56" t="s">
        <v>377</v>
      </c>
      <c r="B157" s="56">
        <f t="shared" si="269"/>
        <v>5</v>
      </c>
      <c r="C157" s="56">
        <f t="shared" si="270"/>
        <v>26</v>
      </c>
      <c r="E157" s="56">
        <f t="shared" ref="E157" si="315">plan_id</f>
        <v>6060</v>
      </c>
      <c r="F157" s="56">
        <f t="shared" ca="1" si="267"/>
        <v>2016</v>
      </c>
      <c r="G157" s="56">
        <f t="shared" ref="G157" ca="1" si="316">VLOOKUP(INDIRECT(CHAR(39)&amp;$A157&amp;CHAR(39)&amp;"!r2c"&amp;$C157,0),variables,2,0)</f>
        <v>10884</v>
      </c>
      <c r="H157" s="5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56" t="s">
        <v>377</v>
      </c>
      <c r="B158" s="56">
        <f t="shared" si="269"/>
        <v>5</v>
      </c>
      <c r="C158" s="56">
        <f t="shared" si="270"/>
        <v>27</v>
      </c>
      <c r="E158" s="56">
        <f t="shared" ref="E158" si="317">plan_id</f>
        <v>6060</v>
      </c>
      <c r="F158" s="56">
        <f t="shared" ca="1" si="267"/>
        <v>2016</v>
      </c>
      <c r="G158" s="56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56" t="s">
        <v>377</v>
      </c>
      <c r="B159" s="56">
        <f t="shared" si="269"/>
        <v>5</v>
      </c>
      <c r="C159" s="56">
        <f t="shared" si="270"/>
        <v>28</v>
      </c>
      <c r="E159" s="56">
        <f t="shared" ref="E159" si="319">plan_id</f>
        <v>6060</v>
      </c>
      <c r="F159" s="56">
        <f t="shared" ca="1" si="267"/>
        <v>2016</v>
      </c>
      <c r="G159" s="56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56" t="s">
        <v>377</v>
      </c>
      <c r="B160" s="56">
        <f t="shared" si="269"/>
        <v>5</v>
      </c>
      <c r="C160" s="56">
        <f t="shared" si="270"/>
        <v>29</v>
      </c>
      <c r="E160" s="56">
        <f t="shared" ref="E160" si="321">plan_id</f>
        <v>6060</v>
      </c>
      <c r="F160" s="56">
        <f t="shared" ca="1" si="267"/>
        <v>2016</v>
      </c>
      <c r="G160" s="56">
        <f t="shared" ref="G160" ca="1" si="322">VLOOKUP(INDIRECT(CHAR(39)&amp;$A160&amp;CHAR(39)&amp;"!r2c"&amp;$C160,0),variables,2,0)</f>
        <v>10887</v>
      </c>
      <c r="H160" s="59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56" t="s">
        <v>377</v>
      </c>
      <c r="B161" s="56">
        <f t="shared" si="269"/>
        <v>5</v>
      </c>
      <c r="C161" s="56">
        <f t="shared" si="270"/>
        <v>30</v>
      </c>
      <c r="E161" s="56">
        <f t="shared" ref="E161" si="323">plan_id</f>
        <v>6060</v>
      </c>
      <c r="F161" s="56">
        <f t="shared" ca="1" si="267"/>
        <v>2016</v>
      </c>
      <c r="G161" s="56">
        <f t="shared" ref="G161" ca="1" si="324">VLOOKUP(INDIRECT(CHAR(39)&amp;$A161&amp;CHAR(39)&amp;"!r2c"&amp;$C161,0),variables,2,0)</f>
        <v>10883</v>
      </c>
      <c r="H161" s="59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56" t="s">
        <v>377</v>
      </c>
      <c r="B162" s="56">
        <f t="shared" si="269"/>
        <v>5</v>
      </c>
      <c r="C162" s="56">
        <f t="shared" si="270"/>
        <v>31</v>
      </c>
      <c r="E162" s="56">
        <f t="shared" ref="E162" si="325">plan_id</f>
        <v>6060</v>
      </c>
      <c r="F162" s="56">
        <f t="shared" ca="1" si="267"/>
        <v>2016</v>
      </c>
      <c r="G162" s="56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56" t="s">
        <v>377</v>
      </c>
      <c r="B163" s="56">
        <f t="shared" si="269"/>
        <v>5</v>
      </c>
      <c r="C163" s="56">
        <f t="shared" si="270"/>
        <v>32</v>
      </c>
      <c r="E163" s="56">
        <f t="shared" ref="E163" si="327">plan_id</f>
        <v>6060</v>
      </c>
      <c r="F163" s="56">
        <f t="shared" ca="1" si="267"/>
        <v>2016</v>
      </c>
      <c r="G163" s="56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56" t="s">
        <v>377</v>
      </c>
      <c r="B164" s="56">
        <f t="shared" si="269"/>
        <v>5</v>
      </c>
      <c r="C164" s="56">
        <f t="shared" si="270"/>
        <v>33</v>
      </c>
      <c r="E164" s="56">
        <f t="shared" ref="E164" si="329">plan_id</f>
        <v>6060</v>
      </c>
      <c r="F164" s="56">
        <f t="shared" ca="1" si="267"/>
        <v>2016</v>
      </c>
      <c r="G164" s="56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6" t="s">
        <v>377</v>
      </c>
      <c r="B165" s="56">
        <f t="shared" si="269"/>
        <v>5</v>
      </c>
      <c r="C165" s="56">
        <f t="shared" si="270"/>
        <v>34</v>
      </c>
      <c r="E165" s="56">
        <f t="shared" ref="E165" si="331">plan_id</f>
        <v>6060</v>
      </c>
      <c r="F165" s="56">
        <f t="shared" ca="1" si="267"/>
        <v>2016</v>
      </c>
      <c r="G165" s="56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6" t="s">
        <v>377</v>
      </c>
      <c r="B166" s="56">
        <f t="shared" si="269"/>
        <v>5</v>
      </c>
      <c r="C166" s="56">
        <f t="shared" si="270"/>
        <v>35</v>
      </c>
      <c r="E166" s="56">
        <f t="shared" ref="E166" si="333">plan_id</f>
        <v>6060</v>
      </c>
      <c r="F166" s="56">
        <f t="shared" ca="1" si="267"/>
        <v>2016</v>
      </c>
      <c r="G166" s="56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6" t="s">
        <v>377</v>
      </c>
      <c r="B167" s="56">
        <f t="shared" si="269"/>
        <v>5</v>
      </c>
      <c r="C167" s="56">
        <f t="shared" si="270"/>
        <v>36</v>
      </c>
      <c r="E167" s="56">
        <f t="shared" ref="E167" si="335">plan_id</f>
        <v>6060</v>
      </c>
      <c r="F167" s="56">
        <f t="shared" ca="1" si="267"/>
        <v>2016</v>
      </c>
      <c r="G167" s="56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6" t="s">
        <v>377</v>
      </c>
      <c r="B168" s="56">
        <f t="shared" si="269"/>
        <v>5</v>
      </c>
      <c r="C168" s="56">
        <f t="shared" si="270"/>
        <v>37</v>
      </c>
      <c r="E168" s="56">
        <f t="shared" ref="E168" si="337">plan_id</f>
        <v>6060</v>
      </c>
      <c r="F168" s="56">
        <f t="shared" ca="1" si="267"/>
        <v>2016</v>
      </c>
      <c r="G168" s="56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6" t="s">
        <v>377</v>
      </c>
      <c r="B169" s="56">
        <f t="shared" si="269"/>
        <v>5</v>
      </c>
      <c r="C169" s="56">
        <f t="shared" si="270"/>
        <v>38</v>
      </c>
      <c r="E169" s="56">
        <f t="shared" ref="E169" si="339">plan_id</f>
        <v>6060</v>
      </c>
      <c r="F169" s="56">
        <f t="shared" ca="1" si="267"/>
        <v>2016</v>
      </c>
      <c r="G169" s="56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6" t="s">
        <v>377</v>
      </c>
      <c r="B170" s="56">
        <f t="shared" si="269"/>
        <v>5</v>
      </c>
      <c r="C170" s="56">
        <f t="shared" si="270"/>
        <v>39</v>
      </c>
      <c r="E170" s="56">
        <f t="shared" ref="E170" si="341">plan_id</f>
        <v>6060</v>
      </c>
      <c r="F170" s="56">
        <f t="shared" ca="1" si="267"/>
        <v>2016</v>
      </c>
      <c r="G170" s="56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56" t="s">
        <v>377</v>
      </c>
      <c r="B171" s="56">
        <f t="shared" si="269"/>
        <v>5</v>
      </c>
      <c r="C171" s="56">
        <f t="shared" si="270"/>
        <v>40</v>
      </c>
      <c r="E171" s="56">
        <f t="shared" ref="E171" si="343">plan_id</f>
        <v>6060</v>
      </c>
      <c r="F171" s="56">
        <f t="shared" ca="1" si="267"/>
        <v>2016</v>
      </c>
      <c r="G171" s="56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6" t="s">
        <v>377</v>
      </c>
      <c r="B172" s="56">
        <f t="shared" si="269"/>
        <v>5</v>
      </c>
      <c r="C172" s="56">
        <f t="shared" si="270"/>
        <v>41</v>
      </c>
      <c r="E172" s="56">
        <f t="shared" ref="E172" si="345">plan_id</f>
        <v>6060</v>
      </c>
      <c r="F172" s="56">
        <f t="shared" ca="1" si="267"/>
        <v>2016</v>
      </c>
      <c r="G172" s="56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6" t="s">
        <v>377</v>
      </c>
      <c r="B173" s="56">
        <f t="shared" si="269"/>
        <v>5</v>
      </c>
      <c r="C173" s="56">
        <f t="shared" si="270"/>
        <v>42</v>
      </c>
      <c r="E173" s="56">
        <f t="shared" ref="E173" si="347">plan_id</f>
        <v>6060</v>
      </c>
      <c r="F173" s="56">
        <f t="shared" ca="1" si="267"/>
        <v>2016</v>
      </c>
      <c r="G173" s="56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6" t="s">
        <v>377</v>
      </c>
      <c r="B174" s="56">
        <f t="shared" si="269"/>
        <v>5</v>
      </c>
      <c r="C174" s="56">
        <f t="shared" si="270"/>
        <v>43</v>
      </c>
      <c r="E174" s="56">
        <f t="shared" ref="E174" si="349">plan_id</f>
        <v>6060</v>
      </c>
      <c r="F174" s="56">
        <f t="shared" ca="1" si="267"/>
        <v>2016</v>
      </c>
      <c r="G174" s="56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6" t="s">
        <v>377</v>
      </c>
      <c r="B175" s="56">
        <f t="shared" si="269"/>
        <v>5</v>
      </c>
      <c r="C175" s="56">
        <f t="shared" si="270"/>
        <v>44</v>
      </c>
      <c r="E175" s="56">
        <f t="shared" ref="E175" si="351">plan_id</f>
        <v>6060</v>
      </c>
      <c r="F175" s="56">
        <f t="shared" ca="1" si="267"/>
        <v>2016</v>
      </c>
      <c r="G175" s="56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56" t="s">
        <v>377</v>
      </c>
      <c r="B176" s="56">
        <f t="shared" si="269"/>
        <v>5</v>
      </c>
      <c r="C176" s="56">
        <f t="shared" si="270"/>
        <v>45</v>
      </c>
      <c r="E176" s="56">
        <f t="shared" ref="E176" si="353">plan_id</f>
        <v>6060</v>
      </c>
      <c r="F176" s="56">
        <f t="shared" ca="1" si="267"/>
        <v>2016</v>
      </c>
      <c r="G176" s="56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56" t="s">
        <v>377</v>
      </c>
      <c r="B177" s="56">
        <f t="shared" si="269"/>
        <v>5</v>
      </c>
      <c r="C177" s="56">
        <f t="shared" si="270"/>
        <v>46</v>
      </c>
      <c r="E177" s="56">
        <f t="shared" ref="E177" si="355">plan_id</f>
        <v>6060</v>
      </c>
      <c r="F177" s="56">
        <f t="shared" ca="1" si="267"/>
        <v>2016</v>
      </c>
      <c r="G177" s="56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56" t="s">
        <v>377</v>
      </c>
      <c r="B178" s="56">
        <f t="shared" si="269"/>
        <v>5</v>
      </c>
      <c r="C178" s="56">
        <f t="shared" si="270"/>
        <v>47</v>
      </c>
      <c r="E178" s="56">
        <f t="shared" ref="E178" si="357">plan_id</f>
        <v>6060</v>
      </c>
      <c r="F178" s="56">
        <f t="shared" ca="1" si="267"/>
        <v>2016</v>
      </c>
      <c r="G178" s="56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56" t="s">
        <v>377</v>
      </c>
      <c r="B179" s="56">
        <f t="shared" si="269"/>
        <v>5</v>
      </c>
      <c r="C179" s="56">
        <f t="shared" si="270"/>
        <v>48</v>
      </c>
      <c r="E179" s="56">
        <f t="shared" ref="E179" si="359">plan_id</f>
        <v>6060</v>
      </c>
      <c r="F179" s="56">
        <f t="shared" ca="1" si="267"/>
        <v>2016</v>
      </c>
      <c r="G179" s="56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56" t="s">
        <v>377</v>
      </c>
      <c r="B180" s="56">
        <f t="shared" si="269"/>
        <v>5</v>
      </c>
      <c r="C180" s="56">
        <f t="shared" si="270"/>
        <v>49</v>
      </c>
      <c r="E180" s="56">
        <f t="shared" ref="E180" si="361">plan_id</f>
        <v>6060</v>
      </c>
      <c r="F180" s="56">
        <f t="shared" ca="1" si="267"/>
        <v>2016</v>
      </c>
      <c r="G180" s="56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56" t="s">
        <v>377</v>
      </c>
      <c r="B181" s="56">
        <f t="shared" si="269"/>
        <v>5</v>
      </c>
      <c r="C181" s="56">
        <f t="shared" si="270"/>
        <v>50</v>
      </c>
      <c r="E181" s="56">
        <f t="shared" ref="E181" si="363">plan_id</f>
        <v>6060</v>
      </c>
      <c r="F181" s="56">
        <f t="shared" ca="1" si="267"/>
        <v>2016</v>
      </c>
      <c r="G181" s="56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6" t="s">
        <v>377</v>
      </c>
      <c r="B182" s="56">
        <f t="shared" si="269"/>
        <v>5</v>
      </c>
      <c r="C182" s="56">
        <f t="shared" si="270"/>
        <v>51</v>
      </c>
      <c r="E182" s="56">
        <f t="shared" ref="E182" si="365">plan_id</f>
        <v>6060</v>
      </c>
      <c r="F182" s="56">
        <f t="shared" ca="1" si="267"/>
        <v>2016</v>
      </c>
      <c r="G182" s="56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56" t="s">
        <v>377</v>
      </c>
      <c r="B183" s="56">
        <f t="shared" si="269"/>
        <v>5</v>
      </c>
      <c r="C183" s="56">
        <f t="shared" si="270"/>
        <v>52</v>
      </c>
      <c r="E183" s="56">
        <f t="shared" ref="E183" si="367">plan_id</f>
        <v>6060</v>
      </c>
      <c r="F183" s="56">
        <f t="shared" ca="1" si="267"/>
        <v>2016</v>
      </c>
      <c r="G183" s="56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56" t="s">
        <v>377</v>
      </c>
      <c r="B184" s="56">
        <f t="shared" si="269"/>
        <v>5</v>
      </c>
      <c r="C184" s="56">
        <f t="shared" si="270"/>
        <v>53</v>
      </c>
      <c r="E184" s="56">
        <f t="shared" ref="E184" si="369">plan_id</f>
        <v>6060</v>
      </c>
      <c r="F184" s="56">
        <f t="shared" ca="1" si="267"/>
        <v>2016</v>
      </c>
      <c r="G184" s="56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56" t="s">
        <v>377</v>
      </c>
      <c r="B185" s="56">
        <f t="shared" si="269"/>
        <v>5</v>
      </c>
      <c r="C185" s="56">
        <f t="shared" si="270"/>
        <v>54</v>
      </c>
      <c r="E185" s="56">
        <f t="shared" ref="E185" si="371">plan_id</f>
        <v>6060</v>
      </c>
      <c r="F185" s="56">
        <f t="shared" ca="1" si="267"/>
        <v>2016</v>
      </c>
      <c r="G185" s="56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6" t="s">
        <v>377</v>
      </c>
      <c r="B186" s="56">
        <f t="shared" si="269"/>
        <v>5</v>
      </c>
      <c r="C186" s="56">
        <f t="shared" si="270"/>
        <v>55</v>
      </c>
      <c r="E186" s="56">
        <f t="shared" ref="E186" si="373">plan_id</f>
        <v>6060</v>
      </c>
      <c r="F186" s="56">
        <f t="shared" ca="1" si="267"/>
        <v>2016</v>
      </c>
      <c r="G186" s="56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56" t="s">
        <v>377</v>
      </c>
      <c r="B187" s="56">
        <f t="shared" si="269"/>
        <v>5</v>
      </c>
      <c r="C187" s="56">
        <f t="shared" si="270"/>
        <v>56</v>
      </c>
      <c r="E187" s="56">
        <f t="shared" ref="E187" si="375">plan_id</f>
        <v>6060</v>
      </c>
      <c r="F187" s="56">
        <f t="shared" ca="1" si="267"/>
        <v>2016</v>
      </c>
      <c r="G187" s="56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6" t="s">
        <v>377</v>
      </c>
      <c r="B188" s="56">
        <f t="shared" si="269"/>
        <v>5</v>
      </c>
      <c r="C188" s="56">
        <f t="shared" si="270"/>
        <v>57</v>
      </c>
      <c r="E188" s="56">
        <f t="shared" ref="E188" si="377">plan_id</f>
        <v>6060</v>
      </c>
      <c r="F188" s="56">
        <f t="shared" ca="1" si="267"/>
        <v>2016</v>
      </c>
      <c r="G188" s="56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56" t="s">
        <v>377</v>
      </c>
      <c r="B189" s="56">
        <f t="shared" si="269"/>
        <v>5</v>
      </c>
      <c r="C189" s="56">
        <f t="shared" si="270"/>
        <v>58</v>
      </c>
      <c r="E189" s="56">
        <f t="shared" ref="E189" si="379">plan_id</f>
        <v>6060</v>
      </c>
      <c r="F189" s="56">
        <f t="shared" ca="1" si="267"/>
        <v>2016</v>
      </c>
      <c r="G189" s="56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56" t="s">
        <v>377</v>
      </c>
      <c r="B190" s="56">
        <f t="shared" si="269"/>
        <v>5</v>
      </c>
      <c r="C190" s="56">
        <f t="shared" si="270"/>
        <v>59</v>
      </c>
      <c r="E190" s="56">
        <f t="shared" ref="E190" si="381">plan_id</f>
        <v>6060</v>
      </c>
      <c r="F190" s="56">
        <f t="shared" ca="1" si="267"/>
        <v>2016</v>
      </c>
      <c r="G190" s="56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56" t="s">
        <v>377</v>
      </c>
      <c r="B191" s="56">
        <f t="shared" si="269"/>
        <v>5</v>
      </c>
      <c r="C191" s="56">
        <f t="shared" si="270"/>
        <v>60</v>
      </c>
      <c r="E191" s="56">
        <f t="shared" ref="E191" si="383">plan_id</f>
        <v>6060</v>
      </c>
      <c r="F191" s="56">
        <f t="shared" ca="1" si="267"/>
        <v>2016</v>
      </c>
      <c r="G191" s="56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56" t="s">
        <v>377</v>
      </c>
      <c r="B192" s="56">
        <f t="shared" si="269"/>
        <v>5</v>
      </c>
      <c r="C192" s="56">
        <f t="shared" si="270"/>
        <v>61</v>
      </c>
      <c r="E192" s="56">
        <f t="shared" ref="E192" si="385">plan_id</f>
        <v>6060</v>
      </c>
      <c r="F192" s="56">
        <f t="shared" ca="1" si="267"/>
        <v>2016</v>
      </c>
      <c r="G192" s="56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6" t="s">
        <v>377</v>
      </c>
      <c r="B193" s="56">
        <f t="shared" si="269"/>
        <v>5</v>
      </c>
      <c r="C193" s="56">
        <f t="shared" si="270"/>
        <v>62</v>
      </c>
      <c r="E193" s="56">
        <f t="shared" ref="E193" si="387">plan_id</f>
        <v>6060</v>
      </c>
      <c r="F193" s="56">
        <f t="shared" ca="1" si="267"/>
        <v>2016</v>
      </c>
      <c r="G193" s="56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56" t="s">
        <v>377</v>
      </c>
      <c r="B194" s="56">
        <f t="shared" si="269"/>
        <v>5</v>
      </c>
      <c r="C194" s="56">
        <f t="shared" si="270"/>
        <v>63</v>
      </c>
      <c r="E194" s="56">
        <f t="shared" ref="E194" si="389">plan_id</f>
        <v>6060</v>
      </c>
      <c r="F194" s="56">
        <f t="shared" ca="1" si="267"/>
        <v>2016</v>
      </c>
      <c r="G194" s="56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56" t="s">
        <v>377</v>
      </c>
      <c r="B195" s="56">
        <f t="shared" si="269"/>
        <v>5</v>
      </c>
      <c r="C195" s="56">
        <f t="shared" si="270"/>
        <v>64</v>
      </c>
      <c r="E195" s="56">
        <f t="shared" ref="E195" si="391">plan_id</f>
        <v>6060</v>
      </c>
      <c r="F195" s="56">
        <f t="shared" ca="1" si="267"/>
        <v>2016</v>
      </c>
      <c r="G195" s="56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6" t="s">
        <v>377</v>
      </c>
      <c r="B196" s="56">
        <f t="shared" si="269"/>
        <v>5</v>
      </c>
      <c r="C196" s="56">
        <f t="shared" si="270"/>
        <v>65</v>
      </c>
      <c r="E196" s="56">
        <f t="shared" ref="E196" si="393">plan_id</f>
        <v>6060</v>
      </c>
      <c r="F196" s="56">
        <f t="shared" ca="1" si="267"/>
        <v>2016</v>
      </c>
      <c r="G196" s="56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6" t="s">
        <v>377</v>
      </c>
      <c r="B197" s="56">
        <f t="shared" si="269"/>
        <v>5</v>
      </c>
      <c r="C197" s="56">
        <f t="shared" si="270"/>
        <v>66</v>
      </c>
      <c r="E197" s="56">
        <f t="shared" ref="E197" si="395">plan_id</f>
        <v>6060</v>
      </c>
      <c r="F197" s="56">
        <f t="shared" ca="1" si="267"/>
        <v>2016</v>
      </c>
      <c r="G197" s="56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56" t="s">
        <v>377</v>
      </c>
      <c r="B198" s="56">
        <f t="shared" si="269"/>
        <v>5</v>
      </c>
      <c r="C198" s="56">
        <f t="shared" si="270"/>
        <v>67</v>
      </c>
      <c r="E198" s="56">
        <f t="shared" ref="E198" si="397">plan_id</f>
        <v>6060</v>
      </c>
      <c r="F198" s="56">
        <f t="shared" ref="F198:F261" ca="1" si="398">INDIRECT(CHAR(39)&amp;$A198&amp;CHAR(39)&amp;"!r"&amp;$B198&amp;"c2",0)</f>
        <v>2016</v>
      </c>
      <c r="G198" s="56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56" t="s">
        <v>377</v>
      </c>
      <c r="B199" s="56">
        <f t="shared" ref="B199:B262" si="400">B134+1</f>
        <v>6</v>
      </c>
      <c r="C199" s="56">
        <f t="shared" ref="C199:C262" si="401">C134</f>
        <v>3</v>
      </c>
      <c r="E199" s="56">
        <f t="shared" ref="E199" si="402">plan_id</f>
        <v>6060</v>
      </c>
      <c r="F199" s="56">
        <f t="shared" ca="1" si="398"/>
        <v>2017</v>
      </c>
      <c r="G199" s="56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 xml:space="preserve"> </v>
      </c>
    </row>
    <row r="200" spans="1:8" x14ac:dyDescent="0.3">
      <c r="A200" s="56" t="s">
        <v>377</v>
      </c>
      <c r="B200" s="56">
        <f t="shared" si="400"/>
        <v>6</v>
      </c>
      <c r="C200" s="56">
        <f t="shared" si="401"/>
        <v>4</v>
      </c>
      <c r="E200" s="56">
        <f t="shared" ref="E200" si="404">plan_id</f>
        <v>6060</v>
      </c>
      <c r="F200" s="56">
        <f t="shared" ca="1" si="398"/>
        <v>2017</v>
      </c>
      <c r="G200" s="56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 xml:space="preserve"> </v>
      </c>
    </row>
    <row r="201" spans="1:8" x14ac:dyDescent="0.3">
      <c r="A201" s="56" t="s">
        <v>377</v>
      </c>
      <c r="B201" s="56">
        <f t="shared" si="400"/>
        <v>6</v>
      </c>
      <c r="C201" s="56">
        <f t="shared" si="401"/>
        <v>5</v>
      </c>
      <c r="E201" s="56">
        <f t="shared" ref="E201" si="406">plan_id</f>
        <v>6060</v>
      </c>
      <c r="F201" s="56">
        <f t="shared" ca="1" si="398"/>
        <v>2017</v>
      </c>
      <c r="G201" s="56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 xml:space="preserve"> </v>
      </c>
    </row>
    <row r="202" spans="1:8" x14ac:dyDescent="0.3">
      <c r="A202" s="56" t="s">
        <v>377</v>
      </c>
      <c r="B202" s="56">
        <f t="shared" si="400"/>
        <v>6</v>
      </c>
      <c r="C202" s="56">
        <f t="shared" si="401"/>
        <v>6</v>
      </c>
      <c r="E202" s="56">
        <f t="shared" ref="E202" si="408">plan_id</f>
        <v>6060</v>
      </c>
      <c r="F202" s="56">
        <f t="shared" ca="1" si="398"/>
        <v>2017</v>
      </c>
      <c r="G202" s="56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56" t="s">
        <v>377</v>
      </c>
      <c r="B203" s="56">
        <f t="shared" si="400"/>
        <v>6</v>
      </c>
      <c r="C203" s="56">
        <f t="shared" si="401"/>
        <v>7</v>
      </c>
      <c r="E203" s="56">
        <f t="shared" ref="E203" si="410">plan_id</f>
        <v>6060</v>
      </c>
      <c r="F203" s="56">
        <f t="shared" ca="1" si="398"/>
        <v>2017</v>
      </c>
      <c r="G203" s="56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56" t="s">
        <v>377</v>
      </c>
      <c r="B204" s="56">
        <f t="shared" si="400"/>
        <v>6</v>
      </c>
      <c r="C204" s="56">
        <f t="shared" si="401"/>
        <v>8</v>
      </c>
      <c r="E204" s="56">
        <f t="shared" ref="E204" si="412">plan_id</f>
        <v>6060</v>
      </c>
      <c r="F204" s="56">
        <f t="shared" ca="1" si="398"/>
        <v>2017</v>
      </c>
      <c r="G204" s="56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6" t="s">
        <v>377</v>
      </c>
      <c r="B205" s="56">
        <f t="shared" si="400"/>
        <v>6</v>
      </c>
      <c r="C205" s="56">
        <f t="shared" si="401"/>
        <v>9</v>
      </c>
      <c r="E205" s="56">
        <f t="shared" ref="E205" si="414">plan_id</f>
        <v>6060</v>
      </c>
      <c r="F205" s="56">
        <f t="shared" ca="1" si="398"/>
        <v>2017</v>
      </c>
      <c r="G205" s="56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56" t="s">
        <v>377</v>
      </c>
      <c r="B206" s="56">
        <f t="shared" si="400"/>
        <v>6</v>
      </c>
      <c r="C206" s="56">
        <f t="shared" si="401"/>
        <v>10</v>
      </c>
      <c r="E206" s="56">
        <f t="shared" ref="E206" si="416">plan_id</f>
        <v>6060</v>
      </c>
      <c r="F206" s="56">
        <f t="shared" ca="1" si="398"/>
        <v>2017</v>
      </c>
      <c r="G206" s="56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56" t="s">
        <v>377</v>
      </c>
      <c r="B207" s="56">
        <f t="shared" si="400"/>
        <v>6</v>
      </c>
      <c r="C207" s="56">
        <f t="shared" si="401"/>
        <v>11</v>
      </c>
      <c r="E207" s="56">
        <f t="shared" ref="E207" si="418">plan_id</f>
        <v>6060</v>
      </c>
      <c r="F207" s="56">
        <f t="shared" ca="1" si="398"/>
        <v>2017</v>
      </c>
      <c r="G207" s="56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56" t="s">
        <v>377</v>
      </c>
      <c r="B208" s="56">
        <f t="shared" si="400"/>
        <v>6</v>
      </c>
      <c r="C208" s="56">
        <f t="shared" si="401"/>
        <v>12</v>
      </c>
      <c r="E208" s="56">
        <f t="shared" ref="E208" si="420">plan_id</f>
        <v>6060</v>
      </c>
      <c r="F208" s="56">
        <f t="shared" ca="1" si="398"/>
        <v>2017</v>
      </c>
      <c r="G208" s="56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6" t="s">
        <v>377</v>
      </c>
      <c r="B209" s="56">
        <f t="shared" si="400"/>
        <v>6</v>
      </c>
      <c r="C209" s="56">
        <f t="shared" si="401"/>
        <v>13</v>
      </c>
      <c r="E209" s="56">
        <f t="shared" ref="E209" si="422">plan_id</f>
        <v>6060</v>
      </c>
      <c r="F209" s="56">
        <f t="shared" ca="1" si="398"/>
        <v>2017</v>
      </c>
      <c r="G209" s="56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6" t="s">
        <v>377</v>
      </c>
      <c r="B210" s="56">
        <f t="shared" si="400"/>
        <v>6</v>
      </c>
      <c r="C210" s="56">
        <f t="shared" si="401"/>
        <v>14</v>
      </c>
      <c r="E210" s="56">
        <f t="shared" ref="E210" si="424">plan_id</f>
        <v>6060</v>
      </c>
      <c r="F210" s="56">
        <f t="shared" ca="1" si="398"/>
        <v>2017</v>
      </c>
      <c r="G210" s="56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6" t="s">
        <v>377</v>
      </c>
      <c r="B211" s="56">
        <f t="shared" si="400"/>
        <v>6</v>
      </c>
      <c r="C211" s="56">
        <f t="shared" si="401"/>
        <v>15</v>
      </c>
      <c r="E211" s="56">
        <f t="shared" ref="E211" si="426">plan_id</f>
        <v>6060</v>
      </c>
      <c r="F211" s="56">
        <f t="shared" ca="1" si="398"/>
        <v>2017</v>
      </c>
      <c r="G211" s="56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56" t="s">
        <v>377</v>
      </c>
      <c r="B212" s="56">
        <f t="shared" si="400"/>
        <v>6</v>
      </c>
      <c r="C212" s="56">
        <f t="shared" si="401"/>
        <v>16</v>
      </c>
      <c r="E212" s="56">
        <f t="shared" ref="E212" si="428">plan_id</f>
        <v>6060</v>
      </c>
      <c r="F212" s="56">
        <f t="shared" ca="1" si="398"/>
        <v>2017</v>
      </c>
      <c r="G212" s="56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56" t="s">
        <v>377</v>
      </c>
      <c r="B213" s="56">
        <f t="shared" si="400"/>
        <v>6</v>
      </c>
      <c r="C213" s="56">
        <f t="shared" si="401"/>
        <v>17</v>
      </c>
      <c r="E213" s="56">
        <f t="shared" ref="E213" si="430">plan_id</f>
        <v>6060</v>
      </c>
      <c r="F213" s="56">
        <f t="shared" ca="1" si="398"/>
        <v>2017</v>
      </c>
      <c r="G213" s="56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56" t="s">
        <v>377</v>
      </c>
      <c r="B214" s="56">
        <f t="shared" si="400"/>
        <v>6</v>
      </c>
      <c r="C214" s="56">
        <f t="shared" si="401"/>
        <v>18</v>
      </c>
      <c r="E214" s="56">
        <f t="shared" ref="E214" si="432">plan_id</f>
        <v>6060</v>
      </c>
      <c r="F214" s="56">
        <f t="shared" ca="1" si="398"/>
        <v>2017</v>
      </c>
      <c r="G214" s="56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56" t="s">
        <v>377</v>
      </c>
      <c r="B215" s="56">
        <f t="shared" si="400"/>
        <v>6</v>
      </c>
      <c r="C215" s="56">
        <f t="shared" si="401"/>
        <v>19</v>
      </c>
      <c r="E215" s="56">
        <f t="shared" ref="E215" si="434">plan_id</f>
        <v>6060</v>
      </c>
      <c r="F215" s="56">
        <f t="shared" ca="1" si="398"/>
        <v>2017</v>
      </c>
      <c r="G215" s="56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56" t="s">
        <v>377</v>
      </c>
      <c r="B216" s="56">
        <f t="shared" si="400"/>
        <v>6</v>
      </c>
      <c r="C216" s="56">
        <f t="shared" si="401"/>
        <v>20</v>
      </c>
      <c r="E216" s="56">
        <f t="shared" ref="E216" si="436">plan_id</f>
        <v>6060</v>
      </c>
      <c r="F216" s="56">
        <f t="shared" ca="1" si="398"/>
        <v>2017</v>
      </c>
      <c r="G216" s="56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56" t="s">
        <v>377</v>
      </c>
      <c r="B217" s="56">
        <f t="shared" si="400"/>
        <v>6</v>
      </c>
      <c r="C217" s="56">
        <f t="shared" si="401"/>
        <v>21</v>
      </c>
      <c r="E217" s="56">
        <f t="shared" ref="E217" si="438">plan_id</f>
        <v>6060</v>
      </c>
      <c r="F217" s="56">
        <f t="shared" ca="1" si="398"/>
        <v>2017</v>
      </c>
      <c r="G217" s="56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56" t="s">
        <v>377</v>
      </c>
      <c r="B218" s="56">
        <f t="shared" si="400"/>
        <v>6</v>
      </c>
      <c r="C218" s="56">
        <f t="shared" si="401"/>
        <v>22</v>
      </c>
      <c r="E218" s="56">
        <f t="shared" ref="E218" si="440">plan_id</f>
        <v>6060</v>
      </c>
      <c r="F218" s="56">
        <f t="shared" ca="1" si="398"/>
        <v>2017</v>
      </c>
      <c r="G218" s="56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6" t="s">
        <v>377</v>
      </c>
      <c r="B219" s="56">
        <f t="shared" si="400"/>
        <v>6</v>
      </c>
      <c r="C219" s="56">
        <f t="shared" si="401"/>
        <v>23</v>
      </c>
      <c r="E219" s="56">
        <f t="shared" ref="E219" si="442">plan_id</f>
        <v>6060</v>
      </c>
      <c r="F219" s="56">
        <f t="shared" ca="1" si="398"/>
        <v>2017</v>
      </c>
      <c r="G219" s="56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6" t="s">
        <v>377</v>
      </c>
      <c r="B220" s="56">
        <f t="shared" si="400"/>
        <v>6</v>
      </c>
      <c r="C220" s="56">
        <f t="shared" si="401"/>
        <v>24</v>
      </c>
      <c r="E220" s="56">
        <f t="shared" ref="E220" si="444">plan_id</f>
        <v>6060</v>
      </c>
      <c r="F220" s="56">
        <f t="shared" ca="1" si="398"/>
        <v>2017</v>
      </c>
      <c r="G220" s="56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6" t="s">
        <v>377</v>
      </c>
      <c r="B221" s="56">
        <f t="shared" si="400"/>
        <v>6</v>
      </c>
      <c r="C221" s="56">
        <f t="shared" si="401"/>
        <v>25</v>
      </c>
      <c r="E221" s="56">
        <f t="shared" ref="E221" si="446">plan_id</f>
        <v>6060</v>
      </c>
      <c r="F221" s="56">
        <f t="shared" ca="1" si="398"/>
        <v>2017</v>
      </c>
      <c r="G221" s="56">
        <f t="shared" ref="G221" ca="1" si="447">VLOOKUP(INDIRECT(CHAR(39)&amp;$A221&amp;CHAR(39)&amp;"!r2c"&amp;$C221,0),variables,2,0)</f>
        <v>10883</v>
      </c>
      <c r="H221" s="5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56" t="s">
        <v>377</v>
      </c>
      <c r="B222" s="56">
        <f t="shared" si="400"/>
        <v>6</v>
      </c>
      <c r="C222" s="56">
        <f t="shared" si="401"/>
        <v>26</v>
      </c>
      <c r="E222" s="56">
        <f t="shared" ref="E222" si="448">plan_id</f>
        <v>6060</v>
      </c>
      <c r="F222" s="56">
        <f t="shared" ca="1" si="398"/>
        <v>2017</v>
      </c>
      <c r="G222" s="56">
        <f t="shared" ref="G222" ca="1" si="449">VLOOKUP(INDIRECT(CHAR(39)&amp;$A222&amp;CHAR(39)&amp;"!r2c"&amp;$C222,0),variables,2,0)</f>
        <v>10884</v>
      </c>
      <c r="H222" s="5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56" t="s">
        <v>377</v>
      </c>
      <c r="B223" s="56">
        <f t="shared" si="400"/>
        <v>6</v>
      </c>
      <c r="C223" s="56">
        <f t="shared" si="401"/>
        <v>27</v>
      </c>
      <c r="E223" s="56">
        <f t="shared" ref="E223" si="450">plan_id</f>
        <v>6060</v>
      </c>
      <c r="F223" s="56">
        <f t="shared" ca="1" si="398"/>
        <v>2017</v>
      </c>
      <c r="G223" s="56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56" t="s">
        <v>377</v>
      </c>
      <c r="B224" s="56">
        <f t="shared" si="400"/>
        <v>6</v>
      </c>
      <c r="C224" s="56">
        <f t="shared" si="401"/>
        <v>28</v>
      </c>
      <c r="E224" s="56">
        <f t="shared" ref="E224" si="452">plan_id</f>
        <v>6060</v>
      </c>
      <c r="F224" s="56">
        <f t="shared" ca="1" si="398"/>
        <v>2017</v>
      </c>
      <c r="G224" s="56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56" t="s">
        <v>377</v>
      </c>
      <c r="B225" s="56">
        <f t="shared" si="400"/>
        <v>6</v>
      </c>
      <c r="C225" s="56">
        <f t="shared" si="401"/>
        <v>29</v>
      </c>
      <c r="E225" s="56">
        <f t="shared" ref="E225" si="454">plan_id</f>
        <v>6060</v>
      </c>
      <c r="F225" s="56">
        <f t="shared" ca="1" si="398"/>
        <v>2017</v>
      </c>
      <c r="G225" s="56">
        <f t="shared" ref="G225" ca="1" si="455">VLOOKUP(INDIRECT(CHAR(39)&amp;$A225&amp;CHAR(39)&amp;"!r2c"&amp;$C225,0),variables,2,0)</f>
        <v>10887</v>
      </c>
      <c r="H225" s="59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56" t="s">
        <v>377</v>
      </c>
      <c r="B226" s="56">
        <f t="shared" si="400"/>
        <v>6</v>
      </c>
      <c r="C226" s="56">
        <f t="shared" si="401"/>
        <v>30</v>
      </c>
      <c r="E226" s="56">
        <f t="shared" ref="E226" si="456">plan_id</f>
        <v>6060</v>
      </c>
      <c r="F226" s="56">
        <f t="shared" ca="1" si="398"/>
        <v>2017</v>
      </c>
      <c r="G226" s="56">
        <f t="shared" ref="G226" ca="1" si="457">VLOOKUP(INDIRECT(CHAR(39)&amp;$A226&amp;CHAR(39)&amp;"!r2c"&amp;$C226,0),variables,2,0)</f>
        <v>10883</v>
      </c>
      <c r="H226" s="59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56" t="s">
        <v>377</v>
      </c>
      <c r="B227" s="56">
        <f t="shared" si="400"/>
        <v>6</v>
      </c>
      <c r="C227" s="56">
        <f t="shared" si="401"/>
        <v>31</v>
      </c>
      <c r="E227" s="56">
        <f t="shared" ref="E227" si="458">plan_id</f>
        <v>6060</v>
      </c>
      <c r="F227" s="56">
        <f t="shared" ca="1" si="398"/>
        <v>2017</v>
      </c>
      <c r="G227" s="56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56" t="s">
        <v>377</v>
      </c>
      <c r="B228" s="56">
        <f t="shared" si="400"/>
        <v>6</v>
      </c>
      <c r="C228" s="56">
        <f t="shared" si="401"/>
        <v>32</v>
      </c>
      <c r="E228" s="56">
        <f t="shared" ref="E228" si="460">plan_id</f>
        <v>6060</v>
      </c>
      <c r="F228" s="56">
        <f t="shared" ca="1" si="398"/>
        <v>2017</v>
      </c>
      <c r="G228" s="56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56" t="s">
        <v>377</v>
      </c>
      <c r="B229" s="56">
        <f t="shared" si="400"/>
        <v>6</v>
      </c>
      <c r="C229" s="56">
        <f t="shared" si="401"/>
        <v>33</v>
      </c>
      <c r="E229" s="56">
        <f t="shared" ref="E229" si="462">plan_id</f>
        <v>6060</v>
      </c>
      <c r="F229" s="56">
        <f t="shared" ca="1" si="398"/>
        <v>2017</v>
      </c>
      <c r="G229" s="56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6" t="s">
        <v>377</v>
      </c>
      <c r="B230" s="56">
        <f t="shared" si="400"/>
        <v>6</v>
      </c>
      <c r="C230" s="56">
        <f t="shared" si="401"/>
        <v>34</v>
      </c>
      <c r="E230" s="56">
        <f t="shared" ref="E230" si="464">plan_id</f>
        <v>6060</v>
      </c>
      <c r="F230" s="56">
        <f t="shared" ca="1" si="398"/>
        <v>2017</v>
      </c>
      <c r="G230" s="56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6" t="s">
        <v>377</v>
      </c>
      <c r="B231" s="56">
        <f t="shared" si="400"/>
        <v>6</v>
      </c>
      <c r="C231" s="56">
        <f t="shared" si="401"/>
        <v>35</v>
      </c>
      <c r="E231" s="56">
        <f t="shared" ref="E231" si="466">plan_id</f>
        <v>6060</v>
      </c>
      <c r="F231" s="56">
        <f t="shared" ca="1" si="398"/>
        <v>2017</v>
      </c>
      <c r="G231" s="56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6" t="s">
        <v>377</v>
      </c>
      <c r="B232" s="56">
        <f t="shared" si="400"/>
        <v>6</v>
      </c>
      <c r="C232" s="56">
        <f t="shared" si="401"/>
        <v>36</v>
      </c>
      <c r="E232" s="56">
        <f t="shared" ref="E232" si="468">plan_id</f>
        <v>6060</v>
      </c>
      <c r="F232" s="56">
        <f t="shared" ca="1" si="398"/>
        <v>2017</v>
      </c>
      <c r="G232" s="56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6" t="s">
        <v>377</v>
      </c>
      <c r="B233" s="56">
        <f t="shared" si="400"/>
        <v>6</v>
      </c>
      <c r="C233" s="56">
        <f t="shared" si="401"/>
        <v>37</v>
      </c>
      <c r="E233" s="56">
        <f t="shared" ref="E233" si="470">plan_id</f>
        <v>6060</v>
      </c>
      <c r="F233" s="56">
        <f t="shared" ca="1" si="398"/>
        <v>2017</v>
      </c>
      <c r="G233" s="56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6" t="s">
        <v>377</v>
      </c>
      <c r="B234" s="56">
        <f t="shared" si="400"/>
        <v>6</v>
      </c>
      <c r="C234" s="56">
        <f t="shared" si="401"/>
        <v>38</v>
      </c>
      <c r="E234" s="56">
        <f t="shared" ref="E234" si="472">plan_id</f>
        <v>6060</v>
      </c>
      <c r="F234" s="56">
        <f t="shared" ca="1" si="398"/>
        <v>2017</v>
      </c>
      <c r="G234" s="56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6" t="s">
        <v>377</v>
      </c>
      <c r="B235" s="56">
        <f t="shared" si="400"/>
        <v>6</v>
      </c>
      <c r="C235" s="56">
        <f t="shared" si="401"/>
        <v>39</v>
      </c>
      <c r="E235" s="56">
        <f t="shared" ref="E235" si="474">plan_id</f>
        <v>6060</v>
      </c>
      <c r="F235" s="56">
        <f t="shared" ca="1" si="398"/>
        <v>2017</v>
      </c>
      <c r="G235" s="56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56" t="s">
        <v>377</v>
      </c>
      <c r="B236" s="56">
        <f t="shared" si="400"/>
        <v>6</v>
      </c>
      <c r="C236" s="56">
        <f t="shared" si="401"/>
        <v>40</v>
      </c>
      <c r="E236" s="56">
        <f t="shared" ref="E236" si="476">plan_id</f>
        <v>6060</v>
      </c>
      <c r="F236" s="56">
        <f t="shared" ca="1" si="398"/>
        <v>2017</v>
      </c>
      <c r="G236" s="56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6" t="s">
        <v>377</v>
      </c>
      <c r="B237" s="56">
        <f t="shared" si="400"/>
        <v>6</v>
      </c>
      <c r="C237" s="56">
        <f t="shared" si="401"/>
        <v>41</v>
      </c>
      <c r="E237" s="56">
        <f t="shared" ref="E237" si="478">plan_id</f>
        <v>6060</v>
      </c>
      <c r="F237" s="56">
        <f t="shared" ca="1" si="398"/>
        <v>2017</v>
      </c>
      <c r="G237" s="56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6" t="s">
        <v>377</v>
      </c>
      <c r="B238" s="56">
        <f t="shared" si="400"/>
        <v>6</v>
      </c>
      <c r="C238" s="56">
        <f t="shared" si="401"/>
        <v>42</v>
      </c>
      <c r="E238" s="56">
        <f t="shared" ref="E238" si="480">plan_id</f>
        <v>6060</v>
      </c>
      <c r="F238" s="56">
        <f t="shared" ca="1" si="398"/>
        <v>2017</v>
      </c>
      <c r="G238" s="56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6" t="s">
        <v>377</v>
      </c>
      <c r="B239" s="56">
        <f t="shared" si="400"/>
        <v>6</v>
      </c>
      <c r="C239" s="56">
        <f t="shared" si="401"/>
        <v>43</v>
      </c>
      <c r="E239" s="56">
        <f t="shared" ref="E239" si="482">plan_id</f>
        <v>6060</v>
      </c>
      <c r="F239" s="56">
        <f t="shared" ca="1" si="398"/>
        <v>2017</v>
      </c>
      <c r="G239" s="56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6" t="s">
        <v>377</v>
      </c>
      <c r="B240" s="56">
        <f t="shared" si="400"/>
        <v>6</v>
      </c>
      <c r="C240" s="56">
        <f t="shared" si="401"/>
        <v>44</v>
      </c>
      <c r="E240" s="56">
        <f t="shared" ref="E240" si="484">plan_id</f>
        <v>6060</v>
      </c>
      <c r="F240" s="56">
        <f t="shared" ca="1" si="398"/>
        <v>2017</v>
      </c>
      <c r="G240" s="56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56" t="s">
        <v>377</v>
      </c>
      <c r="B241" s="56">
        <f t="shared" si="400"/>
        <v>6</v>
      </c>
      <c r="C241" s="56">
        <f t="shared" si="401"/>
        <v>45</v>
      </c>
      <c r="E241" s="56">
        <f t="shared" ref="E241" si="486">plan_id</f>
        <v>6060</v>
      </c>
      <c r="F241" s="56">
        <f t="shared" ca="1" si="398"/>
        <v>2017</v>
      </c>
      <c r="G241" s="56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56" t="s">
        <v>377</v>
      </c>
      <c r="B242" s="56">
        <f t="shared" si="400"/>
        <v>6</v>
      </c>
      <c r="C242" s="56">
        <f t="shared" si="401"/>
        <v>46</v>
      </c>
      <c r="E242" s="56">
        <f t="shared" ref="E242" si="488">plan_id</f>
        <v>6060</v>
      </c>
      <c r="F242" s="56">
        <f t="shared" ca="1" si="398"/>
        <v>2017</v>
      </c>
      <c r="G242" s="56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56" t="s">
        <v>377</v>
      </c>
      <c r="B243" s="56">
        <f t="shared" si="400"/>
        <v>6</v>
      </c>
      <c r="C243" s="56">
        <f t="shared" si="401"/>
        <v>47</v>
      </c>
      <c r="E243" s="56">
        <f t="shared" ref="E243" si="490">plan_id</f>
        <v>6060</v>
      </c>
      <c r="F243" s="56">
        <f t="shared" ca="1" si="398"/>
        <v>2017</v>
      </c>
      <c r="G243" s="56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56" t="s">
        <v>377</v>
      </c>
      <c r="B244" s="56">
        <f t="shared" si="400"/>
        <v>6</v>
      </c>
      <c r="C244" s="56">
        <f t="shared" si="401"/>
        <v>48</v>
      </c>
      <c r="E244" s="56">
        <f t="shared" ref="E244" si="492">plan_id</f>
        <v>6060</v>
      </c>
      <c r="F244" s="56">
        <f t="shared" ca="1" si="398"/>
        <v>2017</v>
      </c>
      <c r="G244" s="56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56" t="s">
        <v>377</v>
      </c>
      <c r="B245" s="56">
        <f t="shared" si="400"/>
        <v>6</v>
      </c>
      <c r="C245" s="56">
        <f t="shared" si="401"/>
        <v>49</v>
      </c>
      <c r="E245" s="56">
        <f t="shared" ref="E245" si="494">plan_id</f>
        <v>6060</v>
      </c>
      <c r="F245" s="56">
        <f t="shared" ca="1" si="398"/>
        <v>2017</v>
      </c>
      <c r="G245" s="56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56" t="s">
        <v>377</v>
      </c>
      <c r="B246" s="56">
        <f t="shared" si="400"/>
        <v>6</v>
      </c>
      <c r="C246" s="56">
        <f t="shared" si="401"/>
        <v>50</v>
      </c>
      <c r="E246" s="56">
        <f t="shared" ref="E246" si="496">plan_id</f>
        <v>6060</v>
      </c>
      <c r="F246" s="56">
        <f t="shared" ca="1" si="398"/>
        <v>2017</v>
      </c>
      <c r="G246" s="56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6" t="s">
        <v>377</v>
      </c>
      <c r="B247" s="56">
        <f t="shared" si="400"/>
        <v>6</v>
      </c>
      <c r="C247" s="56">
        <f t="shared" si="401"/>
        <v>51</v>
      </c>
      <c r="E247" s="56">
        <f t="shared" ref="E247" si="498">plan_id</f>
        <v>6060</v>
      </c>
      <c r="F247" s="56">
        <f t="shared" ca="1" si="398"/>
        <v>2017</v>
      </c>
      <c r="G247" s="56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56" t="s">
        <v>377</v>
      </c>
      <c r="B248" s="56">
        <f t="shared" si="400"/>
        <v>6</v>
      </c>
      <c r="C248" s="56">
        <f t="shared" si="401"/>
        <v>52</v>
      </c>
      <c r="E248" s="56">
        <f t="shared" ref="E248" si="500">plan_id</f>
        <v>6060</v>
      </c>
      <c r="F248" s="56">
        <f t="shared" ca="1" si="398"/>
        <v>2017</v>
      </c>
      <c r="G248" s="56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56" t="s">
        <v>377</v>
      </c>
      <c r="B249" s="56">
        <f t="shared" si="400"/>
        <v>6</v>
      </c>
      <c r="C249" s="56">
        <f t="shared" si="401"/>
        <v>53</v>
      </c>
      <c r="E249" s="56">
        <f t="shared" ref="E249" si="502">plan_id</f>
        <v>6060</v>
      </c>
      <c r="F249" s="56">
        <f t="shared" ca="1" si="398"/>
        <v>2017</v>
      </c>
      <c r="G249" s="56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56" t="s">
        <v>377</v>
      </c>
      <c r="B250" s="56">
        <f t="shared" si="400"/>
        <v>6</v>
      </c>
      <c r="C250" s="56">
        <f t="shared" si="401"/>
        <v>54</v>
      </c>
      <c r="E250" s="56">
        <f t="shared" ref="E250" si="504">plan_id</f>
        <v>6060</v>
      </c>
      <c r="F250" s="56">
        <f t="shared" ca="1" si="398"/>
        <v>2017</v>
      </c>
      <c r="G250" s="56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6" t="s">
        <v>377</v>
      </c>
      <c r="B251" s="56">
        <f t="shared" si="400"/>
        <v>6</v>
      </c>
      <c r="C251" s="56">
        <f t="shared" si="401"/>
        <v>55</v>
      </c>
      <c r="E251" s="56">
        <f t="shared" ref="E251" si="506">plan_id</f>
        <v>6060</v>
      </c>
      <c r="F251" s="56">
        <f t="shared" ca="1" si="398"/>
        <v>2017</v>
      </c>
      <c r="G251" s="56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56" t="s">
        <v>377</v>
      </c>
      <c r="B252" s="56">
        <f t="shared" si="400"/>
        <v>6</v>
      </c>
      <c r="C252" s="56">
        <f t="shared" si="401"/>
        <v>56</v>
      </c>
      <c r="E252" s="56">
        <f t="shared" ref="E252" si="508">plan_id</f>
        <v>6060</v>
      </c>
      <c r="F252" s="56">
        <f t="shared" ca="1" si="398"/>
        <v>2017</v>
      </c>
      <c r="G252" s="56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6" t="s">
        <v>377</v>
      </c>
      <c r="B253" s="56">
        <f t="shared" si="400"/>
        <v>6</v>
      </c>
      <c r="C253" s="56">
        <f t="shared" si="401"/>
        <v>57</v>
      </c>
      <c r="E253" s="56">
        <f t="shared" ref="E253" si="510">plan_id</f>
        <v>6060</v>
      </c>
      <c r="F253" s="56">
        <f t="shared" ca="1" si="398"/>
        <v>2017</v>
      </c>
      <c r="G253" s="56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56" t="s">
        <v>377</v>
      </c>
      <c r="B254" s="56">
        <f t="shared" si="400"/>
        <v>6</v>
      </c>
      <c r="C254" s="56">
        <f t="shared" si="401"/>
        <v>58</v>
      </c>
      <c r="E254" s="56">
        <f t="shared" ref="E254" si="512">plan_id</f>
        <v>6060</v>
      </c>
      <c r="F254" s="56">
        <f t="shared" ca="1" si="398"/>
        <v>2017</v>
      </c>
      <c r="G254" s="56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56" t="s">
        <v>377</v>
      </c>
      <c r="B255" s="56">
        <f t="shared" si="400"/>
        <v>6</v>
      </c>
      <c r="C255" s="56">
        <f t="shared" si="401"/>
        <v>59</v>
      </c>
      <c r="E255" s="56">
        <f t="shared" ref="E255" si="514">plan_id</f>
        <v>6060</v>
      </c>
      <c r="F255" s="56">
        <f t="shared" ca="1" si="398"/>
        <v>2017</v>
      </c>
      <c r="G255" s="56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56" t="s">
        <v>377</v>
      </c>
      <c r="B256" s="56">
        <f t="shared" si="400"/>
        <v>6</v>
      </c>
      <c r="C256" s="56">
        <f t="shared" si="401"/>
        <v>60</v>
      </c>
      <c r="E256" s="56">
        <f t="shared" ref="E256" si="516">plan_id</f>
        <v>6060</v>
      </c>
      <c r="F256" s="56">
        <f t="shared" ca="1" si="398"/>
        <v>2017</v>
      </c>
      <c r="G256" s="56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56" t="s">
        <v>377</v>
      </c>
      <c r="B257" s="56">
        <f t="shared" si="400"/>
        <v>6</v>
      </c>
      <c r="C257" s="56">
        <f t="shared" si="401"/>
        <v>61</v>
      </c>
      <c r="E257" s="56">
        <f t="shared" ref="E257" si="518">plan_id</f>
        <v>6060</v>
      </c>
      <c r="F257" s="56">
        <f t="shared" ca="1" si="398"/>
        <v>2017</v>
      </c>
      <c r="G257" s="56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6" t="s">
        <v>377</v>
      </c>
      <c r="B258" s="56">
        <f t="shared" si="400"/>
        <v>6</v>
      </c>
      <c r="C258" s="56">
        <f t="shared" si="401"/>
        <v>62</v>
      </c>
      <c r="E258" s="56">
        <f t="shared" ref="E258" si="520">plan_id</f>
        <v>6060</v>
      </c>
      <c r="F258" s="56">
        <f t="shared" ca="1" si="398"/>
        <v>2017</v>
      </c>
      <c r="G258" s="56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56" t="s">
        <v>377</v>
      </c>
      <c r="B259" s="56">
        <f t="shared" si="400"/>
        <v>6</v>
      </c>
      <c r="C259" s="56">
        <f t="shared" si="401"/>
        <v>63</v>
      </c>
      <c r="E259" s="56">
        <f t="shared" ref="E259" si="522">plan_id</f>
        <v>6060</v>
      </c>
      <c r="F259" s="56">
        <f t="shared" ca="1" si="398"/>
        <v>2017</v>
      </c>
      <c r="G259" s="56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56" t="s">
        <v>377</v>
      </c>
      <c r="B260" s="56">
        <f t="shared" si="400"/>
        <v>6</v>
      </c>
      <c r="C260" s="56">
        <f t="shared" si="401"/>
        <v>64</v>
      </c>
      <c r="E260" s="56">
        <f t="shared" ref="E260" si="524">plan_id</f>
        <v>6060</v>
      </c>
      <c r="F260" s="56">
        <f t="shared" ca="1" si="398"/>
        <v>2017</v>
      </c>
      <c r="G260" s="56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6" t="s">
        <v>377</v>
      </c>
      <c r="B261" s="56">
        <f t="shared" si="400"/>
        <v>6</v>
      </c>
      <c r="C261" s="56">
        <f t="shared" si="401"/>
        <v>65</v>
      </c>
      <c r="E261" s="56">
        <f t="shared" ref="E261" si="526">plan_id</f>
        <v>6060</v>
      </c>
      <c r="F261" s="56">
        <f t="shared" ca="1" si="398"/>
        <v>2017</v>
      </c>
      <c r="G261" s="56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6" t="s">
        <v>377</v>
      </c>
      <c r="B262" s="56">
        <f t="shared" si="400"/>
        <v>6</v>
      </c>
      <c r="C262" s="56">
        <f t="shared" si="401"/>
        <v>66</v>
      </c>
      <c r="E262" s="56">
        <f t="shared" ref="E262" si="528">plan_id</f>
        <v>6060</v>
      </c>
      <c r="F262" s="56">
        <f t="shared" ref="F262:F325" ca="1" si="529">INDIRECT(CHAR(39)&amp;$A262&amp;CHAR(39)&amp;"!r"&amp;$B262&amp;"c2",0)</f>
        <v>2017</v>
      </c>
      <c r="G262" s="56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56" t="s">
        <v>377</v>
      </c>
      <c r="B263" s="56">
        <f t="shared" ref="B263:B326" si="531">B198+1</f>
        <v>6</v>
      </c>
      <c r="C263" s="56">
        <f t="shared" ref="C263:C326" si="532">C198</f>
        <v>67</v>
      </c>
      <c r="E263" s="56">
        <f t="shared" ref="E263" si="533">plan_id</f>
        <v>6060</v>
      </c>
      <c r="F263" s="56">
        <f t="shared" ca="1" si="529"/>
        <v>2017</v>
      </c>
      <c r="G263" s="56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56" t="s">
        <v>377</v>
      </c>
      <c r="B264" s="56">
        <f t="shared" si="531"/>
        <v>7</v>
      </c>
      <c r="C264" s="56">
        <f t="shared" si="532"/>
        <v>3</v>
      </c>
      <c r="E264" s="56">
        <f t="shared" ref="E264" si="535">plan_id</f>
        <v>6060</v>
      </c>
      <c r="F264" s="56">
        <f t="shared" ca="1" si="529"/>
        <v>2018</v>
      </c>
      <c r="G264" s="56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6" t="s">
        <v>377</v>
      </c>
      <c r="B265" s="56">
        <f t="shared" si="531"/>
        <v>7</v>
      </c>
      <c r="C265" s="56">
        <f t="shared" si="532"/>
        <v>4</v>
      </c>
      <c r="E265" s="56">
        <f t="shared" ref="E265" si="537">plan_id</f>
        <v>6060</v>
      </c>
      <c r="F265" s="56">
        <f t="shared" ca="1" si="529"/>
        <v>2018</v>
      </c>
      <c r="G265" s="56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 xml:space="preserve"> </v>
      </c>
    </row>
    <row r="266" spans="1:8" x14ac:dyDescent="0.3">
      <c r="A266" s="56" t="s">
        <v>377</v>
      </c>
      <c r="B266" s="56">
        <f t="shared" si="531"/>
        <v>7</v>
      </c>
      <c r="C266" s="56">
        <f t="shared" si="532"/>
        <v>5</v>
      </c>
      <c r="E266" s="56">
        <f t="shared" ref="E266" si="539">plan_id</f>
        <v>6060</v>
      </c>
      <c r="F266" s="56">
        <f t="shared" ca="1" si="529"/>
        <v>2018</v>
      </c>
      <c r="G266" s="56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6" t="s">
        <v>377</v>
      </c>
      <c r="B267" s="56">
        <f t="shared" si="531"/>
        <v>7</v>
      </c>
      <c r="C267" s="56">
        <f t="shared" si="532"/>
        <v>6</v>
      </c>
      <c r="E267" s="56">
        <f t="shared" ref="E267" si="541">plan_id</f>
        <v>6060</v>
      </c>
      <c r="F267" s="56">
        <f t="shared" ca="1" si="529"/>
        <v>2018</v>
      </c>
      <c r="G267" s="56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s="56" t="s">
        <v>377</v>
      </c>
      <c r="B268" s="56">
        <f t="shared" si="531"/>
        <v>7</v>
      </c>
      <c r="C268" s="56">
        <f t="shared" si="532"/>
        <v>7</v>
      </c>
      <c r="E268" s="56">
        <f t="shared" ref="E268" si="543">plan_id</f>
        <v>6060</v>
      </c>
      <c r="F268" s="56">
        <f t="shared" ca="1" si="529"/>
        <v>2018</v>
      </c>
      <c r="G268" s="56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46</v>
      </c>
    </row>
    <row r="269" spans="1:8" x14ac:dyDescent="0.3">
      <c r="A269" s="56" t="s">
        <v>377</v>
      </c>
      <c r="B269" s="56">
        <f t="shared" si="531"/>
        <v>7</v>
      </c>
      <c r="C269" s="56">
        <f t="shared" si="532"/>
        <v>8</v>
      </c>
      <c r="E269" s="56">
        <f t="shared" ref="E269" si="545">plan_id</f>
        <v>6060</v>
      </c>
      <c r="F269" s="56">
        <f t="shared" ca="1" si="529"/>
        <v>2018</v>
      </c>
      <c r="G269" s="56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6" t="s">
        <v>377</v>
      </c>
      <c r="B270" s="56">
        <f t="shared" si="531"/>
        <v>7</v>
      </c>
      <c r="C270" s="56">
        <f t="shared" si="532"/>
        <v>9</v>
      </c>
      <c r="E270" s="56">
        <f t="shared" ref="E270" si="547">plan_id</f>
        <v>6060</v>
      </c>
      <c r="F270" s="56">
        <f t="shared" ca="1" si="529"/>
        <v>2018</v>
      </c>
      <c r="G270" s="56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808</v>
      </c>
    </row>
    <row r="271" spans="1:8" x14ac:dyDescent="0.3">
      <c r="A271" s="56" t="s">
        <v>377</v>
      </c>
      <c r="B271" s="56">
        <f t="shared" si="531"/>
        <v>7</v>
      </c>
      <c r="C271" s="56">
        <f t="shared" si="532"/>
        <v>10</v>
      </c>
      <c r="E271" s="56">
        <f t="shared" ref="E271" si="549">plan_id</f>
        <v>6060</v>
      </c>
      <c r="F271" s="56">
        <f t="shared" ca="1" si="529"/>
        <v>2018</v>
      </c>
      <c r="G271" s="56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854</v>
      </c>
    </row>
    <row r="272" spans="1:8" x14ac:dyDescent="0.3">
      <c r="A272" s="56" t="s">
        <v>377</v>
      </c>
      <c r="B272" s="56">
        <f t="shared" si="531"/>
        <v>7</v>
      </c>
      <c r="C272" s="56">
        <f t="shared" si="532"/>
        <v>11</v>
      </c>
      <c r="E272" s="56">
        <f t="shared" ref="E272" si="551">plan_id</f>
        <v>6060</v>
      </c>
      <c r="F272" s="56">
        <f t="shared" ca="1" si="529"/>
        <v>2018</v>
      </c>
      <c r="G272" s="56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6" t="s">
        <v>377</v>
      </c>
      <c r="B273" s="56">
        <f t="shared" si="531"/>
        <v>7</v>
      </c>
      <c r="C273" s="56">
        <f t="shared" si="532"/>
        <v>12</v>
      </c>
      <c r="E273" s="56">
        <f t="shared" ref="E273" si="553">plan_id</f>
        <v>6060</v>
      </c>
      <c r="F273" s="56">
        <f t="shared" ca="1" si="529"/>
        <v>2018</v>
      </c>
      <c r="G273" s="56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6" t="s">
        <v>377</v>
      </c>
      <c r="B274" s="56">
        <f t="shared" si="531"/>
        <v>7</v>
      </c>
      <c r="C274" s="56">
        <f t="shared" si="532"/>
        <v>13</v>
      </c>
      <c r="E274" s="56">
        <f t="shared" ref="E274" si="555">plan_id</f>
        <v>6060</v>
      </c>
      <c r="F274" s="56">
        <f t="shared" ca="1" si="529"/>
        <v>2018</v>
      </c>
      <c r="G274" s="56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6" t="s">
        <v>377</v>
      </c>
      <c r="B275" s="56">
        <f t="shared" si="531"/>
        <v>7</v>
      </c>
      <c r="C275" s="56">
        <f t="shared" si="532"/>
        <v>14</v>
      </c>
      <c r="E275" s="56">
        <f t="shared" ref="E275" si="557">plan_id</f>
        <v>6060</v>
      </c>
      <c r="F275" s="56">
        <f t="shared" ca="1" si="529"/>
        <v>2018</v>
      </c>
      <c r="G275" s="56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6" t="s">
        <v>377</v>
      </c>
      <c r="B276" s="56">
        <f t="shared" si="531"/>
        <v>7</v>
      </c>
      <c r="C276" s="56">
        <f t="shared" si="532"/>
        <v>15</v>
      </c>
      <c r="E276" s="56">
        <f t="shared" ref="E276" si="559">plan_id</f>
        <v>6060</v>
      </c>
      <c r="F276" s="56">
        <f t="shared" ca="1" si="529"/>
        <v>2018</v>
      </c>
      <c r="G276" s="56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56" t="s">
        <v>377</v>
      </c>
      <c r="B277" s="56">
        <f t="shared" si="531"/>
        <v>7</v>
      </c>
      <c r="C277" s="56">
        <f t="shared" si="532"/>
        <v>16</v>
      </c>
      <c r="E277" s="56">
        <f t="shared" ref="E277" si="561">plan_id</f>
        <v>6060</v>
      </c>
      <c r="F277" s="56">
        <f t="shared" ca="1" si="529"/>
        <v>2018</v>
      </c>
      <c r="G277" s="56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6" t="s">
        <v>377</v>
      </c>
      <c r="B278" s="56">
        <f t="shared" si="531"/>
        <v>7</v>
      </c>
      <c r="C278" s="56">
        <f t="shared" si="532"/>
        <v>17</v>
      </c>
      <c r="E278" s="56">
        <f t="shared" ref="E278" si="563">plan_id</f>
        <v>6060</v>
      </c>
      <c r="F278" s="56">
        <f t="shared" ca="1" si="529"/>
        <v>2018</v>
      </c>
      <c r="G278" s="56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1831715</v>
      </c>
    </row>
    <row r="279" spans="1:8" x14ac:dyDescent="0.3">
      <c r="A279" s="56" t="s">
        <v>377</v>
      </c>
      <c r="B279" s="56">
        <f t="shared" si="531"/>
        <v>7</v>
      </c>
      <c r="C279" s="56">
        <f t="shared" si="532"/>
        <v>18</v>
      </c>
      <c r="E279" s="56">
        <f t="shared" ref="E279" si="565">plan_id</f>
        <v>6060</v>
      </c>
      <c r="F279" s="56">
        <f t="shared" ca="1" si="529"/>
        <v>2018</v>
      </c>
      <c r="G279" s="56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1634595</v>
      </c>
    </row>
    <row r="280" spans="1:8" x14ac:dyDescent="0.3">
      <c r="A280" s="56" t="s">
        <v>377</v>
      </c>
      <c r="B280" s="56">
        <f t="shared" si="531"/>
        <v>7</v>
      </c>
      <c r="C280" s="56">
        <f t="shared" si="532"/>
        <v>19</v>
      </c>
      <c r="E280" s="56">
        <f t="shared" ref="E280" si="567">plan_id</f>
        <v>6060</v>
      </c>
      <c r="F280" s="56">
        <f t="shared" ca="1" si="529"/>
        <v>2018</v>
      </c>
      <c r="G280" s="56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197120</v>
      </c>
    </row>
    <row r="281" spans="1:8" x14ac:dyDescent="0.3">
      <c r="A281" s="56" t="s">
        <v>377</v>
      </c>
      <c r="B281" s="56">
        <f t="shared" si="531"/>
        <v>7</v>
      </c>
      <c r="C281" s="56">
        <f t="shared" si="532"/>
        <v>20</v>
      </c>
      <c r="E281" s="56">
        <f t="shared" ref="E281" si="569">plan_id</f>
        <v>6060</v>
      </c>
      <c r="F281" s="56">
        <f t="shared" ca="1" si="529"/>
        <v>2018</v>
      </c>
      <c r="G281" s="56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0.89200000000000002</v>
      </c>
    </row>
    <row r="282" spans="1:8" x14ac:dyDescent="0.3">
      <c r="A282" s="56" t="s">
        <v>377</v>
      </c>
      <c r="B282" s="56">
        <f t="shared" si="531"/>
        <v>7</v>
      </c>
      <c r="C282" s="56">
        <f t="shared" si="532"/>
        <v>21</v>
      </c>
      <c r="E282" s="56">
        <f t="shared" ref="E282" si="571">plan_id</f>
        <v>6060</v>
      </c>
      <c r="F282" s="56">
        <f t="shared" ca="1" si="529"/>
        <v>2018</v>
      </c>
      <c r="G282" s="56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56" t="s">
        <v>377</v>
      </c>
      <c r="B283" s="56">
        <f t="shared" si="531"/>
        <v>7</v>
      </c>
      <c r="C283" s="56">
        <f t="shared" si="532"/>
        <v>22</v>
      </c>
      <c r="E283" s="56">
        <f t="shared" ref="E283" si="573">plan_id</f>
        <v>6060</v>
      </c>
      <c r="F283" s="56">
        <f t="shared" ca="1" si="529"/>
        <v>2018</v>
      </c>
      <c r="G283" s="56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6" t="s">
        <v>377</v>
      </c>
      <c r="B284" s="56">
        <f t="shared" si="531"/>
        <v>7</v>
      </c>
      <c r="C284" s="56">
        <f t="shared" si="532"/>
        <v>23</v>
      </c>
      <c r="E284" s="56">
        <f t="shared" ref="E284" si="575">plan_id</f>
        <v>6060</v>
      </c>
      <c r="F284" s="56">
        <f t="shared" ca="1" si="529"/>
        <v>2018</v>
      </c>
      <c r="G284" s="56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6" t="s">
        <v>377</v>
      </c>
      <c r="B285" s="56">
        <f t="shared" si="531"/>
        <v>7</v>
      </c>
      <c r="C285" s="56">
        <f t="shared" si="532"/>
        <v>24</v>
      </c>
      <c r="E285" s="56">
        <f t="shared" ref="E285" si="577">plan_id</f>
        <v>6060</v>
      </c>
      <c r="F285" s="56">
        <f t="shared" ca="1" si="529"/>
        <v>2018</v>
      </c>
      <c r="G285" s="56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6" t="s">
        <v>377</v>
      </c>
      <c r="B286" s="56">
        <f t="shared" si="531"/>
        <v>7</v>
      </c>
      <c r="C286" s="56">
        <f t="shared" si="532"/>
        <v>25</v>
      </c>
      <c r="E286" s="56">
        <f t="shared" ref="E286" si="579">plan_id</f>
        <v>6060</v>
      </c>
      <c r="F286" s="56">
        <f t="shared" ca="1" si="529"/>
        <v>2018</v>
      </c>
      <c r="G286" s="56">
        <f t="shared" ref="G286" ca="1" si="580">VLOOKUP(INDIRECT(CHAR(39)&amp;$A286&amp;CHAR(39)&amp;"!r2c"&amp;$C286,0),variables,2,0)</f>
        <v>10883</v>
      </c>
      <c r="H286" s="5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56" t="s">
        <v>377</v>
      </c>
      <c r="B287" s="56">
        <f t="shared" si="531"/>
        <v>7</v>
      </c>
      <c r="C287" s="56">
        <f t="shared" si="532"/>
        <v>26</v>
      </c>
      <c r="E287" s="56">
        <f t="shared" ref="E287" si="581">plan_id</f>
        <v>6060</v>
      </c>
      <c r="F287" s="56">
        <f t="shared" ca="1" si="529"/>
        <v>2018</v>
      </c>
      <c r="G287" s="56">
        <f t="shared" ref="G287" ca="1" si="582">VLOOKUP(INDIRECT(CHAR(39)&amp;$A287&amp;CHAR(39)&amp;"!r2c"&amp;$C287,0),variables,2,0)</f>
        <v>10884</v>
      </c>
      <c r="H287" s="5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56" t="s">
        <v>377</v>
      </c>
      <c r="B288" s="56">
        <f t="shared" si="531"/>
        <v>7</v>
      </c>
      <c r="C288" s="56">
        <f t="shared" si="532"/>
        <v>27</v>
      </c>
      <c r="E288" s="56">
        <f t="shared" ref="E288" si="583">plan_id</f>
        <v>6060</v>
      </c>
      <c r="F288" s="56">
        <f t="shared" ca="1" si="529"/>
        <v>2018</v>
      </c>
      <c r="G288" s="56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56" t="s">
        <v>377</v>
      </c>
      <c r="B289" s="56">
        <f t="shared" si="531"/>
        <v>7</v>
      </c>
      <c r="C289" s="56">
        <f t="shared" si="532"/>
        <v>28</v>
      </c>
      <c r="E289" s="56">
        <f t="shared" ref="E289" si="585">plan_id</f>
        <v>6060</v>
      </c>
      <c r="F289" s="56">
        <f t="shared" ca="1" si="529"/>
        <v>2018</v>
      </c>
      <c r="G289" s="56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56" t="s">
        <v>377</v>
      </c>
      <c r="B290" s="56">
        <f t="shared" si="531"/>
        <v>7</v>
      </c>
      <c r="C290" s="56">
        <f t="shared" si="532"/>
        <v>29</v>
      </c>
      <c r="E290" s="56">
        <f t="shared" ref="E290" si="587">plan_id</f>
        <v>6060</v>
      </c>
      <c r="F290" s="56">
        <f t="shared" ca="1" si="529"/>
        <v>2018</v>
      </c>
      <c r="G290" s="56">
        <f t="shared" ref="G290" ca="1" si="588">VLOOKUP(INDIRECT(CHAR(39)&amp;$A290&amp;CHAR(39)&amp;"!r2c"&amp;$C290,0),variables,2,0)</f>
        <v>10887</v>
      </c>
      <c r="H290" s="59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56" t="s">
        <v>377</v>
      </c>
      <c r="B291" s="56">
        <f t="shared" si="531"/>
        <v>7</v>
      </c>
      <c r="C291" s="56">
        <f t="shared" si="532"/>
        <v>30</v>
      </c>
      <c r="E291" s="56">
        <f t="shared" ref="E291" si="589">plan_id</f>
        <v>6060</v>
      </c>
      <c r="F291" s="56">
        <f t="shared" ca="1" si="529"/>
        <v>2018</v>
      </c>
      <c r="G291" s="56">
        <f t="shared" ref="G291" ca="1" si="590">VLOOKUP(INDIRECT(CHAR(39)&amp;$A291&amp;CHAR(39)&amp;"!r2c"&amp;$C291,0),variables,2,0)</f>
        <v>10883</v>
      </c>
      <c r="H291" s="59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56" t="s">
        <v>377</v>
      </c>
      <c r="B292" s="56">
        <f t="shared" si="531"/>
        <v>7</v>
      </c>
      <c r="C292" s="56">
        <f t="shared" si="532"/>
        <v>31</v>
      </c>
      <c r="E292" s="56">
        <f t="shared" ref="E292" si="591">plan_id</f>
        <v>6060</v>
      </c>
      <c r="F292" s="56">
        <f t="shared" ca="1" si="529"/>
        <v>2018</v>
      </c>
      <c r="G292" s="56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56" t="s">
        <v>377</v>
      </c>
      <c r="B293" s="56">
        <f t="shared" si="531"/>
        <v>7</v>
      </c>
      <c r="C293" s="56">
        <f t="shared" si="532"/>
        <v>32</v>
      </c>
      <c r="E293" s="56">
        <f t="shared" ref="E293" si="593">plan_id</f>
        <v>6060</v>
      </c>
      <c r="F293" s="56">
        <f t="shared" ca="1" si="529"/>
        <v>2018</v>
      </c>
      <c r="G293" s="56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56" t="s">
        <v>377</v>
      </c>
      <c r="B294" s="56">
        <f t="shared" si="531"/>
        <v>7</v>
      </c>
      <c r="C294" s="56">
        <f t="shared" si="532"/>
        <v>33</v>
      </c>
      <c r="E294" s="56">
        <f t="shared" ref="E294" si="595">plan_id</f>
        <v>6060</v>
      </c>
      <c r="F294" s="56">
        <f t="shared" ca="1" si="529"/>
        <v>2018</v>
      </c>
      <c r="G294" s="56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6" t="s">
        <v>377</v>
      </c>
      <c r="B295" s="56">
        <f t="shared" si="531"/>
        <v>7</v>
      </c>
      <c r="C295" s="56">
        <f t="shared" si="532"/>
        <v>34</v>
      </c>
      <c r="E295" s="56">
        <f t="shared" ref="E295" si="597">plan_id</f>
        <v>6060</v>
      </c>
      <c r="F295" s="56">
        <f t="shared" ca="1" si="529"/>
        <v>2018</v>
      </c>
      <c r="G295" s="56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6" t="s">
        <v>377</v>
      </c>
      <c r="B296" s="56">
        <f t="shared" si="531"/>
        <v>7</v>
      </c>
      <c r="C296" s="56">
        <f t="shared" si="532"/>
        <v>35</v>
      </c>
      <c r="E296" s="56">
        <f t="shared" ref="E296" si="599">plan_id</f>
        <v>6060</v>
      </c>
      <c r="F296" s="56">
        <f t="shared" ca="1" si="529"/>
        <v>2018</v>
      </c>
      <c r="G296" s="56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6" t="s">
        <v>377</v>
      </c>
      <c r="B297" s="56">
        <f t="shared" si="531"/>
        <v>7</v>
      </c>
      <c r="C297" s="56">
        <f t="shared" si="532"/>
        <v>36</v>
      </c>
      <c r="E297" s="56">
        <f t="shared" ref="E297" si="601">plan_id</f>
        <v>6060</v>
      </c>
      <c r="F297" s="56">
        <f t="shared" ca="1" si="529"/>
        <v>2018</v>
      </c>
      <c r="G297" s="56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56" t="s">
        <v>377</v>
      </c>
      <c r="B298" s="56">
        <f t="shared" si="531"/>
        <v>7</v>
      </c>
      <c r="C298" s="56">
        <f t="shared" si="532"/>
        <v>37</v>
      </c>
      <c r="E298" s="56">
        <f t="shared" ref="E298" si="603">plan_id</f>
        <v>6060</v>
      </c>
      <c r="F298" s="56">
        <f t="shared" ca="1" si="529"/>
        <v>2018</v>
      </c>
      <c r="G298" s="56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6" t="s">
        <v>377</v>
      </c>
      <c r="B299" s="56">
        <f t="shared" si="531"/>
        <v>7</v>
      </c>
      <c r="C299" s="56">
        <f t="shared" si="532"/>
        <v>38</v>
      </c>
      <c r="E299" s="56">
        <f t="shared" ref="E299" si="605">plan_id</f>
        <v>6060</v>
      </c>
      <c r="F299" s="56">
        <f t="shared" ca="1" si="529"/>
        <v>2018</v>
      </c>
      <c r="G299" s="56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6" t="s">
        <v>377</v>
      </c>
      <c r="B300" s="56">
        <f t="shared" si="531"/>
        <v>7</v>
      </c>
      <c r="C300" s="56">
        <f t="shared" si="532"/>
        <v>39</v>
      </c>
      <c r="E300" s="56">
        <f t="shared" ref="E300" si="607">plan_id</f>
        <v>6060</v>
      </c>
      <c r="F300" s="56">
        <f t="shared" ca="1" si="529"/>
        <v>2018</v>
      </c>
      <c r="G300" s="56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56" t="s">
        <v>377</v>
      </c>
      <c r="B301" s="56">
        <f t="shared" si="531"/>
        <v>7</v>
      </c>
      <c r="C301" s="56">
        <f t="shared" si="532"/>
        <v>40</v>
      </c>
      <c r="E301" s="56">
        <f t="shared" ref="E301" si="609">plan_id</f>
        <v>6060</v>
      </c>
      <c r="F301" s="56">
        <f t="shared" ca="1" si="529"/>
        <v>2018</v>
      </c>
      <c r="G301" s="56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6" t="s">
        <v>377</v>
      </c>
      <c r="B302" s="56">
        <f t="shared" si="531"/>
        <v>7</v>
      </c>
      <c r="C302" s="56">
        <f t="shared" si="532"/>
        <v>41</v>
      </c>
      <c r="E302" s="56">
        <f t="shared" ref="E302" si="611">plan_id</f>
        <v>6060</v>
      </c>
      <c r="F302" s="56">
        <f t="shared" ca="1" si="529"/>
        <v>2018</v>
      </c>
      <c r="G302" s="56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6" t="s">
        <v>377</v>
      </c>
      <c r="B303" s="56">
        <f t="shared" si="531"/>
        <v>7</v>
      </c>
      <c r="C303" s="56">
        <f t="shared" si="532"/>
        <v>42</v>
      </c>
      <c r="E303" s="56">
        <f t="shared" ref="E303" si="613">plan_id</f>
        <v>6060</v>
      </c>
      <c r="F303" s="56">
        <f t="shared" ca="1" si="529"/>
        <v>2018</v>
      </c>
      <c r="G303" s="56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6" t="s">
        <v>377</v>
      </c>
      <c r="B304" s="56">
        <f t="shared" si="531"/>
        <v>7</v>
      </c>
      <c r="C304" s="56">
        <f t="shared" si="532"/>
        <v>43</v>
      </c>
      <c r="E304" s="56">
        <f t="shared" ref="E304" si="615">plan_id</f>
        <v>6060</v>
      </c>
      <c r="F304" s="56">
        <f t="shared" ca="1" si="529"/>
        <v>2018</v>
      </c>
      <c r="G304" s="56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6" t="s">
        <v>377</v>
      </c>
      <c r="B305" s="56">
        <f t="shared" si="531"/>
        <v>7</v>
      </c>
      <c r="C305" s="56">
        <f t="shared" si="532"/>
        <v>44</v>
      </c>
      <c r="E305" s="56">
        <f t="shared" ref="E305" si="617">plan_id</f>
        <v>6060</v>
      </c>
      <c r="F305" s="56">
        <f t="shared" ca="1" si="529"/>
        <v>2018</v>
      </c>
      <c r="G305" s="56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56" t="s">
        <v>377</v>
      </c>
      <c r="B306" s="56">
        <f t="shared" si="531"/>
        <v>7</v>
      </c>
      <c r="C306" s="56">
        <f t="shared" si="532"/>
        <v>45</v>
      </c>
      <c r="E306" s="56">
        <f t="shared" ref="E306" si="619">plan_id</f>
        <v>6060</v>
      </c>
      <c r="F306" s="56">
        <f t="shared" ca="1" si="529"/>
        <v>2018</v>
      </c>
      <c r="G306" s="56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56" t="s">
        <v>377</v>
      </c>
      <c r="B307" s="56">
        <f t="shared" si="531"/>
        <v>7</v>
      </c>
      <c r="C307" s="56">
        <f t="shared" si="532"/>
        <v>46</v>
      </c>
      <c r="E307" s="56">
        <f t="shared" ref="E307" si="621">plan_id</f>
        <v>6060</v>
      </c>
      <c r="F307" s="56">
        <f t="shared" ca="1" si="529"/>
        <v>2018</v>
      </c>
      <c r="G307" s="56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56" t="s">
        <v>377</v>
      </c>
      <c r="B308" s="56">
        <f t="shared" si="531"/>
        <v>7</v>
      </c>
      <c r="C308" s="56">
        <f t="shared" si="532"/>
        <v>47</v>
      </c>
      <c r="E308" s="56">
        <f t="shared" ref="E308" si="623">plan_id</f>
        <v>6060</v>
      </c>
      <c r="F308" s="56">
        <f t="shared" ca="1" si="529"/>
        <v>2018</v>
      </c>
      <c r="G308" s="56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760210</v>
      </c>
    </row>
    <row r="309" spans="1:8" x14ac:dyDescent="0.3">
      <c r="A309" s="56" t="s">
        <v>377</v>
      </c>
      <c r="B309" s="56">
        <f t="shared" si="531"/>
        <v>7</v>
      </c>
      <c r="C309" s="56">
        <f t="shared" si="532"/>
        <v>48</v>
      </c>
      <c r="E309" s="56">
        <f t="shared" ref="E309" si="625">plan_id</f>
        <v>6060</v>
      </c>
      <c r="F309" s="56">
        <f t="shared" ca="1" si="529"/>
        <v>2018</v>
      </c>
      <c r="G309" s="56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197120</v>
      </c>
    </row>
    <row r="310" spans="1:8" x14ac:dyDescent="0.3">
      <c r="A310" s="56" t="s">
        <v>377</v>
      </c>
      <c r="B310" s="56">
        <f t="shared" si="531"/>
        <v>7</v>
      </c>
      <c r="C310" s="56">
        <f t="shared" si="532"/>
        <v>49</v>
      </c>
      <c r="E310" s="56">
        <f t="shared" ref="E310" si="627">plan_id</f>
        <v>6060</v>
      </c>
      <c r="F310" s="56">
        <f t="shared" ca="1" si="529"/>
        <v>2018</v>
      </c>
      <c r="G310" s="56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-217623</v>
      </c>
    </row>
    <row r="311" spans="1:8" x14ac:dyDescent="0.3">
      <c r="A311" s="56" t="s">
        <v>377</v>
      </c>
      <c r="B311" s="56">
        <f t="shared" si="531"/>
        <v>7</v>
      </c>
      <c r="C311" s="56">
        <f t="shared" si="532"/>
        <v>50</v>
      </c>
      <c r="E311" s="56">
        <f t="shared" ref="E311" si="629">plan_id</f>
        <v>6060</v>
      </c>
      <c r="F311" s="56">
        <f t="shared" ca="1" si="529"/>
        <v>2018</v>
      </c>
      <c r="G311" s="56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6" t="s">
        <v>377</v>
      </c>
      <c r="B312" s="56">
        <f t="shared" si="531"/>
        <v>7</v>
      </c>
      <c r="C312" s="56">
        <f t="shared" si="532"/>
        <v>51</v>
      </c>
      <c r="E312" s="56">
        <f t="shared" ref="E312" si="631">plan_id</f>
        <v>6060</v>
      </c>
      <c r="F312" s="56">
        <f t="shared" ca="1" si="529"/>
        <v>2018</v>
      </c>
      <c r="G312" s="56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56" t="s">
        <v>377</v>
      </c>
      <c r="B313" s="56">
        <f t="shared" si="531"/>
        <v>7</v>
      </c>
      <c r="C313" s="56">
        <f t="shared" si="532"/>
        <v>52</v>
      </c>
      <c r="E313" s="56">
        <f t="shared" ref="E313" si="633">plan_id</f>
        <v>6060</v>
      </c>
      <c r="F313" s="56">
        <f t="shared" ca="1" si="529"/>
        <v>2018</v>
      </c>
      <c r="G313" s="56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56" t="s">
        <v>377</v>
      </c>
      <c r="B314" s="56">
        <f t="shared" si="531"/>
        <v>7</v>
      </c>
      <c r="C314" s="56">
        <f t="shared" si="532"/>
        <v>53</v>
      </c>
      <c r="E314" s="56">
        <f t="shared" ref="E314" si="635">plan_id</f>
        <v>6060</v>
      </c>
      <c r="F314" s="56">
        <f t="shared" ca="1" si="529"/>
        <v>2018</v>
      </c>
      <c r="G314" s="56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56" t="s">
        <v>377</v>
      </c>
      <c r="B315" s="56">
        <f t="shared" si="531"/>
        <v>7</v>
      </c>
      <c r="C315" s="56">
        <f t="shared" si="532"/>
        <v>54</v>
      </c>
      <c r="E315" s="56">
        <f t="shared" ref="E315" si="637">plan_id</f>
        <v>6060</v>
      </c>
      <c r="F315" s="56">
        <f t="shared" ca="1" si="529"/>
        <v>2018</v>
      </c>
      <c r="G315" s="56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6" t="s">
        <v>377</v>
      </c>
      <c r="B316" s="56">
        <f t="shared" si="531"/>
        <v>7</v>
      </c>
      <c r="C316" s="56">
        <f t="shared" si="532"/>
        <v>55</v>
      </c>
      <c r="E316" s="56">
        <f t="shared" ref="E316" si="639">plan_id</f>
        <v>6060</v>
      </c>
      <c r="F316" s="56">
        <f t="shared" ca="1" si="529"/>
        <v>2018</v>
      </c>
      <c r="G316" s="56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56" t="s">
        <v>377</v>
      </c>
      <c r="B317" s="56">
        <f t="shared" si="531"/>
        <v>7</v>
      </c>
      <c r="C317" s="56">
        <f t="shared" si="532"/>
        <v>56</v>
      </c>
      <c r="E317" s="56">
        <f t="shared" ref="E317" si="641">plan_id</f>
        <v>6060</v>
      </c>
      <c r="F317" s="56">
        <f t="shared" ca="1" si="529"/>
        <v>2018</v>
      </c>
      <c r="G317" s="56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6" t="s">
        <v>377</v>
      </c>
      <c r="B318" s="56">
        <f t="shared" si="531"/>
        <v>7</v>
      </c>
      <c r="C318" s="56">
        <f t="shared" si="532"/>
        <v>57</v>
      </c>
      <c r="E318" s="56">
        <f t="shared" ref="E318" si="643">plan_id</f>
        <v>6060</v>
      </c>
      <c r="F318" s="56">
        <f t="shared" ca="1" si="529"/>
        <v>2018</v>
      </c>
      <c r="G318" s="56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56" t="s">
        <v>377</v>
      </c>
      <c r="B319" s="56">
        <f t="shared" si="531"/>
        <v>7</v>
      </c>
      <c r="C319" s="56">
        <f t="shared" si="532"/>
        <v>58</v>
      </c>
      <c r="E319" s="56">
        <f t="shared" ref="E319" si="645">plan_id</f>
        <v>6060</v>
      </c>
      <c r="F319" s="56">
        <f t="shared" ca="1" si="529"/>
        <v>2018</v>
      </c>
      <c r="G319" s="56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56" t="s">
        <v>377</v>
      </c>
      <c r="B320" s="56">
        <f t="shared" si="531"/>
        <v>7</v>
      </c>
      <c r="C320" s="56">
        <f t="shared" si="532"/>
        <v>59</v>
      </c>
      <c r="E320" s="56">
        <f t="shared" ref="E320" si="647">plan_id</f>
        <v>6060</v>
      </c>
      <c r="F320" s="56">
        <f t="shared" ca="1" si="529"/>
        <v>2018</v>
      </c>
      <c r="G320" s="56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56" t="s">
        <v>377</v>
      </c>
      <c r="B321" s="56">
        <f t="shared" si="531"/>
        <v>7</v>
      </c>
      <c r="C321" s="56">
        <f t="shared" si="532"/>
        <v>60</v>
      </c>
      <c r="E321" s="56">
        <f t="shared" ref="E321" si="649">plan_id</f>
        <v>6060</v>
      </c>
      <c r="F321" s="56">
        <f t="shared" ca="1" si="529"/>
        <v>2018</v>
      </c>
      <c r="G321" s="56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56" t="s">
        <v>377</v>
      </c>
      <c r="B322" s="56">
        <f t="shared" si="531"/>
        <v>7</v>
      </c>
      <c r="C322" s="56">
        <f t="shared" si="532"/>
        <v>61</v>
      </c>
      <c r="E322" s="56">
        <f t="shared" ref="E322" si="651">plan_id</f>
        <v>6060</v>
      </c>
      <c r="F322" s="56">
        <f t="shared" ca="1" si="529"/>
        <v>2018</v>
      </c>
      <c r="G322" s="56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6" t="s">
        <v>377</v>
      </c>
      <c r="B323" s="56">
        <f t="shared" si="531"/>
        <v>7</v>
      </c>
      <c r="C323" s="56">
        <f t="shared" si="532"/>
        <v>62</v>
      </c>
      <c r="E323" s="56">
        <f t="shared" ref="E323" si="653">plan_id</f>
        <v>6060</v>
      </c>
      <c r="F323" s="56">
        <f t="shared" ca="1" si="529"/>
        <v>2018</v>
      </c>
      <c r="G323" s="56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56" t="s">
        <v>377</v>
      </c>
      <c r="B324" s="56">
        <f t="shared" si="531"/>
        <v>7</v>
      </c>
      <c r="C324" s="56">
        <f t="shared" si="532"/>
        <v>63</v>
      </c>
      <c r="E324" s="56">
        <f t="shared" ref="E324" si="655">plan_id</f>
        <v>6060</v>
      </c>
      <c r="F324" s="56">
        <f t="shared" ca="1" si="529"/>
        <v>2018</v>
      </c>
      <c r="G324" s="56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56" t="s">
        <v>377</v>
      </c>
      <c r="B325" s="56">
        <f t="shared" si="531"/>
        <v>7</v>
      </c>
      <c r="C325" s="56">
        <f t="shared" si="532"/>
        <v>64</v>
      </c>
      <c r="E325" s="56">
        <f t="shared" ref="E325" si="657">plan_id</f>
        <v>6060</v>
      </c>
      <c r="F325" s="56">
        <f t="shared" ca="1" si="529"/>
        <v>2018</v>
      </c>
      <c r="G325" s="56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6" t="s">
        <v>377</v>
      </c>
      <c r="B326" s="56">
        <f t="shared" si="531"/>
        <v>7</v>
      </c>
      <c r="C326" s="56">
        <f t="shared" si="532"/>
        <v>65</v>
      </c>
      <c r="E326" s="56">
        <f t="shared" ref="E326" si="659">plan_id</f>
        <v>6060</v>
      </c>
      <c r="F326" s="56">
        <f t="shared" ref="F326:F550" ca="1" si="660">INDIRECT(CHAR(39)&amp;$A326&amp;CHAR(39)&amp;"!r"&amp;$B326&amp;"c2",0)</f>
        <v>2018</v>
      </c>
      <c r="G326" s="56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6" t="s">
        <v>377</v>
      </c>
      <c r="B327" s="56">
        <f t="shared" ref="B327:B390" si="662">B262+1</f>
        <v>7</v>
      </c>
      <c r="C327" s="56">
        <f t="shared" ref="C327:C390" si="663">C262</f>
        <v>66</v>
      </c>
      <c r="E327" s="56">
        <f t="shared" ref="E327" si="664">plan_id</f>
        <v>6060</v>
      </c>
      <c r="F327" s="56">
        <f t="shared" ca="1" si="660"/>
        <v>2018</v>
      </c>
      <c r="G327" s="56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56" t="s">
        <v>377</v>
      </c>
      <c r="B328" s="56">
        <f t="shared" si="662"/>
        <v>7</v>
      </c>
      <c r="C328" s="56">
        <f t="shared" si="663"/>
        <v>67</v>
      </c>
      <c r="E328" s="56">
        <f t="shared" ref="E328" si="666">plan_id</f>
        <v>6060</v>
      </c>
      <c r="F328" s="56">
        <f t="shared" ca="1" si="660"/>
        <v>2018</v>
      </c>
      <c r="G328" s="56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56" t="s">
        <v>377</v>
      </c>
      <c r="B329" s="56">
        <f t="shared" si="662"/>
        <v>8</v>
      </c>
      <c r="C329" s="56">
        <f t="shared" si="663"/>
        <v>3</v>
      </c>
      <c r="E329" s="56">
        <f t="shared" ref="E329" si="668">plan_id</f>
        <v>6060</v>
      </c>
      <c r="F329" s="56">
        <f t="shared" ca="1" si="660"/>
        <v>2019</v>
      </c>
      <c r="G329" s="56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6" t="s">
        <v>377</v>
      </c>
      <c r="B330" s="56">
        <f t="shared" si="662"/>
        <v>8</v>
      </c>
      <c r="C330" s="56">
        <f t="shared" si="663"/>
        <v>4</v>
      </c>
      <c r="E330" s="56">
        <f t="shared" ref="E330" si="670">plan_id</f>
        <v>6060</v>
      </c>
      <c r="F330" s="56">
        <f t="shared" ca="1" si="660"/>
        <v>2019</v>
      </c>
      <c r="G330" s="56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6" t="s">
        <v>377</v>
      </c>
      <c r="B331" s="56">
        <f t="shared" si="662"/>
        <v>8</v>
      </c>
      <c r="C331" s="56">
        <f t="shared" si="663"/>
        <v>5</v>
      </c>
      <c r="E331" s="56">
        <f t="shared" ref="E331" si="672">plan_id</f>
        <v>6060</v>
      </c>
      <c r="F331" s="56">
        <f t="shared" ca="1" si="660"/>
        <v>2019</v>
      </c>
      <c r="G331" s="56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6" t="s">
        <v>377</v>
      </c>
      <c r="B332" s="56">
        <f t="shared" si="662"/>
        <v>8</v>
      </c>
      <c r="C332" s="56">
        <f t="shared" si="663"/>
        <v>6</v>
      </c>
      <c r="E332" s="56">
        <f t="shared" ref="E332" si="674">plan_id</f>
        <v>6060</v>
      </c>
      <c r="F332" s="56">
        <f t="shared" ca="1" si="660"/>
        <v>2019</v>
      </c>
      <c r="G332" s="56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s="56" t="s">
        <v>377</v>
      </c>
      <c r="B333" s="56">
        <f t="shared" si="662"/>
        <v>8</v>
      </c>
      <c r="C333" s="56">
        <f t="shared" si="663"/>
        <v>7</v>
      </c>
      <c r="E333" s="56">
        <f t="shared" ref="E333" si="676">plan_id</f>
        <v>6060</v>
      </c>
      <c r="F333" s="56">
        <f t="shared" ca="1" si="660"/>
        <v>2019</v>
      </c>
      <c r="G333" s="56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151</v>
      </c>
    </row>
    <row r="334" spans="1:8" x14ac:dyDescent="0.3">
      <c r="A334" s="56" t="s">
        <v>377</v>
      </c>
      <c r="B334" s="56">
        <f t="shared" si="662"/>
        <v>8</v>
      </c>
      <c r="C334" s="56">
        <f t="shared" si="663"/>
        <v>8</v>
      </c>
      <c r="E334" s="56">
        <f t="shared" ref="E334" si="678">plan_id</f>
        <v>6060</v>
      </c>
      <c r="F334" s="56">
        <f t="shared" ca="1" si="660"/>
        <v>2019</v>
      </c>
      <c r="G334" s="56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6" t="s">
        <v>377</v>
      </c>
      <c r="B335" s="56">
        <f t="shared" si="662"/>
        <v>8</v>
      </c>
      <c r="C335" s="56">
        <f t="shared" si="663"/>
        <v>9</v>
      </c>
      <c r="E335" s="56">
        <f t="shared" ref="E335" si="680">plan_id</f>
        <v>6060</v>
      </c>
      <c r="F335" s="56">
        <f t="shared" ca="1" si="660"/>
        <v>2019</v>
      </c>
      <c r="G335" s="56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1917</v>
      </c>
    </row>
    <row r="336" spans="1:8" x14ac:dyDescent="0.3">
      <c r="A336" s="56" t="s">
        <v>377</v>
      </c>
      <c r="B336" s="56">
        <f t="shared" si="662"/>
        <v>8</v>
      </c>
      <c r="C336" s="56">
        <f t="shared" si="663"/>
        <v>10</v>
      </c>
      <c r="E336" s="56">
        <f t="shared" ref="E336" si="682">plan_id</f>
        <v>6060</v>
      </c>
      <c r="F336" s="56">
        <f t="shared" ca="1" si="660"/>
        <v>2019</v>
      </c>
      <c r="G336" s="56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2068</v>
      </c>
    </row>
    <row r="337" spans="1:8" x14ac:dyDescent="0.3">
      <c r="A337" s="56" t="s">
        <v>377</v>
      </c>
      <c r="B337" s="56">
        <f t="shared" si="662"/>
        <v>8</v>
      </c>
      <c r="C337" s="56">
        <f t="shared" si="663"/>
        <v>11</v>
      </c>
      <c r="E337" s="56">
        <f t="shared" ref="E337" si="684">plan_id</f>
        <v>6060</v>
      </c>
      <c r="F337" s="56">
        <f t="shared" ca="1" si="660"/>
        <v>2019</v>
      </c>
      <c r="G337" s="56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6" t="s">
        <v>377</v>
      </c>
      <c r="B338" s="56">
        <f t="shared" si="662"/>
        <v>8</v>
      </c>
      <c r="C338" s="56">
        <f t="shared" si="663"/>
        <v>12</v>
      </c>
      <c r="E338" s="56">
        <f t="shared" ref="E338" si="686">plan_id</f>
        <v>6060</v>
      </c>
      <c r="F338" s="56">
        <f t="shared" ca="1" si="660"/>
        <v>2019</v>
      </c>
      <c r="G338" s="56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6" t="s">
        <v>377</v>
      </c>
      <c r="B339" s="56">
        <f t="shared" si="662"/>
        <v>8</v>
      </c>
      <c r="C339" s="56">
        <f t="shared" si="663"/>
        <v>13</v>
      </c>
      <c r="E339" s="56">
        <f t="shared" ref="E339" si="688">plan_id</f>
        <v>6060</v>
      </c>
      <c r="F339" s="56">
        <f t="shared" ca="1" si="660"/>
        <v>2019</v>
      </c>
      <c r="G339" s="56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6" t="s">
        <v>377</v>
      </c>
      <c r="B340" s="56">
        <f t="shared" si="662"/>
        <v>8</v>
      </c>
      <c r="C340" s="56">
        <f t="shared" si="663"/>
        <v>14</v>
      </c>
      <c r="E340" s="56">
        <f t="shared" ref="E340" si="690">plan_id</f>
        <v>6060</v>
      </c>
      <c r="F340" s="56">
        <f t="shared" ca="1" si="660"/>
        <v>2019</v>
      </c>
      <c r="G340" s="56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6" t="s">
        <v>377</v>
      </c>
      <c r="B341" s="56">
        <f t="shared" si="662"/>
        <v>8</v>
      </c>
      <c r="C341" s="56">
        <f t="shared" si="663"/>
        <v>15</v>
      </c>
      <c r="E341" s="56">
        <f t="shared" ref="E341" si="692">plan_id</f>
        <v>6060</v>
      </c>
      <c r="F341" s="56">
        <f t="shared" ca="1" si="660"/>
        <v>2019</v>
      </c>
      <c r="G341" s="56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6" t="s">
        <v>377</v>
      </c>
      <c r="B342" s="56">
        <f t="shared" si="662"/>
        <v>8</v>
      </c>
      <c r="C342" s="56">
        <f t="shared" si="663"/>
        <v>16</v>
      </c>
      <c r="E342" s="56">
        <f t="shared" ref="E342" si="694">plan_id</f>
        <v>6060</v>
      </c>
      <c r="F342" s="56">
        <f t="shared" ca="1" si="660"/>
        <v>2019</v>
      </c>
      <c r="G342" s="56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6" t="s">
        <v>377</v>
      </c>
      <c r="B343" s="56">
        <f t="shared" si="662"/>
        <v>8</v>
      </c>
      <c r="C343" s="56">
        <f t="shared" si="663"/>
        <v>17</v>
      </c>
      <c r="E343" s="56">
        <f t="shared" ref="E343" si="696">plan_id</f>
        <v>6060</v>
      </c>
      <c r="F343" s="56">
        <f t="shared" ca="1" si="660"/>
        <v>2019</v>
      </c>
      <c r="G343" s="56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7956725</v>
      </c>
    </row>
    <row r="344" spans="1:8" x14ac:dyDescent="0.3">
      <c r="A344" s="56" t="s">
        <v>377</v>
      </c>
      <c r="B344" s="56">
        <f t="shared" si="662"/>
        <v>8</v>
      </c>
      <c r="C344" s="56">
        <f t="shared" si="663"/>
        <v>18</v>
      </c>
      <c r="E344" s="56">
        <f t="shared" ref="E344" si="698">plan_id</f>
        <v>6060</v>
      </c>
      <c r="F344" s="56">
        <f t="shared" ca="1" si="660"/>
        <v>2019</v>
      </c>
      <c r="G344" s="56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9392896</v>
      </c>
    </row>
    <row r="345" spans="1:8" x14ac:dyDescent="0.3">
      <c r="A345" s="56" t="s">
        <v>377</v>
      </c>
      <c r="B345" s="56">
        <f t="shared" si="662"/>
        <v>8</v>
      </c>
      <c r="C345" s="56">
        <f t="shared" si="663"/>
        <v>19</v>
      </c>
      <c r="E345" s="56">
        <f t="shared" ref="E345" si="700">plan_id</f>
        <v>6060</v>
      </c>
      <c r="F345" s="56">
        <f t="shared" ca="1" si="660"/>
        <v>2019</v>
      </c>
      <c r="G345" s="56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-1436171</v>
      </c>
    </row>
    <row r="346" spans="1:8" x14ac:dyDescent="0.3">
      <c r="A346" s="56" t="s">
        <v>377</v>
      </c>
      <c r="B346" s="56">
        <f t="shared" si="662"/>
        <v>8</v>
      </c>
      <c r="C346" s="56">
        <f t="shared" si="663"/>
        <v>20</v>
      </c>
      <c r="E346" s="56">
        <f t="shared" ref="E346" si="702">plan_id</f>
        <v>6060</v>
      </c>
      <c r="F346" s="56">
        <f t="shared" ca="1" si="660"/>
        <v>2019</v>
      </c>
      <c r="G346" s="56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1.1805000000000001</v>
      </c>
    </row>
    <row r="347" spans="1:8" x14ac:dyDescent="0.3">
      <c r="A347" s="56" t="s">
        <v>377</v>
      </c>
      <c r="B347" s="56">
        <f t="shared" si="662"/>
        <v>8</v>
      </c>
      <c r="C347" s="56">
        <f t="shared" si="663"/>
        <v>21</v>
      </c>
      <c r="E347" s="56">
        <f t="shared" ref="E347" si="704">plan_id</f>
        <v>6060</v>
      </c>
      <c r="F347" s="56">
        <f t="shared" ca="1" si="660"/>
        <v>2019</v>
      </c>
      <c r="G347" s="56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56" t="s">
        <v>377</v>
      </c>
      <c r="B348" s="56">
        <f t="shared" si="662"/>
        <v>8</v>
      </c>
      <c r="C348" s="56">
        <f t="shared" si="663"/>
        <v>22</v>
      </c>
      <c r="E348" s="56">
        <f t="shared" ref="E348" si="706">plan_id</f>
        <v>6060</v>
      </c>
      <c r="F348" s="56">
        <f t="shared" ca="1" si="660"/>
        <v>2019</v>
      </c>
      <c r="G348" s="56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6" t="s">
        <v>377</v>
      </c>
      <c r="B349" s="56">
        <f t="shared" si="662"/>
        <v>8</v>
      </c>
      <c r="C349" s="56">
        <f t="shared" si="663"/>
        <v>23</v>
      </c>
      <c r="E349" s="56">
        <f t="shared" ref="E349" si="708">plan_id</f>
        <v>6060</v>
      </c>
      <c r="F349" s="56">
        <f t="shared" ca="1" si="660"/>
        <v>2019</v>
      </c>
      <c r="G349" s="56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6" t="s">
        <v>377</v>
      </c>
      <c r="B350" s="56">
        <f t="shared" si="662"/>
        <v>8</v>
      </c>
      <c r="C350" s="56">
        <f t="shared" si="663"/>
        <v>24</v>
      </c>
      <c r="E350" s="56">
        <f t="shared" ref="E350" si="710">plan_id</f>
        <v>6060</v>
      </c>
      <c r="F350" s="56">
        <f t="shared" ca="1" si="660"/>
        <v>2019</v>
      </c>
      <c r="G350" s="56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6" t="s">
        <v>377</v>
      </c>
      <c r="B351" s="56">
        <f t="shared" si="662"/>
        <v>8</v>
      </c>
      <c r="C351" s="56">
        <f t="shared" si="663"/>
        <v>25</v>
      </c>
      <c r="E351" s="56">
        <f t="shared" ref="E351" si="712">plan_id</f>
        <v>6060</v>
      </c>
      <c r="F351" s="56">
        <f t="shared" ca="1" si="660"/>
        <v>2019</v>
      </c>
      <c r="G351" s="56">
        <f t="shared" ref="G351" ca="1" si="713">VLOOKUP(INDIRECT(CHAR(39)&amp;$A351&amp;CHAR(39)&amp;"!r2c"&amp;$C351,0),variables,2,0)</f>
        <v>10883</v>
      </c>
      <c r="H351" s="5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56" t="s">
        <v>377</v>
      </c>
      <c r="B352" s="56">
        <f t="shared" si="662"/>
        <v>8</v>
      </c>
      <c r="C352" s="56">
        <f t="shared" si="663"/>
        <v>26</v>
      </c>
      <c r="E352" s="56">
        <f t="shared" ref="E352" si="714">plan_id</f>
        <v>6060</v>
      </c>
      <c r="F352" s="56">
        <f t="shared" ca="1" si="660"/>
        <v>2019</v>
      </c>
      <c r="G352" s="56">
        <f t="shared" ref="G352" ca="1" si="715">VLOOKUP(INDIRECT(CHAR(39)&amp;$A352&amp;CHAR(39)&amp;"!r2c"&amp;$C352,0),variables,2,0)</f>
        <v>10884</v>
      </c>
      <c r="H352" s="5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56" t="s">
        <v>377</v>
      </c>
      <c r="B353" s="56">
        <f t="shared" si="662"/>
        <v>8</v>
      </c>
      <c r="C353" s="56">
        <f t="shared" si="663"/>
        <v>27</v>
      </c>
      <c r="E353" s="56">
        <f t="shared" ref="E353" si="716">plan_id</f>
        <v>6060</v>
      </c>
      <c r="F353" s="56">
        <f t="shared" ca="1" si="660"/>
        <v>2019</v>
      </c>
      <c r="G353" s="56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56" t="s">
        <v>377</v>
      </c>
      <c r="B354" s="56">
        <f t="shared" si="662"/>
        <v>8</v>
      </c>
      <c r="C354" s="56">
        <f t="shared" si="663"/>
        <v>28</v>
      </c>
      <c r="E354" s="56">
        <f t="shared" ref="E354" si="718">plan_id</f>
        <v>6060</v>
      </c>
      <c r="F354" s="56">
        <f t="shared" ca="1" si="660"/>
        <v>2019</v>
      </c>
      <c r="G354" s="56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56" t="s">
        <v>377</v>
      </c>
      <c r="B355" s="56">
        <f t="shared" si="662"/>
        <v>8</v>
      </c>
      <c r="C355" s="56">
        <f t="shared" si="663"/>
        <v>29</v>
      </c>
      <c r="E355" s="56">
        <f t="shared" ref="E355" si="720">plan_id</f>
        <v>6060</v>
      </c>
      <c r="F355" s="56">
        <f t="shared" ca="1" si="660"/>
        <v>2019</v>
      </c>
      <c r="G355" s="56">
        <f t="shared" ref="G355" ca="1" si="721">VLOOKUP(INDIRECT(CHAR(39)&amp;$A355&amp;CHAR(39)&amp;"!r2c"&amp;$C355,0),variables,2,0)</f>
        <v>10887</v>
      </c>
      <c r="H355" s="59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56" t="s">
        <v>377</v>
      </c>
      <c r="B356" s="56">
        <f t="shared" si="662"/>
        <v>8</v>
      </c>
      <c r="C356" s="56">
        <f t="shared" si="663"/>
        <v>30</v>
      </c>
      <c r="E356" s="56">
        <f t="shared" ref="E356" si="722">plan_id</f>
        <v>6060</v>
      </c>
      <c r="F356" s="56">
        <f t="shared" ca="1" si="660"/>
        <v>2019</v>
      </c>
      <c r="G356" s="56">
        <f t="shared" ref="G356" ca="1" si="723">VLOOKUP(INDIRECT(CHAR(39)&amp;$A356&amp;CHAR(39)&amp;"!r2c"&amp;$C356,0),variables,2,0)</f>
        <v>10883</v>
      </c>
      <c r="H356" s="59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56" t="s">
        <v>377</v>
      </c>
      <c r="B357" s="56">
        <f t="shared" si="662"/>
        <v>8</v>
      </c>
      <c r="C357" s="56">
        <f t="shared" si="663"/>
        <v>31</v>
      </c>
      <c r="E357" s="56">
        <f t="shared" ref="E357" si="724">plan_id</f>
        <v>6060</v>
      </c>
      <c r="F357" s="56">
        <f t="shared" ca="1" si="660"/>
        <v>2019</v>
      </c>
      <c r="G357" s="56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56" t="s">
        <v>377</v>
      </c>
      <c r="B358" s="56">
        <f t="shared" si="662"/>
        <v>8</v>
      </c>
      <c r="C358" s="56">
        <f t="shared" si="663"/>
        <v>32</v>
      </c>
      <c r="E358" s="56">
        <f t="shared" ref="E358" si="726">plan_id</f>
        <v>6060</v>
      </c>
      <c r="F358" s="56">
        <f t="shared" ca="1" si="660"/>
        <v>2019</v>
      </c>
      <c r="G358" s="56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56" t="s">
        <v>377</v>
      </c>
      <c r="B359" s="56">
        <f t="shared" si="662"/>
        <v>8</v>
      </c>
      <c r="C359" s="56">
        <f t="shared" si="663"/>
        <v>33</v>
      </c>
      <c r="E359" s="56">
        <f t="shared" ref="E359" si="728">plan_id</f>
        <v>6060</v>
      </c>
      <c r="F359" s="56">
        <f t="shared" ca="1" si="660"/>
        <v>2019</v>
      </c>
      <c r="G359" s="56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6" t="s">
        <v>377</v>
      </c>
      <c r="B360" s="56">
        <f t="shared" si="662"/>
        <v>8</v>
      </c>
      <c r="C360" s="56">
        <f t="shared" si="663"/>
        <v>34</v>
      </c>
      <c r="E360" s="56">
        <f t="shared" ref="E360" si="730">plan_id</f>
        <v>6060</v>
      </c>
      <c r="F360" s="56">
        <f t="shared" ca="1" si="660"/>
        <v>2019</v>
      </c>
      <c r="G360" s="56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6" t="s">
        <v>377</v>
      </c>
      <c r="B361" s="56">
        <f t="shared" si="662"/>
        <v>8</v>
      </c>
      <c r="C361" s="56">
        <f t="shared" si="663"/>
        <v>35</v>
      </c>
      <c r="E361" s="56">
        <f t="shared" ref="E361" si="732">plan_id</f>
        <v>6060</v>
      </c>
      <c r="F361" s="56">
        <f t="shared" ca="1" si="660"/>
        <v>2019</v>
      </c>
      <c r="G361" s="56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6" t="s">
        <v>377</v>
      </c>
      <c r="B362" s="56">
        <f t="shared" si="662"/>
        <v>8</v>
      </c>
      <c r="C362" s="56">
        <f t="shared" si="663"/>
        <v>36</v>
      </c>
      <c r="E362" s="56">
        <f t="shared" ref="E362" si="734">plan_id</f>
        <v>6060</v>
      </c>
      <c r="F362" s="56">
        <f t="shared" ca="1" si="660"/>
        <v>2019</v>
      </c>
      <c r="G362" s="56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6" t="s">
        <v>377</v>
      </c>
      <c r="B363" s="56">
        <f t="shared" si="662"/>
        <v>8</v>
      </c>
      <c r="C363" s="56">
        <f t="shared" si="663"/>
        <v>37</v>
      </c>
      <c r="E363" s="56">
        <f t="shared" ref="E363" si="736">plan_id</f>
        <v>6060</v>
      </c>
      <c r="F363" s="56">
        <f t="shared" ca="1" si="660"/>
        <v>2019</v>
      </c>
      <c r="G363" s="56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6" t="s">
        <v>377</v>
      </c>
      <c r="B364" s="56">
        <f t="shared" si="662"/>
        <v>8</v>
      </c>
      <c r="C364" s="56">
        <f t="shared" si="663"/>
        <v>38</v>
      </c>
      <c r="E364" s="56">
        <f t="shared" ref="E364" si="738">plan_id</f>
        <v>6060</v>
      </c>
      <c r="F364" s="56">
        <f t="shared" ca="1" si="660"/>
        <v>2019</v>
      </c>
      <c r="G364" s="56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6" t="s">
        <v>377</v>
      </c>
      <c r="B365" s="56">
        <f t="shared" si="662"/>
        <v>8</v>
      </c>
      <c r="C365" s="56">
        <f t="shared" si="663"/>
        <v>39</v>
      </c>
      <c r="E365" s="56">
        <f t="shared" ref="E365" si="740">plan_id</f>
        <v>6060</v>
      </c>
      <c r="F365" s="56">
        <f t="shared" ca="1" si="660"/>
        <v>2019</v>
      </c>
      <c r="G365" s="56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6" t="s">
        <v>377</v>
      </c>
      <c r="B366" s="56">
        <f t="shared" si="662"/>
        <v>8</v>
      </c>
      <c r="C366" s="56">
        <f t="shared" si="663"/>
        <v>40</v>
      </c>
      <c r="E366" s="56">
        <f t="shared" ref="E366" si="742">plan_id</f>
        <v>6060</v>
      </c>
      <c r="F366" s="56">
        <f t="shared" ca="1" si="660"/>
        <v>2019</v>
      </c>
      <c r="G366" s="56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6" t="s">
        <v>377</v>
      </c>
      <c r="B367" s="56">
        <f t="shared" si="662"/>
        <v>8</v>
      </c>
      <c r="C367" s="56">
        <f t="shared" si="663"/>
        <v>41</v>
      </c>
      <c r="E367" s="56">
        <f t="shared" ref="E367" si="744">plan_id</f>
        <v>6060</v>
      </c>
      <c r="F367" s="56">
        <f t="shared" ca="1" si="660"/>
        <v>2019</v>
      </c>
      <c r="G367" s="56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6" t="s">
        <v>377</v>
      </c>
      <c r="B368" s="56">
        <f t="shared" si="662"/>
        <v>8</v>
      </c>
      <c r="C368" s="56">
        <f t="shared" si="663"/>
        <v>42</v>
      </c>
      <c r="E368" s="56">
        <f t="shared" ref="E368" si="746">plan_id</f>
        <v>6060</v>
      </c>
      <c r="F368" s="56">
        <f t="shared" ca="1" si="660"/>
        <v>2019</v>
      </c>
      <c r="G368" s="56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6" t="s">
        <v>377</v>
      </c>
      <c r="B369" s="56">
        <f t="shared" si="662"/>
        <v>8</v>
      </c>
      <c r="C369" s="56">
        <f t="shared" si="663"/>
        <v>43</v>
      </c>
      <c r="E369" s="56">
        <f t="shared" ref="E369" si="748">plan_id</f>
        <v>6060</v>
      </c>
      <c r="F369" s="56">
        <f t="shared" ca="1" si="660"/>
        <v>2019</v>
      </c>
      <c r="G369" s="56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6" t="s">
        <v>377</v>
      </c>
      <c r="B370" s="56">
        <f t="shared" si="662"/>
        <v>8</v>
      </c>
      <c r="C370" s="56">
        <f t="shared" si="663"/>
        <v>44</v>
      </c>
      <c r="E370" s="56">
        <f t="shared" ref="E370" si="750">plan_id</f>
        <v>6060</v>
      </c>
      <c r="F370" s="56">
        <f t="shared" ca="1" si="660"/>
        <v>2019</v>
      </c>
      <c r="G370" s="56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6" t="s">
        <v>377</v>
      </c>
      <c r="B371" s="56">
        <f t="shared" si="662"/>
        <v>8</v>
      </c>
      <c r="C371" s="56">
        <f t="shared" si="663"/>
        <v>45</v>
      </c>
      <c r="E371" s="56">
        <f t="shared" ref="E371" si="752">plan_id</f>
        <v>6060</v>
      </c>
      <c r="F371" s="56">
        <f t="shared" ca="1" si="660"/>
        <v>2019</v>
      </c>
      <c r="G371" s="56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6" t="s">
        <v>377</v>
      </c>
      <c r="B372" s="56">
        <f t="shared" si="662"/>
        <v>8</v>
      </c>
      <c r="C372" s="56">
        <f t="shared" si="663"/>
        <v>46</v>
      </c>
      <c r="E372" s="56">
        <f t="shared" ref="E372" si="754">plan_id</f>
        <v>6060</v>
      </c>
      <c r="F372" s="56">
        <f t="shared" ca="1" si="660"/>
        <v>2019</v>
      </c>
      <c r="G372" s="56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6" t="s">
        <v>377</v>
      </c>
      <c r="B373" s="56">
        <f t="shared" si="662"/>
        <v>8</v>
      </c>
      <c r="C373" s="56">
        <f t="shared" si="663"/>
        <v>47</v>
      </c>
      <c r="E373" s="56">
        <f t="shared" ref="E373" si="756">plan_id</f>
        <v>6060</v>
      </c>
      <c r="F373" s="56">
        <f t="shared" ca="1" si="660"/>
        <v>2019</v>
      </c>
      <c r="G373" s="56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800039</v>
      </c>
    </row>
    <row r="374" spans="1:8" x14ac:dyDescent="0.3">
      <c r="A374" s="56" t="s">
        <v>377</v>
      </c>
      <c r="B374" s="56">
        <f t="shared" si="662"/>
        <v>8</v>
      </c>
      <c r="C374" s="56">
        <f t="shared" si="663"/>
        <v>48</v>
      </c>
      <c r="E374" s="56">
        <f t="shared" ref="E374" si="758">plan_id</f>
        <v>6060</v>
      </c>
      <c r="F374" s="56">
        <f t="shared" ca="1" si="660"/>
        <v>2019</v>
      </c>
      <c r="G374" s="56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-1436171</v>
      </c>
    </row>
    <row r="375" spans="1:8" x14ac:dyDescent="0.3">
      <c r="A375" s="56" t="s">
        <v>377</v>
      </c>
      <c r="B375" s="56">
        <f t="shared" si="662"/>
        <v>8</v>
      </c>
      <c r="C375" s="56">
        <f t="shared" si="663"/>
        <v>49</v>
      </c>
      <c r="E375" s="56">
        <f t="shared" ref="E375" si="760">plan_id</f>
        <v>6060</v>
      </c>
      <c r="F375" s="56">
        <f t="shared" ca="1" si="660"/>
        <v>2019</v>
      </c>
      <c r="G375" s="56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-3094014</v>
      </c>
    </row>
    <row r="376" spans="1:8" x14ac:dyDescent="0.3">
      <c r="A376" s="56" t="s">
        <v>377</v>
      </c>
      <c r="B376" s="56">
        <f t="shared" si="662"/>
        <v>8</v>
      </c>
      <c r="C376" s="56">
        <f t="shared" si="663"/>
        <v>50</v>
      </c>
      <c r="E376" s="56">
        <f t="shared" ref="E376" si="762">plan_id</f>
        <v>6060</v>
      </c>
      <c r="F376" s="56">
        <f t="shared" ca="1" si="660"/>
        <v>2019</v>
      </c>
      <c r="G376" s="56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6" t="s">
        <v>377</v>
      </c>
      <c r="B377" s="56">
        <f t="shared" si="662"/>
        <v>8</v>
      </c>
      <c r="C377" s="56">
        <f t="shared" si="663"/>
        <v>51</v>
      </c>
      <c r="E377" s="56">
        <f t="shared" ref="E377" si="764">plan_id</f>
        <v>6060</v>
      </c>
      <c r="F377" s="56">
        <f t="shared" ca="1" si="660"/>
        <v>2019</v>
      </c>
      <c r="G377" s="56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56" t="s">
        <v>377</v>
      </c>
      <c r="B378" s="56">
        <f t="shared" si="662"/>
        <v>8</v>
      </c>
      <c r="C378" s="56">
        <f t="shared" si="663"/>
        <v>52</v>
      </c>
      <c r="E378" s="56">
        <f t="shared" ref="E378" si="766">plan_id</f>
        <v>6060</v>
      </c>
      <c r="F378" s="56">
        <f t="shared" ca="1" si="660"/>
        <v>2019</v>
      </c>
      <c r="G378" s="56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56" t="s">
        <v>377</v>
      </c>
      <c r="B379" s="56">
        <f t="shared" si="662"/>
        <v>8</v>
      </c>
      <c r="C379" s="56">
        <f t="shared" si="663"/>
        <v>53</v>
      </c>
      <c r="E379" s="56">
        <f t="shared" ref="E379" si="768">plan_id</f>
        <v>6060</v>
      </c>
      <c r="F379" s="56">
        <f t="shared" ca="1" si="660"/>
        <v>2019</v>
      </c>
      <c r="G379" s="56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56" t="s">
        <v>377</v>
      </c>
      <c r="B380" s="56">
        <f t="shared" si="662"/>
        <v>8</v>
      </c>
      <c r="C380" s="56">
        <f t="shared" si="663"/>
        <v>54</v>
      </c>
      <c r="E380" s="56">
        <f t="shared" ref="E380" si="770">plan_id</f>
        <v>6060</v>
      </c>
      <c r="F380" s="56">
        <f t="shared" ca="1" si="660"/>
        <v>2019</v>
      </c>
      <c r="G380" s="56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6" t="s">
        <v>377</v>
      </c>
      <c r="B381" s="56">
        <f t="shared" si="662"/>
        <v>8</v>
      </c>
      <c r="C381" s="56">
        <f t="shared" si="663"/>
        <v>55</v>
      </c>
      <c r="E381" s="56">
        <f t="shared" ref="E381" si="772">plan_id</f>
        <v>6060</v>
      </c>
      <c r="F381" s="56">
        <f t="shared" ca="1" si="660"/>
        <v>2019</v>
      </c>
      <c r="G381" s="56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56" t="s">
        <v>377</v>
      </c>
      <c r="B382" s="56">
        <f t="shared" si="662"/>
        <v>8</v>
      </c>
      <c r="C382" s="56">
        <f t="shared" si="663"/>
        <v>56</v>
      </c>
      <c r="E382" s="56">
        <f t="shared" ref="E382" si="774">plan_id</f>
        <v>6060</v>
      </c>
      <c r="F382" s="56">
        <f t="shared" ca="1" si="660"/>
        <v>2019</v>
      </c>
      <c r="G382" s="56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6" t="s">
        <v>377</v>
      </c>
      <c r="B383" s="56">
        <f t="shared" si="662"/>
        <v>8</v>
      </c>
      <c r="C383" s="56">
        <f t="shared" si="663"/>
        <v>57</v>
      </c>
      <c r="E383" s="56">
        <f t="shared" ref="E383" si="776">plan_id</f>
        <v>6060</v>
      </c>
      <c r="F383" s="56">
        <f t="shared" ca="1" si="660"/>
        <v>2019</v>
      </c>
      <c r="G383" s="56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56" t="s">
        <v>377</v>
      </c>
      <c r="B384" s="56">
        <f t="shared" si="662"/>
        <v>8</v>
      </c>
      <c r="C384" s="56">
        <f t="shared" si="663"/>
        <v>58</v>
      </c>
      <c r="E384" s="56">
        <f t="shared" ref="E384" si="778">plan_id</f>
        <v>6060</v>
      </c>
      <c r="F384" s="56">
        <f t="shared" ca="1" si="660"/>
        <v>2019</v>
      </c>
      <c r="G384" s="56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56" t="s">
        <v>377</v>
      </c>
      <c r="B385" s="56">
        <f t="shared" si="662"/>
        <v>8</v>
      </c>
      <c r="C385" s="56">
        <f t="shared" si="663"/>
        <v>59</v>
      </c>
      <c r="E385" s="56">
        <f t="shared" ref="E385" si="780">plan_id</f>
        <v>6060</v>
      </c>
      <c r="F385" s="56">
        <f t="shared" ca="1" si="660"/>
        <v>2019</v>
      </c>
      <c r="G385" s="56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56" t="s">
        <v>377</v>
      </c>
      <c r="B386" s="56">
        <f t="shared" si="662"/>
        <v>8</v>
      </c>
      <c r="C386" s="56">
        <f t="shared" si="663"/>
        <v>60</v>
      </c>
      <c r="E386" s="56">
        <f t="shared" ref="E386" si="782">plan_id</f>
        <v>6060</v>
      </c>
      <c r="F386" s="56">
        <f t="shared" ca="1" si="660"/>
        <v>2019</v>
      </c>
      <c r="G386" s="56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56" t="s">
        <v>377</v>
      </c>
      <c r="B387" s="56">
        <f t="shared" si="662"/>
        <v>8</v>
      </c>
      <c r="C387" s="56">
        <f t="shared" si="663"/>
        <v>61</v>
      </c>
      <c r="E387" s="56">
        <f t="shared" ref="E387" si="784">plan_id</f>
        <v>6060</v>
      </c>
      <c r="F387" s="56">
        <f t="shared" ca="1" si="660"/>
        <v>2019</v>
      </c>
      <c r="G387" s="56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6" t="s">
        <v>377</v>
      </c>
      <c r="B388" s="56">
        <f t="shared" si="662"/>
        <v>8</v>
      </c>
      <c r="C388" s="56">
        <f t="shared" si="663"/>
        <v>62</v>
      </c>
      <c r="E388" s="56">
        <f t="shared" ref="E388" si="786">plan_id</f>
        <v>6060</v>
      </c>
      <c r="F388" s="56">
        <f t="shared" ca="1" si="660"/>
        <v>2019</v>
      </c>
      <c r="G388" s="56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56" t="s">
        <v>377</v>
      </c>
      <c r="B389" s="56">
        <f t="shared" si="662"/>
        <v>8</v>
      </c>
      <c r="C389" s="56">
        <f t="shared" si="663"/>
        <v>63</v>
      </c>
      <c r="E389" s="56">
        <f t="shared" ref="E389" si="788">plan_id</f>
        <v>6060</v>
      </c>
      <c r="F389" s="56">
        <f t="shared" ca="1" si="660"/>
        <v>2019</v>
      </c>
      <c r="G389" s="56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56" t="s">
        <v>377</v>
      </c>
      <c r="B390" s="56">
        <f t="shared" si="662"/>
        <v>8</v>
      </c>
      <c r="C390" s="56">
        <f t="shared" si="663"/>
        <v>64</v>
      </c>
      <c r="E390" s="56">
        <f t="shared" ref="E390" si="790">plan_id</f>
        <v>6060</v>
      </c>
      <c r="F390" s="56">
        <f t="shared" ca="1" si="660"/>
        <v>2019</v>
      </c>
      <c r="G390" s="56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6" t="s">
        <v>377</v>
      </c>
      <c r="B391" s="56">
        <f t="shared" ref="B391:B454" si="792">B326+1</f>
        <v>8</v>
      </c>
      <c r="C391" s="56">
        <f t="shared" ref="C391:C454" si="793">C326</f>
        <v>65</v>
      </c>
      <c r="E391" s="56">
        <f t="shared" ref="E391" si="794">plan_id</f>
        <v>6060</v>
      </c>
      <c r="F391" s="56">
        <f t="shared" ca="1" si="660"/>
        <v>2019</v>
      </c>
      <c r="G391" s="56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6" t="s">
        <v>377</v>
      </c>
      <c r="B392" s="56">
        <f t="shared" si="792"/>
        <v>8</v>
      </c>
      <c r="C392" s="56">
        <f t="shared" si="793"/>
        <v>66</v>
      </c>
      <c r="E392" s="56">
        <f t="shared" ref="E392" si="796">plan_id</f>
        <v>6060</v>
      </c>
      <c r="F392" s="56">
        <f t="shared" ca="1" si="660"/>
        <v>2019</v>
      </c>
      <c r="G392" s="56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56" t="s">
        <v>377</v>
      </c>
      <c r="B393" s="56">
        <f t="shared" si="792"/>
        <v>8</v>
      </c>
      <c r="C393" s="56">
        <f t="shared" si="793"/>
        <v>67</v>
      </c>
      <c r="E393" s="56">
        <f t="shared" ref="E393" si="798">plan_id</f>
        <v>6060</v>
      </c>
      <c r="F393" s="56">
        <f t="shared" ca="1" si="660"/>
        <v>2019</v>
      </c>
      <c r="G393" s="56">
        <f t="shared" ref="G393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56" t="s">
        <v>377</v>
      </c>
      <c r="B394" s="56">
        <f t="shared" si="792"/>
        <v>9</v>
      </c>
      <c r="C394" s="56">
        <f t="shared" si="793"/>
        <v>3</v>
      </c>
      <c r="E394" s="56">
        <f t="shared" ref="E394" si="800">plan_id</f>
        <v>6060</v>
      </c>
      <c r="F394" s="56">
        <f t="shared" ca="1" si="660"/>
        <v>2020</v>
      </c>
      <c r="G394" s="56">
        <f t="shared" ref="G394" ca="1" si="801">VLOOKUP(INDIRECT(CHAR(39)&amp;$A394&amp;CHAR(39)&amp;"!r2c"&amp;$C394,0),variables,2,0)</f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6" t="s">
        <v>377</v>
      </c>
      <c r="B395" s="56">
        <f t="shared" si="792"/>
        <v>9</v>
      </c>
      <c r="C395" s="56">
        <f t="shared" si="793"/>
        <v>4</v>
      </c>
      <c r="E395" s="56">
        <f t="shared" ref="E395" si="802">plan_id</f>
        <v>6060</v>
      </c>
      <c r="F395" s="56">
        <f t="shared" ca="1" si="660"/>
        <v>2020</v>
      </c>
      <c r="G395" s="56">
        <f t="shared" ref="G395" ca="1" si="803">VLOOKUP(INDIRECT(CHAR(39)&amp;$A395&amp;CHAR(39)&amp;"!r2c"&amp;$C395,0),variables,2,0)</f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6" t="s">
        <v>377</v>
      </c>
      <c r="B396" s="56">
        <f t="shared" si="792"/>
        <v>9</v>
      </c>
      <c r="C396" s="56">
        <f t="shared" si="793"/>
        <v>5</v>
      </c>
      <c r="E396" s="56">
        <f t="shared" ref="E396" si="804">plan_id</f>
        <v>6060</v>
      </c>
      <c r="F396" s="56">
        <f t="shared" ca="1" si="660"/>
        <v>2020</v>
      </c>
      <c r="G396" s="56">
        <f t="shared" ref="G396" ca="1" si="805">VLOOKUP(INDIRECT(CHAR(39)&amp;$A396&amp;CHAR(39)&amp;"!r2c"&amp;$C396,0),variables,2,0)</f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6" t="s">
        <v>377</v>
      </c>
      <c r="B397" s="56">
        <f t="shared" si="792"/>
        <v>9</v>
      </c>
      <c r="C397" s="56">
        <f t="shared" si="793"/>
        <v>6</v>
      </c>
      <c r="E397" s="56">
        <f t="shared" ref="E397" si="806">plan_id</f>
        <v>6060</v>
      </c>
      <c r="F397" s="56">
        <f t="shared" ca="1" si="660"/>
        <v>2020</v>
      </c>
      <c r="G397" s="56">
        <f t="shared" ref="G397" ca="1" si="807">VLOOKUP(INDIRECT(CHAR(39)&amp;$A397&amp;CHAR(39)&amp;"!r2c"&amp;$C397,0),variables,2,0)</f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</v>
      </c>
    </row>
    <row r="398" spans="1:8" x14ac:dyDescent="0.3">
      <c r="A398" s="56" t="s">
        <v>377</v>
      </c>
      <c r="B398" s="56">
        <f t="shared" si="792"/>
        <v>9</v>
      </c>
      <c r="C398" s="56">
        <f t="shared" si="793"/>
        <v>7</v>
      </c>
      <c r="E398" s="56">
        <f t="shared" ref="E398" si="808">plan_id</f>
        <v>6060</v>
      </c>
      <c r="F398" s="56">
        <f t="shared" ca="1" si="660"/>
        <v>2020</v>
      </c>
      <c r="G398" s="56">
        <f t="shared" ref="G398" ca="1" si="809">VLOOKUP(INDIRECT(CHAR(39)&amp;$A398&amp;CHAR(39)&amp;"!r2c"&amp;$C398,0),variables,2,0)</f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319</v>
      </c>
    </row>
    <row r="399" spans="1:8" x14ac:dyDescent="0.3">
      <c r="A399" s="56" t="s">
        <v>377</v>
      </c>
      <c r="B399" s="56">
        <f t="shared" si="792"/>
        <v>9</v>
      </c>
      <c r="C399" s="56">
        <f t="shared" si="793"/>
        <v>8</v>
      </c>
      <c r="E399" s="56">
        <f t="shared" ref="E399" si="810">plan_id</f>
        <v>6060</v>
      </c>
      <c r="F399" s="56">
        <f t="shared" ca="1" si="660"/>
        <v>2020</v>
      </c>
      <c r="G399" s="56">
        <f t="shared" ref="G399" ca="1" si="811">VLOOKUP(INDIRECT(CHAR(39)&amp;$A399&amp;CHAR(39)&amp;"!r2c"&amp;$C399,0),variables,2,0)</f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6" t="s">
        <v>377</v>
      </c>
      <c r="B400" s="56">
        <f t="shared" si="792"/>
        <v>9</v>
      </c>
      <c r="C400" s="56">
        <f t="shared" si="793"/>
        <v>9</v>
      </c>
      <c r="E400" s="56">
        <f t="shared" ref="E400" si="812">plan_id</f>
        <v>6060</v>
      </c>
      <c r="F400" s="56">
        <f t="shared" ca="1" si="660"/>
        <v>2020</v>
      </c>
      <c r="G400" s="56">
        <f t="shared" ref="G400" ca="1" si="813">VLOOKUP(INDIRECT(CHAR(39)&amp;$A400&amp;CHAR(39)&amp;"!r2c"&amp;$C400,0),variables,2,0)</f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2984</v>
      </c>
    </row>
    <row r="401" spans="1:8" x14ac:dyDescent="0.3">
      <c r="A401" s="56" t="s">
        <v>377</v>
      </c>
      <c r="B401" s="56">
        <f t="shared" si="792"/>
        <v>9</v>
      </c>
      <c r="C401" s="56">
        <f t="shared" si="793"/>
        <v>10</v>
      </c>
      <c r="E401" s="56">
        <f t="shared" ref="E401" si="814">plan_id</f>
        <v>6060</v>
      </c>
      <c r="F401" s="56">
        <f t="shared" ca="1" si="660"/>
        <v>2020</v>
      </c>
      <c r="G401" s="56">
        <f t="shared" ref="G401" ca="1" si="815">VLOOKUP(INDIRECT(CHAR(39)&amp;$A401&amp;CHAR(39)&amp;"!r2c"&amp;$C401,0),variables,2,0)</f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3305</v>
      </c>
    </row>
    <row r="402" spans="1:8" x14ac:dyDescent="0.3">
      <c r="A402" s="56" t="s">
        <v>377</v>
      </c>
      <c r="B402" s="56">
        <f t="shared" si="792"/>
        <v>9</v>
      </c>
      <c r="C402" s="56">
        <f t="shared" si="793"/>
        <v>11</v>
      </c>
      <c r="E402" s="56">
        <f t="shared" ref="E402" si="816">plan_id</f>
        <v>6060</v>
      </c>
      <c r="F402" s="56">
        <f t="shared" ca="1" si="660"/>
        <v>2020</v>
      </c>
      <c r="G402" s="56">
        <f t="shared" ref="G402" ca="1" si="817">VLOOKUP(INDIRECT(CHAR(39)&amp;$A402&amp;CHAR(39)&amp;"!r2c"&amp;$C402,0),variables,2,0)</f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56" t="s">
        <v>377</v>
      </c>
      <c r="B403" s="56">
        <f t="shared" si="792"/>
        <v>9</v>
      </c>
      <c r="C403" s="56">
        <f t="shared" si="793"/>
        <v>12</v>
      </c>
      <c r="E403" s="56">
        <f t="shared" ref="E403" si="818">plan_id</f>
        <v>6060</v>
      </c>
      <c r="F403" s="56">
        <f t="shared" ca="1" si="660"/>
        <v>2020</v>
      </c>
      <c r="G403" s="56">
        <f t="shared" ref="G403" ca="1" si="819">VLOOKUP(INDIRECT(CHAR(39)&amp;$A403&amp;CHAR(39)&amp;"!r2c"&amp;$C403,0),variables,2,0)</f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6" t="s">
        <v>377</v>
      </c>
      <c r="B404" s="56">
        <f t="shared" si="792"/>
        <v>9</v>
      </c>
      <c r="C404" s="56">
        <f t="shared" si="793"/>
        <v>13</v>
      </c>
      <c r="E404" s="56">
        <f t="shared" ref="E404" si="820">plan_id</f>
        <v>6060</v>
      </c>
      <c r="F404" s="56">
        <f t="shared" ca="1" si="660"/>
        <v>2020</v>
      </c>
      <c r="G404" s="56">
        <f t="shared" ref="G404" ca="1" si="821">VLOOKUP(INDIRECT(CHAR(39)&amp;$A404&amp;CHAR(39)&amp;"!r2c"&amp;$C404,0),variables,2,0)</f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6" t="s">
        <v>377</v>
      </c>
      <c r="B405" s="56">
        <f t="shared" si="792"/>
        <v>9</v>
      </c>
      <c r="C405" s="56">
        <f t="shared" si="793"/>
        <v>14</v>
      </c>
      <c r="E405" s="56">
        <f t="shared" ref="E405" si="822">plan_id</f>
        <v>6060</v>
      </c>
      <c r="F405" s="56">
        <f t="shared" ca="1" si="660"/>
        <v>2020</v>
      </c>
      <c r="G405" s="56">
        <f t="shared" ref="G405" ca="1" si="823">VLOOKUP(INDIRECT(CHAR(39)&amp;$A405&amp;CHAR(39)&amp;"!r2c"&amp;$C405,0),variables,2,0)</f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6" t="s">
        <v>377</v>
      </c>
      <c r="B406" s="56">
        <f t="shared" si="792"/>
        <v>9</v>
      </c>
      <c r="C406" s="56">
        <f t="shared" si="793"/>
        <v>15</v>
      </c>
      <c r="E406" s="56">
        <f t="shared" ref="E406" si="824">plan_id</f>
        <v>6060</v>
      </c>
      <c r="F406" s="56">
        <f t="shared" ca="1" si="660"/>
        <v>2020</v>
      </c>
      <c r="G406" s="56">
        <f t="shared" ref="G406" ca="1" si="825">VLOOKUP(INDIRECT(CHAR(39)&amp;$A406&amp;CHAR(39)&amp;"!r2c"&amp;$C406,0),variables,2,0)</f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56" t="s">
        <v>377</v>
      </c>
      <c r="B407" s="56">
        <f t="shared" si="792"/>
        <v>9</v>
      </c>
      <c r="C407" s="56">
        <f t="shared" si="793"/>
        <v>16</v>
      </c>
      <c r="E407" s="56">
        <f t="shared" ref="E407" si="826">plan_id</f>
        <v>6060</v>
      </c>
      <c r="F407" s="56">
        <f t="shared" ca="1" si="660"/>
        <v>2020</v>
      </c>
      <c r="G407" s="56">
        <f t="shared" ref="G407" ca="1" si="827">VLOOKUP(INDIRECT(CHAR(39)&amp;$A407&amp;CHAR(39)&amp;"!r2c"&amp;$C407,0),variables,2,0)</f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56" t="s">
        <v>377</v>
      </c>
      <c r="B408" s="56">
        <f t="shared" si="792"/>
        <v>9</v>
      </c>
      <c r="C408" s="56">
        <f t="shared" si="793"/>
        <v>17</v>
      </c>
      <c r="E408" s="56">
        <f t="shared" ref="E408" si="828">plan_id</f>
        <v>6060</v>
      </c>
      <c r="F408" s="56">
        <f t="shared" ca="1" si="660"/>
        <v>2020</v>
      </c>
      <c r="G408" s="56">
        <f t="shared" ref="G408" ca="1" si="829">VLOOKUP(INDIRECT(CHAR(39)&amp;$A408&amp;CHAR(39)&amp;"!r2c"&amp;$C408,0),variables,2,0)</f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6" t="s">
        <v>377</v>
      </c>
      <c r="B409" s="56">
        <f t="shared" si="792"/>
        <v>9</v>
      </c>
      <c r="C409" s="56">
        <f t="shared" si="793"/>
        <v>18</v>
      </c>
      <c r="E409" s="56">
        <f t="shared" ref="E409" si="830">plan_id</f>
        <v>6060</v>
      </c>
      <c r="F409" s="56">
        <f t="shared" ca="1" si="660"/>
        <v>2020</v>
      </c>
      <c r="G409" s="56">
        <f t="shared" ref="G409" ca="1" si="831">VLOOKUP(INDIRECT(CHAR(39)&amp;$A409&amp;CHAR(39)&amp;"!r2c"&amp;$C409,0),variables,2,0)</f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6" t="s">
        <v>377</v>
      </c>
      <c r="B410" s="56">
        <f t="shared" si="792"/>
        <v>9</v>
      </c>
      <c r="C410" s="56">
        <f t="shared" si="793"/>
        <v>19</v>
      </c>
      <c r="E410" s="56">
        <f t="shared" ref="E410" si="832">plan_id</f>
        <v>6060</v>
      </c>
      <c r="F410" s="56">
        <f t="shared" ca="1" si="660"/>
        <v>2020</v>
      </c>
      <c r="G410" s="56">
        <f t="shared" ref="G410" ca="1" si="833">VLOOKUP(INDIRECT(CHAR(39)&amp;$A410&amp;CHAR(39)&amp;"!r2c"&amp;$C410,0),variables,2,0)</f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6" t="s">
        <v>377</v>
      </c>
      <c r="B411" s="56">
        <f t="shared" si="792"/>
        <v>9</v>
      </c>
      <c r="C411" s="56">
        <f t="shared" si="793"/>
        <v>20</v>
      </c>
      <c r="E411" s="56">
        <f t="shared" ref="E411" si="834">plan_id</f>
        <v>6060</v>
      </c>
      <c r="F411" s="56">
        <f t="shared" ca="1" si="660"/>
        <v>2020</v>
      </c>
      <c r="G411" s="56">
        <f t="shared" ref="G411" ca="1" si="835">VLOOKUP(INDIRECT(CHAR(39)&amp;$A411&amp;CHAR(39)&amp;"!r2c"&amp;$C411,0),variables,2,0)</f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6" t="s">
        <v>377</v>
      </c>
      <c r="B412" s="56">
        <f t="shared" si="792"/>
        <v>9</v>
      </c>
      <c r="C412" s="56">
        <f t="shared" si="793"/>
        <v>21</v>
      </c>
      <c r="E412" s="56">
        <f t="shared" ref="E412" si="836">plan_id</f>
        <v>6060</v>
      </c>
      <c r="F412" s="56">
        <f t="shared" ca="1" si="660"/>
        <v>2020</v>
      </c>
      <c r="G412" s="56">
        <f t="shared" ref="G412" ca="1" si="837">VLOOKUP(INDIRECT(CHAR(39)&amp;$A412&amp;CHAR(39)&amp;"!r2c"&amp;$C412,0),variables,2,0)</f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6" t="s">
        <v>377</v>
      </c>
      <c r="B413" s="56">
        <f t="shared" si="792"/>
        <v>9</v>
      </c>
      <c r="C413" s="56">
        <f t="shared" si="793"/>
        <v>22</v>
      </c>
      <c r="E413" s="56">
        <f t="shared" ref="E413" si="838">plan_id</f>
        <v>6060</v>
      </c>
      <c r="F413" s="56">
        <f t="shared" ca="1" si="660"/>
        <v>2020</v>
      </c>
      <c r="G413" s="56">
        <f t="shared" ref="G413" ca="1" si="839">VLOOKUP(INDIRECT(CHAR(39)&amp;$A413&amp;CHAR(39)&amp;"!r2c"&amp;$C413,0),variables,2,0)</f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6" t="s">
        <v>377</v>
      </c>
      <c r="B414" s="56">
        <f t="shared" si="792"/>
        <v>9</v>
      </c>
      <c r="C414" s="56">
        <f t="shared" si="793"/>
        <v>23</v>
      </c>
      <c r="E414" s="56">
        <f t="shared" ref="E414" si="840">plan_id</f>
        <v>6060</v>
      </c>
      <c r="F414" s="56">
        <f t="shared" ca="1" si="660"/>
        <v>2020</v>
      </c>
      <c r="G414" s="56">
        <f t="shared" ref="G414" ca="1" si="841">VLOOKUP(INDIRECT(CHAR(39)&amp;$A414&amp;CHAR(39)&amp;"!r2c"&amp;$C414,0),variables,2,0)</f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6" t="s">
        <v>377</v>
      </c>
      <c r="B415" s="56">
        <f t="shared" si="792"/>
        <v>9</v>
      </c>
      <c r="C415" s="56">
        <f t="shared" si="793"/>
        <v>24</v>
      </c>
      <c r="E415" s="56">
        <f t="shared" ref="E415" si="842">plan_id</f>
        <v>6060</v>
      </c>
      <c r="F415" s="56">
        <f t="shared" ca="1" si="660"/>
        <v>2020</v>
      </c>
      <c r="G415" s="56">
        <f t="shared" ref="G415" ca="1" si="843">VLOOKUP(INDIRECT(CHAR(39)&amp;$A415&amp;CHAR(39)&amp;"!r2c"&amp;$C415,0),variables,2,0)</f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6" t="s">
        <v>377</v>
      </c>
      <c r="B416" s="56">
        <f t="shared" si="792"/>
        <v>9</v>
      </c>
      <c r="C416" s="56">
        <f t="shared" si="793"/>
        <v>25</v>
      </c>
      <c r="E416" s="56">
        <f t="shared" ref="E416" si="844">plan_id</f>
        <v>6060</v>
      </c>
      <c r="F416" s="56">
        <f t="shared" ca="1" si="660"/>
        <v>2020</v>
      </c>
      <c r="G416" s="56">
        <f t="shared" ref="G416" ca="1" si="845">VLOOKUP(INDIRECT(CHAR(39)&amp;$A416&amp;CHAR(39)&amp;"!r2c"&amp;$C416,0),variables,2,0)</f>
        <v>10883</v>
      </c>
      <c r="H416" s="5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56" t="s">
        <v>377</v>
      </c>
      <c r="B417" s="56">
        <f t="shared" si="792"/>
        <v>9</v>
      </c>
      <c r="C417" s="56">
        <f t="shared" si="793"/>
        <v>26</v>
      </c>
      <c r="E417" s="56">
        <f t="shared" ref="E417" si="846">plan_id</f>
        <v>6060</v>
      </c>
      <c r="F417" s="56">
        <f t="shared" ca="1" si="660"/>
        <v>2020</v>
      </c>
      <c r="G417" s="56">
        <f t="shared" ref="G417" ca="1" si="847">VLOOKUP(INDIRECT(CHAR(39)&amp;$A417&amp;CHAR(39)&amp;"!r2c"&amp;$C417,0),variables,2,0)</f>
        <v>10884</v>
      </c>
      <c r="H417" s="59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56" t="s">
        <v>377</v>
      </c>
      <c r="B418" s="56">
        <f t="shared" si="792"/>
        <v>9</v>
      </c>
      <c r="C418" s="56">
        <f t="shared" si="793"/>
        <v>27</v>
      </c>
      <c r="E418" s="56">
        <f t="shared" ref="E418" si="848">plan_id</f>
        <v>6060</v>
      </c>
      <c r="F418" s="56">
        <f t="shared" ca="1" si="660"/>
        <v>2020</v>
      </c>
      <c r="G418" s="56">
        <f t="shared" ref="G418" ca="1" si="849">VLOOKUP(INDIRECT(CHAR(39)&amp;$A418&amp;CHAR(39)&amp;"!r2c"&amp;$C418,0),variables,2,0)</f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6" t="s">
        <v>377</v>
      </c>
      <c r="B419" s="56">
        <f t="shared" si="792"/>
        <v>9</v>
      </c>
      <c r="C419" s="56">
        <f t="shared" si="793"/>
        <v>28</v>
      </c>
      <c r="E419" s="56">
        <f t="shared" ref="E419" si="850">plan_id</f>
        <v>6060</v>
      </c>
      <c r="F419" s="56">
        <f t="shared" ca="1" si="660"/>
        <v>2020</v>
      </c>
      <c r="G419" s="56">
        <f t="shared" ref="G419" ca="1" si="851">VLOOKUP(INDIRECT(CHAR(39)&amp;$A419&amp;CHAR(39)&amp;"!r2c"&amp;$C419,0),variables,2,0)</f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56" t="s">
        <v>377</v>
      </c>
      <c r="B420" s="56">
        <f t="shared" si="792"/>
        <v>9</v>
      </c>
      <c r="C420" s="56">
        <f t="shared" si="793"/>
        <v>29</v>
      </c>
      <c r="E420" s="56">
        <f t="shared" ref="E420" si="852">plan_id</f>
        <v>6060</v>
      </c>
      <c r="F420" s="56">
        <f t="shared" ca="1" si="660"/>
        <v>2020</v>
      </c>
      <c r="G420" s="56">
        <f t="shared" ref="G420" ca="1" si="853">VLOOKUP(INDIRECT(CHAR(39)&amp;$A420&amp;CHAR(39)&amp;"!r2c"&amp;$C420,0),variables,2,0)</f>
        <v>10887</v>
      </c>
      <c r="H420" s="5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56" t="s">
        <v>377</v>
      </c>
      <c r="B421" s="56">
        <f t="shared" si="792"/>
        <v>9</v>
      </c>
      <c r="C421" s="56">
        <f t="shared" si="793"/>
        <v>30</v>
      </c>
      <c r="E421" s="56">
        <f t="shared" ref="E421" si="854">plan_id</f>
        <v>6060</v>
      </c>
      <c r="F421" s="56">
        <f t="shared" ca="1" si="660"/>
        <v>2020</v>
      </c>
      <c r="G421" s="56">
        <f t="shared" ref="G421" ca="1" si="855">VLOOKUP(INDIRECT(CHAR(39)&amp;$A421&amp;CHAR(39)&amp;"!r2c"&amp;$C421,0),variables,2,0)</f>
        <v>10883</v>
      </c>
      <c r="H421" s="59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56" t="s">
        <v>377</v>
      </c>
      <c r="B422" s="56">
        <f t="shared" si="792"/>
        <v>9</v>
      </c>
      <c r="C422" s="56">
        <f t="shared" si="793"/>
        <v>31</v>
      </c>
      <c r="E422" s="56">
        <f t="shared" ref="E422" si="856">plan_id</f>
        <v>6060</v>
      </c>
      <c r="F422" s="56">
        <f t="shared" ca="1" si="660"/>
        <v>2020</v>
      </c>
      <c r="G422" s="56">
        <f t="shared" ref="G422" ca="1" si="857">VLOOKUP(INDIRECT(CHAR(39)&amp;$A422&amp;CHAR(39)&amp;"!r2c"&amp;$C422,0),variables,2,0)</f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56" t="s">
        <v>377</v>
      </c>
      <c r="B423" s="56">
        <f t="shared" si="792"/>
        <v>9</v>
      </c>
      <c r="C423" s="56">
        <f t="shared" si="793"/>
        <v>32</v>
      </c>
      <c r="E423" s="56">
        <f t="shared" ref="E423" si="858">plan_id</f>
        <v>6060</v>
      </c>
      <c r="F423" s="56">
        <f t="shared" ca="1" si="660"/>
        <v>2020</v>
      </c>
      <c r="G423" s="56">
        <f t="shared" ref="G423" ca="1" si="859">VLOOKUP(INDIRECT(CHAR(39)&amp;$A423&amp;CHAR(39)&amp;"!r2c"&amp;$C423,0),variables,2,0)</f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6" t="s">
        <v>377</v>
      </c>
      <c r="B424" s="56">
        <f t="shared" si="792"/>
        <v>9</v>
      </c>
      <c r="C424" s="56">
        <f t="shared" si="793"/>
        <v>33</v>
      </c>
      <c r="E424" s="56">
        <f t="shared" ref="E424" si="860">plan_id</f>
        <v>6060</v>
      </c>
      <c r="F424" s="56">
        <f t="shared" ca="1" si="660"/>
        <v>2020</v>
      </c>
      <c r="G424" s="56">
        <f t="shared" ref="G424" ca="1" si="861">VLOOKUP(INDIRECT(CHAR(39)&amp;$A424&amp;CHAR(39)&amp;"!r2c"&amp;$C424,0),variables,2,0)</f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6" t="s">
        <v>377</v>
      </c>
      <c r="B425" s="56">
        <f t="shared" si="792"/>
        <v>9</v>
      </c>
      <c r="C425" s="56">
        <f t="shared" si="793"/>
        <v>34</v>
      </c>
      <c r="E425" s="56">
        <f t="shared" ref="E425" si="862">plan_id</f>
        <v>6060</v>
      </c>
      <c r="F425" s="56">
        <f t="shared" ca="1" si="660"/>
        <v>2020</v>
      </c>
      <c r="G425" s="56">
        <f t="shared" ref="G425" ca="1" si="863">VLOOKUP(INDIRECT(CHAR(39)&amp;$A425&amp;CHAR(39)&amp;"!r2c"&amp;$C425,0),variables,2,0)</f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6" t="s">
        <v>377</v>
      </c>
      <c r="B426" s="56">
        <f t="shared" si="792"/>
        <v>9</v>
      </c>
      <c r="C426" s="56">
        <f t="shared" si="793"/>
        <v>35</v>
      </c>
      <c r="E426" s="56">
        <f t="shared" ref="E426" si="864">plan_id</f>
        <v>6060</v>
      </c>
      <c r="F426" s="56">
        <f t="shared" ca="1" si="660"/>
        <v>2020</v>
      </c>
      <c r="G426" s="56">
        <f t="shared" ref="G426" ca="1" si="865">VLOOKUP(INDIRECT(CHAR(39)&amp;$A426&amp;CHAR(39)&amp;"!r2c"&amp;$C426,0),variables,2,0)</f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6" t="s">
        <v>377</v>
      </c>
      <c r="B427" s="56">
        <f t="shared" si="792"/>
        <v>9</v>
      </c>
      <c r="C427" s="56">
        <f t="shared" si="793"/>
        <v>36</v>
      </c>
      <c r="E427" s="56">
        <f t="shared" ref="E427" si="866">plan_id</f>
        <v>6060</v>
      </c>
      <c r="F427" s="56">
        <f t="shared" ca="1" si="660"/>
        <v>2020</v>
      </c>
      <c r="G427" s="56">
        <f t="shared" ref="G427" ca="1" si="867">VLOOKUP(INDIRECT(CHAR(39)&amp;$A427&amp;CHAR(39)&amp;"!r2c"&amp;$C427,0),variables,2,0)</f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6" t="s">
        <v>377</v>
      </c>
      <c r="B428" s="56">
        <f t="shared" si="792"/>
        <v>9</v>
      </c>
      <c r="C428" s="56">
        <f t="shared" si="793"/>
        <v>37</v>
      </c>
      <c r="E428" s="56">
        <f t="shared" ref="E428" si="868">plan_id</f>
        <v>6060</v>
      </c>
      <c r="F428" s="56">
        <f t="shared" ca="1" si="660"/>
        <v>2020</v>
      </c>
      <c r="G428" s="56">
        <f t="shared" ref="G428" ca="1" si="869">VLOOKUP(INDIRECT(CHAR(39)&amp;$A428&amp;CHAR(39)&amp;"!r2c"&amp;$C428,0),variables,2,0)</f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6" t="s">
        <v>377</v>
      </c>
      <c r="B429" s="56">
        <f t="shared" si="792"/>
        <v>9</v>
      </c>
      <c r="C429" s="56">
        <f t="shared" si="793"/>
        <v>38</v>
      </c>
      <c r="E429" s="56">
        <f t="shared" ref="E429" si="870">plan_id</f>
        <v>6060</v>
      </c>
      <c r="F429" s="56">
        <f t="shared" ca="1" si="660"/>
        <v>2020</v>
      </c>
      <c r="G429" s="56">
        <f t="shared" ref="G429" ca="1" si="871">VLOOKUP(INDIRECT(CHAR(39)&amp;$A429&amp;CHAR(39)&amp;"!r2c"&amp;$C429,0),variables,2,0)</f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6" t="s">
        <v>377</v>
      </c>
      <c r="B430" s="56">
        <f t="shared" si="792"/>
        <v>9</v>
      </c>
      <c r="C430" s="56">
        <f t="shared" si="793"/>
        <v>39</v>
      </c>
      <c r="E430" s="56">
        <f t="shared" ref="E430" si="872">plan_id</f>
        <v>6060</v>
      </c>
      <c r="F430" s="56">
        <f t="shared" ca="1" si="660"/>
        <v>2020</v>
      </c>
      <c r="G430" s="56">
        <f t="shared" ref="G430" ca="1" si="873">VLOOKUP(INDIRECT(CHAR(39)&amp;$A430&amp;CHAR(39)&amp;"!r2c"&amp;$C430,0),variables,2,0)</f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6" t="s">
        <v>377</v>
      </c>
      <c r="B431" s="56">
        <f t="shared" si="792"/>
        <v>9</v>
      </c>
      <c r="C431" s="56">
        <f t="shared" si="793"/>
        <v>40</v>
      </c>
      <c r="E431" s="56">
        <f t="shared" ref="E431" si="874">plan_id</f>
        <v>6060</v>
      </c>
      <c r="F431" s="56">
        <f t="shared" ca="1" si="660"/>
        <v>2020</v>
      </c>
      <c r="G431" s="56">
        <f t="shared" ref="G431" ca="1" si="875">VLOOKUP(INDIRECT(CHAR(39)&amp;$A431&amp;CHAR(39)&amp;"!r2c"&amp;$C431,0),variables,2,0)</f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6" t="s">
        <v>377</v>
      </c>
      <c r="B432" s="56">
        <f t="shared" si="792"/>
        <v>9</v>
      </c>
      <c r="C432" s="56">
        <f t="shared" si="793"/>
        <v>41</v>
      </c>
      <c r="E432" s="56">
        <f t="shared" ref="E432" si="876">plan_id</f>
        <v>6060</v>
      </c>
      <c r="F432" s="56">
        <f t="shared" ca="1" si="660"/>
        <v>2020</v>
      </c>
      <c r="G432" s="56">
        <f t="shared" ref="G432" ca="1" si="877">VLOOKUP(INDIRECT(CHAR(39)&amp;$A432&amp;CHAR(39)&amp;"!r2c"&amp;$C432,0),variables,2,0)</f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6" t="s">
        <v>377</v>
      </c>
      <c r="B433" s="56">
        <f t="shared" si="792"/>
        <v>9</v>
      </c>
      <c r="C433" s="56">
        <f t="shared" si="793"/>
        <v>42</v>
      </c>
      <c r="E433" s="56">
        <f t="shared" ref="E433" si="878">plan_id</f>
        <v>6060</v>
      </c>
      <c r="F433" s="56">
        <f t="shared" ca="1" si="660"/>
        <v>2020</v>
      </c>
      <c r="G433" s="56">
        <f t="shared" ref="G433" ca="1" si="879">VLOOKUP(INDIRECT(CHAR(39)&amp;$A433&amp;CHAR(39)&amp;"!r2c"&amp;$C433,0),variables,2,0)</f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6" t="s">
        <v>377</v>
      </c>
      <c r="B434" s="56">
        <f t="shared" si="792"/>
        <v>9</v>
      </c>
      <c r="C434" s="56">
        <f t="shared" si="793"/>
        <v>43</v>
      </c>
      <c r="E434" s="56">
        <f t="shared" ref="E434" si="880">plan_id</f>
        <v>6060</v>
      </c>
      <c r="F434" s="56">
        <f t="shared" ca="1" si="660"/>
        <v>2020</v>
      </c>
      <c r="G434" s="56">
        <f t="shared" ref="G434" ca="1" si="881">VLOOKUP(INDIRECT(CHAR(39)&amp;$A434&amp;CHAR(39)&amp;"!r2c"&amp;$C434,0),variables,2,0)</f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6" t="s">
        <v>377</v>
      </c>
      <c r="B435" s="56">
        <f t="shared" si="792"/>
        <v>9</v>
      </c>
      <c r="C435" s="56">
        <f t="shared" si="793"/>
        <v>44</v>
      </c>
      <c r="E435" s="56">
        <f t="shared" ref="E435" si="882">plan_id</f>
        <v>6060</v>
      </c>
      <c r="F435" s="56">
        <f t="shared" ca="1" si="660"/>
        <v>2020</v>
      </c>
      <c r="G435" s="56">
        <f t="shared" ref="G435" ca="1" si="883">VLOOKUP(INDIRECT(CHAR(39)&amp;$A435&amp;CHAR(39)&amp;"!r2c"&amp;$C435,0),variables,2,0)</f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6" t="s">
        <v>377</v>
      </c>
      <c r="B436" s="56">
        <f t="shared" si="792"/>
        <v>9</v>
      </c>
      <c r="C436" s="56">
        <f t="shared" si="793"/>
        <v>45</v>
      </c>
      <c r="E436" s="56">
        <f t="shared" ref="E436" si="884">plan_id</f>
        <v>6060</v>
      </c>
      <c r="F436" s="56">
        <f t="shared" ca="1" si="660"/>
        <v>2020</v>
      </c>
      <c r="G436" s="56">
        <f t="shared" ref="G436" ca="1" si="885">VLOOKUP(INDIRECT(CHAR(39)&amp;$A436&amp;CHAR(39)&amp;"!r2c"&amp;$C436,0),variables,2,0)</f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6" t="s">
        <v>377</v>
      </c>
      <c r="B437" s="56">
        <f t="shared" si="792"/>
        <v>9</v>
      </c>
      <c r="C437" s="56">
        <f t="shared" si="793"/>
        <v>46</v>
      </c>
      <c r="E437" s="56">
        <f t="shared" ref="E437" si="886">plan_id</f>
        <v>6060</v>
      </c>
      <c r="F437" s="56">
        <f t="shared" ca="1" si="660"/>
        <v>2020</v>
      </c>
      <c r="G437" s="56">
        <f t="shared" ref="G437" ca="1" si="887">VLOOKUP(INDIRECT(CHAR(39)&amp;$A437&amp;CHAR(39)&amp;"!r2c"&amp;$C437,0),variables,2,0)</f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6" t="s">
        <v>377</v>
      </c>
      <c r="B438" s="56">
        <f t="shared" si="792"/>
        <v>9</v>
      </c>
      <c r="C438" s="56">
        <f t="shared" si="793"/>
        <v>47</v>
      </c>
      <c r="E438" s="56">
        <f t="shared" ref="E438" si="888">plan_id</f>
        <v>6060</v>
      </c>
      <c r="F438" s="56">
        <f t="shared" ca="1" si="660"/>
        <v>2020</v>
      </c>
      <c r="G438" s="56">
        <f t="shared" ref="G438" ca="1" si="889">VLOOKUP(INDIRECT(CHAR(39)&amp;$A438&amp;CHAR(39)&amp;"!r2c"&amp;$C438,0),variables,2,0)</f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6" t="s">
        <v>377</v>
      </c>
      <c r="B439" s="56">
        <f t="shared" si="792"/>
        <v>9</v>
      </c>
      <c r="C439" s="56">
        <f t="shared" si="793"/>
        <v>48</v>
      </c>
      <c r="E439" s="56">
        <f t="shared" ref="E439" si="890">plan_id</f>
        <v>6060</v>
      </c>
      <c r="F439" s="56">
        <f t="shared" ca="1" si="660"/>
        <v>2020</v>
      </c>
      <c r="G439" s="56">
        <f t="shared" ref="G439" ca="1" si="891">VLOOKUP(INDIRECT(CHAR(39)&amp;$A439&amp;CHAR(39)&amp;"!r2c"&amp;$C439,0),variables,2,0)</f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6" t="s">
        <v>377</v>
      </c>
      <c r="B440" s="56">
        <f t="shared" si="792"/>
        <v>9</v>
      </c>
      <c r="C440" s="56">
        <f t="shared" si="793"/>
        <v>49</v>
      </c>
      <c r="E440" s="56">
        <f t="shared" ref="E440" si="892">plan_id</f>
        <v>6060</v>
      </c>
      <c r="F440" s="56">
        <f t="shared" ca="1" si="660"/>
        <v>2020</v>
      </c>
      <c r="G440" s="56">
        <f t="shared" ref="G440" ca="1" si="893">VLOOKUP(INDIRECT(CHAR(39)&amp;$A440&amp;CHAR(39)&amp;"!r2c"&amp;$C440,0),variables,2,0)</f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6" t="s">
        <v>377</v>
      </c>
      <c r="B441" s="56">
        <f t="shared" si="792"/>
        <v>9</v>
      </c>
      <c r="C441" s="56">
        <f t="shared" si="793"/>
        <v>50</v>
      </c>
      <c r="E441" s="56">
        <f t="shared" ref="E441" si="894">plan_id</f>
        <v>6060</v>
      </c>
      <c r="F441" s="56">
        <f t="shared" ca="1" si="660"/>
        <v>2020</v>
      </c>
      <c r="G441" s="56">
        <f t="shared" ref="G441" ca="1" si="895">VLOOKUP(INDIRECT(CHAR(39)&amp;$A441&amp;CHAR(39)&amp;"!r2c"&amp;$C441,0),variables,2,0)</f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6" t="s">
        <v>377</v>
      </c>
      <c r="B442" s="56">
        <f t="shared" si="792"/>
        <v>9</v>
      </c>
      <c r="C442" s="56">
        <f t="shared" si="793"/>
        <v>51</v>
      </c>
      <c r="E442" s="56">
        <f t="shared" ref="E442" si="896">plan_id</f>
        <v>6060</v>
      </c>
      <c r="F442" s="56">
        <f t="shared" ca="1" si="660"/>
        <v>2020</v>
      </c>
      <c r="G442" s="56">
        <f t="shared" ref="G442" ca="1" si="897">VLOOKUP(INDIRECT(CHAR(39)&amp;$A442&amp;CHAR(39)&amp;"!r2c"&amp;$C442,0),variables,2,0)</f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6" t="s">
        <v>377</v>
      </c>
      <c r="B443" s="56">
        <f t="shared" si="792"/>
        <v>9</v>
      </c>
      <c r="C443" s="56">
        <f t="shared" si="793"/>
        <v>52</v>
      </c>
      <c r="E443" s="56">
        <f t="shared" ref="E443" si="898">plan_id</f>
        <v>6060</v>
      </c>
      <c r="F443" s="56">
        <f t="shared" ca="1" si="660"/>
        <v>2020</v>
      </c>
      <c r="G443" s="56">
        <f t="shared" ref="G443" ca="1" si="899">VLOOKUP(INDIRECT(CHAR(39)&amp;$A443&amp;CHAR(39)&amp;"!r2c"&amp;$C443,0),variables,2,0)</f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6" t="s">
        <v>377</v>
      </c>
      <c r="B444" s="56">
        <f t="shared" si="792"/>
        <v>9</v>
      </c>
      <c r="C444" s="56">
        <f t="shared" si="793"/>
        <v>53</v>
      </c>
      <c r="E444" s="56">
        <f t="shared" ref="E444" si="900">plan_id</f>
        <v>6060</v>
      </c>
      <c r="F444" s="56">
        <f t="shared" ca="1" si="660"/>
        <v>2020</v>
      </c>
      <c r="G444" s="56">
        <f t="shared" ref="G444" ca="1" si="901">VLOOKUP(INDIRECT(CHAR(39)&amp;$A444&amp;CHAR(39)&amp;"!r2c"&amp;$C444,0),variables,2,0)</f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6" t="s">
        <v>377</v>
      </c>
      <c r="B445" s="56">
        <f t="shared" si="792"/>
        <v>9</v>
      </c>
      <c r="C445" s="56">
        <f t="shared" si="793"/>
        <v>54</v>
      </c>
      <c r="E445" s="56">
        <f t="shared" ref="E445" si="902">plan_id</f>
        <v>6060</v>
      </c>
      <c r="F445" s="56">
        <f t="shared" ca="1" si="660"/>
        <v>2020</v>
      </c>
      <c r="G445" s="56">
        <f t="shared" ref="G445" ca="1" si="903">VLOOKUP(INDIRECT(CHAR(39)&amp;$A445&amp;CHAR(39)&amp;"!r2c"&amp;$C445,0),variables,2,0)</f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6" t="s">
        <v>377</v>
      </c>
      <c r="B446" s="56">
        <f t="shared" si="792"/>
        <v>9</v>
      </c>
      <c r="C446" s="56">
        <f t="shared" si="793"/>
        <v>55</v>
      </c>
      <c r="E446" s="56">
        <f t="shared" ref="E446" si="904">plan_id</f>
        <v>6060</v>
      </c>
      <c r="F446" s="56">
        <f t="shared" ca="1" si="660"/>
        <v>2020</v>
      </c>
      <c r="G446" s="56">
        <f t="shared" ref="G446" ca="1" si="905">VLOOKUP(INDIRECT(CHAR(39)&amp;$A446&amp;CHAR(39)&amp;"!r2c"&amp;$C446,0),variables,2,0)</f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6" t="s">
        <v>377</v>
      </c>
      <c r="B447" s="56">
        <f t="shared" si="792"/>
        <v>9</v>
      </c>
      <c r="C447" s="56">
        <f t="shared" si="793"/>
        <v>56</v>
      </c>
      <c r="E447" s="56">
        <f t="shared" ref="E447" si="906">plan_id</f>
        <v>6060</v>
      </c>
      <c r="F447" s="56">
        <f t="shared" ca="1" si="660"/>
        <v>2020</v>
      </c>
      <c r="G447" s="56">
        <f t="shared" ref="G447" ca="1" si="907">VLOOKUP(INDIRECT(CHAR(39)&amp;$A447&amp;CHAR(39)&amp;"!r2c"&amp;$C447,0),variables,2,0)</f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6" t="s">
        <v>377</v>
      </c>
      <c r="B448" s="56">
        <f t="shared" si="792"/>
        <v>9</v>
      </c>
      <c r="C448" s="56">
        <f t="shared" si="793"/>
        <v>57</v>
      </c>
      <c r="E448" s="56">
        <f t="shared" ref="E448" si="908">plan_id</f>
        <v>6060</v>
      </c>
      <c r="F448" s="56">
        <f t="shared" ca="1" si="660"/>
        <v>2020</v>
      </c>
      <c r="G448" s="56">
        <f t="shared" ref="G448" ca="1" si="909">VLOOKUP(INDIRECT(CHAR(39)&amp;$A448&amp;CHAR(39)&amp;"!r2c"&amp;$C448,0),variables,2,0)</f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6" t="s">
        <v>377</v>
      </c>
      <c r="B449" s="56">
        <f t="shared" si="792"/>
        <v>9</v>
      </c>
      <c r="C449" s="56">
        <f t="shared" si="793"/>
        <v>58</v>
      </c>
      <c r="E449" s="56">
        <f t="shared" ref="E449" si="910">plan_id</f>
        <v>6060</v>
      </c>
      <c r="F449" s="56">
        <f t="shared" ca="1" si="660"/>
        <v>2020</v>
      </c>
      <c r="G449" s="56">
        <f t="shared" ref="G449" ca="1" si="911">VLOOKUP(INDIRECT(CHAR(39)&amp;$A449&amp;CHAR(39)&amp;"!r2c"&amp;$C449,0),variables,2,0)</f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6" t="s">
        <v>377</v>
      </c>
      <c r="B450" s="56">
        <f t="shared" si="792"/>
        <v>9</v>
      </c>
      <c r="C450" s="56">
        <f t="shared" si="793"/>
        <v>59</v>
      </c>
      <c r="E450" s="56">
        <f t="shared" ref="E450" si="912">plan_id</f>
        <v>6060</v>
      </c>
      <c r="F450" s="56">
        <f t="shared" ca="1" si="660"/>
        <v>2020</v>
      </c>
      <c r="G450" s="56">
        <f t="shared" ref="G450" ca="1" si="913">VLOOKUP(INDIRECT(CHAR(39)&amp;$A450&amp;CHAR(39)&amp;"!r2c"&amp;$C450,0),variables,2,0)</f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6" t="s">
        <v>377</v>
      </c>
      <c r="B451" s="56">
        <f t="shared" si="792"/>
        <v>9</v>
      </c>
      <c r="C451" s="56">
        <f t="shared" si="793"/>
        <v>60</v>
      </c>
      <c r="E451" s="56">
        <f t="shared" ref="E451" si="914">plan_id</f>
        <v>6060</v>
      </c>
      <c r="F451" s="56">
        <f t="shared" ca="1" si="660"/>
        <v>2020</v>
      </c>
      <c r="G451" s="56">
        <f t="shared" ref="G451" ca="1" si="915">VLOOKUP(INDIRECT(CHAR(39)&amp;$A451&amp;CHAR(39)&amp;"!r2c"&amp;$C451,0),variables,2,0)</f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6" t="s">
        <v>377</v>
      </c>
      <c r="B452" s="56">
        <f t="shared" si="792"/>
        <v>9</v>
      </c>
      <c r="C452" s="56">
        <f t="shared" si="793"/>
        <v>61</v>
      </c>
      <c r="E452" s="56">
        <f t="shared" ref="E452" si="916">plan_id</f>
        <v>6060</v>
      </c>
      <c r="F452" s="56">
        <f t="shared" ca="1" si="660"/>
        <v>2020</v>
      </c>
      <c r="G452" s="56">
        <f t="shared" ref="G452" ca="1" si="917">VLOOKUP(INDIRECT(CHAR(39)&amp;$A452&amp;CHAR(39)&amp;"!r2c"&amp;$C452,0),variables,2,0)</f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6" t="s">
        <v>377</v>
      </c>
      <c r="B453" s="56">
        <f t="shared" si="792"/>
        <v>9</v>
      </c>
      <c r="C453" s="56">
        <f t="shared" si="793"/>
        <v>62</v>
      </c>
      <c r="E453" s="56">
        <f t="shared" ref="E453" si="918">plan_id</f>
        <v>6060</v>
      </c>
      <c r="F453" s="56">
        <f t="shared" ca="1" si="660"/>
        <v>2020</v>
      </c>
      <c r="G453" s="56">
        <f t="shared" ref="G453" ca="1" si="919">VLOOKUP(INDIRECT(CHAR(39)&amp;$A453&amp;CHAR(39)&amp;"!r2c"&amp;$C453,0),variables,2,0)</f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6" t="s">
        <v>377</v>
      </c>
      <c r="B454" s="56">
        <f t="shared" si="792"/>
        <v>9</v>
      </c>
      <c r="C454" s="56">
        <f t="shared" si="793"/>
        <v>63</v>
      </c>
      <c r="E454" s="56">
        <f t="shared" ref="E454" si="920">plan_id</f>
        <v>6060</v>
      </c>
      <c r="F454" s="56">
        <f t="shared" ca="1" si="660"/>
        <v>2020</v>
      </c>
      <c r="G454" s="56">
        <f t="shared" ref="G454" ca="1" si="921">VLOOKUP(INDIRECT(CHAR(39)&amp;$A454&amp;CHAR(39)&amp;"!r2c"&amp;$C454,0),variables,2,0)</f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6" t="s">
        <v>377</v>
      </c>
      <c r="B455" s="56">
        <f t="shared" ref="B455:B458" si="922">B390+1</f>
        <v>9</v>
      </c>
      <c r="C455" s="56">
        <f t="shared" ref="C455:C458" si="923">C390</f>
        <v>64</v>
      </c>
      <c r="E455" s="56">
        <f t="shared" ref="E455" si="924">plan_id</f>
        <v>6060</v>
      </c>
      <c r="F455" s="56">
        <f t="shared" ca="1" si="660"/>
        <v>2020</v>
      </c>
      <c r="G455" s="56">
        <f t="shared" ref="G455" ca="1" si="925">VLOOKUP(INDIRECT(CHAR(39)&amp;$A455&amp;CHAR(39)&amp;"!r2c"&amp;$C455,0),variables,2,0)</f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6" t="s">
        <v>377</v>
      </c>
      <c r="B456" s="56">
        <f t="shared" si="922"/>
        <v>9</v>
      </c>
      <c r="C456" s="56">
        <f t="shared" si="923"/>
        <v>65</v>
      </c>
      <c r="E456" s="56">
        <f t="shared" ref="E456" si="926">plan_id</f>
        <v>6060</v>
      </c>
      <c r="F456" s="56">
        <f t="shared" ca="1" si="660"/>
        <v>2020</v>
      </c>
      <c r="G456" s="56">
        <f t="shared" ref="G456" ca="1" si="927">VLOOKUP(INDIRECT(CHAR(39)&amp;$A456&amp;CHAR(39)&amp;"!r2c"&amp;$C456,0),variables,2,0)</f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6" t="s">
        <v>377</v>
      </c>
      <c r="B457" s="56">
        <f t="shared" si="922"/>
        <v>9</v>
      </c>
      <c r="C457" s="56">
        <f t="shared" si="923"/>
        <v>66</v>
      </c>
      <c r="E457" s="56">
        <f t="shared" ref="E457" si="928">plan_id</f>
        <v>6060</v>
      </c>
      <c r="F457" s="56">
        <f t="shared" ca="1" si="660"/>
        <v>2020</v>
      </c>
      <c r="G457" s="56">
        <f t="shared" ref="G457" ca="1" si="929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6" t="s">
        <v>377</v>
      </c>
      <c r="B458" s="56">
        <f t="shared" si="922"/>
        <v>9</v>
      </c>
      <c r="C458" s="56">
        <f t="shared" si="923"/>
        <v>67</v>
      </c>
      <c r="E458" s="56">
        <f t="shared" ref="E458" si="930">plan_id</f>
        <v>6060</v>
      </c>
      <c r="F458" s="56">
        <f t="shared" ca="1" si="660"/>
        <v>2020</v>
      </c>
      <c r="G458" s="56">
        <f t="shared" ref="G458" ca="1" si="931">VLOOKUP(INDIRECT(CHAR(39)&amp;$A458&amp;CHAR(39)&amp;"!r2c"&amp;$C458,0),variables,2,0)</f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6" t="s">
        <v>309</v>
      </c>
      <c r="B459" s="56">
        <v>4</v>
      </c>
      <c r="C459" s="56">
        <v>3</v>
      </c>
      <c r="E459" s="56">
        <f t="shared" ref="E459" si="932">plan_id</f>
        <v>6060</v>
      </c>
      <c r="F459" s="56">
        <f t="shared" ca="1" si="660"/>
        <v>2001</v>
      </c>
      <c r="G459" s="56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6" t="s">
        <v>309</v>
      </c>
      <c r="B460" s="56">
        <f>B459</f>
        <v>4</v>
      </c>
      <c r="C460" s="56">
        <f>C459+1</f>
        <v>4</v>
      </c>
      <c r="E460" s="56">
        <f t="shared" ref="E460" si="933">plan_id</f>
        <v>6060</v>
      </c>
      <c r="F460" s="56">
        <f t="shared" ca="1" si="660"/>
        <v>2001</v>
      </c>
      <c r="G460" s="56">
        <f t="shared" ref="G460" ca="1" si="934">VLOOKUP(INDIRECT(CHAR(39)&amp;$A460&amp;CHAR(39)&amp;"!r2c"&amp;$C460,0),variables,2,0)</f>
        <v>10845</v>
      </c>
      <c r="H460" s="59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6" t="s">
        <v>309</v>
      </c>
      <c r="B461" s="56">
        <f t="shared" ref="B461:B524" si="935">B460</f>
        <v>4</v>
      </c>
      <c r="C461" s="56">
        <f t="shared" ref="C461:C524" si="936">C460+1</f>
        <v>5</v>
      </c>
      <c r="E461" s="56">
        <f t="shared" ref="E461" si="937">plan_id</f>
        <v>6060</v>
      </c>
      <c r="F461" s="56">
        <f t="shared" ca="1" si="660"/>
        <v>2001</v>
      </c>
      <c r="G461" s="56">
        <f t="shared" ref="G461" ca="1" si="938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6" t="s">
        <v>309</v>
      </c>
      <c r="B462" s="56">
        <f t="shared" si="935"/>
        <v>4</v>
      </c>
      <c r="C462" s="56">
        <f t="shared" si="936"/>
        <v>6</v>
      </c>
      <c r="E462" s="56">
        <f t="shared" ref="E462" si="939">plan_id</f>
        <v>6060</v>
      </c>
      <c r="F462" s="56">
        <f t="shared" ca="1" si="660"/>
        <v>2001</v>
      </c>
      <c r="G462" s="56">
        <f t="shared" ref="G462" ca="1" si="940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6" t="s">
        <v>309</v>
      </c>
      <c r="B463" s="56">
        <f t="shared" si="935"/>
        <v>4</v>
      </c>
      <c r="C463" s="56">
        <f t="shared" si="936"/>
        <v>7</v>
      </c>
      <c r="E463" s="56">
        <f t="shared" ref="E463" si="941">plan_id</f>
        <v>6060</v>
      </c>
      <c r="F463" s="56">
        <f t="shared" ca="1" si="660"/>
        <v>2001</v>
      </c>
      <c r="G463" s="56">
        <f t="shared" ref="G463" ca="1" si="942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6" t="s">
        <v>309</v>
      </c>
      <c r="B464" s="56">
        <f t="shared" si="935"/>
        <v>4</v>
      </c>
      <c r="C464" s="56">
        <f t="shared" si="936"/>
        <v>8</v>
      </c>
      <c r="E464" s="56">
        <f t="shared" ref="E464" si="943">plan_id</f>
        <v>6060</v>
      </c>
      <c r="F464" s="56">
        <f t="shared" ca="1" si="660"/>
        <v>2001</v>
      </c>
      <c r="G464" s="56">
        <f t="shared" ref="G464" ca="1" si="944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6" t="s">
        <v>309</v>
      </c>
      <c r="B465" s="56">
        <f t="shared" si="935"/>
        <v>4</v>
      </c>
      <c r="C465" s="56">
        <f t="shared" si="936"/>
        <v>9</v>
      </c>
      <c r="E465" s="56">
        <f t="shared" ref="E465" si="945">plan_id</f>
        <v>6060</v>
      </c>
      <c r="F465" s="56">
        <f t="shared" ca="1" si="660"/>
        <v>2001</v>
      </c>
      <c r="G465" s="56">
        <f t="shared" ref="G465" ca="1" si="946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6" t="s">
        <v>309</v>
      </c>
      <c r="B466" s="56">
        <f t="shared" si="935"/>
        <v>4</v>
      </c>
      <c r="C466" s="56">
        <f t="shared" si="936"/>
        <v>10</v>
      </c>
      <c r="E466" s="56">
        <f t="shared" ref="E466" si="947">plan_id</f>
        <v>6060</v>
      </c>
      <c r="F466" s="56">
        <f t="shared" ca="1" si="660"/>
        <v>2001</v>
      </c>
      <c r="G466" s="56">
        <f t="shared" ref="G466" ca="1" si="948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6" t="s">
        <v>309</v>
      </c>
      <c r="B467" s="56">
        <f t="shared" si="935"/>
        <v>4</v>
      </c>
      <c r="C467" s="56">
        <f t="shared" si="936"/>
        <v>11</v>
      </c>
      <c r="E467" s="56">
        <f t="shared" ref="E467" si="949">plan_id</f>
        <v>6060</v>
      </c>
      <c r="F467" s="56">
        <f t="shared" ca="1" si="660"/>
        <v>2001</v>
      </c>
      <c r="G467" s="56">
        <f t="shared" ref="G467" ca="1" si="950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6" t="s">
        <v>309</v>
      </c>
      <c r="B468" s="56">
        <f t="shared" si="935"/>
        <v>4</v>
      </c>
      <c r="C468" s="56">
        <f t="shared" si="936"/>
        <v>12</v>
      </c>
      <c r="E468" s="56">
        <f t="shared" ref="E468" si="951">plan_id</f>
        <v>6060</v>
      </c>
      <c r="F468" s="56">
        <f t="shared" ca="1" si="660"/>
        <v>2001</v>
      </c>
      <c r="G468" s="56">
        <f t="shared" ref="G468" ca="1" si="952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6" t="s">
        <v>309</v>
      </c>
      <c r="B469" s="56">
        <f t="shared" si="935"/>
        <v>4</v>
      </c>
      <c r="C469" s="56">
        <f t="shared" si="936"/>
        <v>13</v>
      </c>
      <c r="E469" s="56">
        <f t="shared" ref="E469" si="953">plan_id</f>
        <v>6060</v>
      </c>
      <c r="F469" s="56">
        <f t="shared" ca="1" si="660"/>
        <v>2001</v>
      </c>
      <c r="G469" s="56">
        <f t="shared" ref="G469" ca="1" si="954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6" t="s">
        <v>309</v>
      </c>
      <c r="B470" s="56">
        <f t="shared" si="935"/>
        <v>4</v>
      </c>
      <c r="C470" s="56">
        <f t="shared" si="936"/>
        <v>14</v>
      </c>
      <c r="E470" s="56">
        <f t="shared" ref="E470" si="955">plan_id</f>
        <v>6060</v>
      </c>
      <c r="F470" s="56">
        <f t="shared" ca="1" si="660"/>
        <v>2001</v>
      </c>
      <c r="G470" s="56">
        <f t="shared" ref="G470" ca="1" si="956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6" t="s">
        <v>309</v>
      </c>
      <c r="B471" s="56">
        <f t="shared" si="935"/>
        <v>4</v>
      </c>
      <c r="C471" s="56">
        <f t="shared" si="936"/>
        <v>15</v>
      </c>
      <c r="E471" s="56">
        <f t="shared" ref="E471" si="957">plan_id</f>
        <v>6060</v>
      </c>
      <c r="F471" s="56">
        <f t="shared" ca="1" si="660"/>
        <v>2001</v>
      </c>
      <c r="G471" s="56">
        <f t="shared" ref="G471" ca="1" si="958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6" t="s">
        <v>309</v>
      </c>
      <c r="B472" s="56">
        <f t="shared" si="935"/>
        <v>4</v>
      </c>
      <c r="C472" s="56">
        <f t="shared" si="936"/>
        <v>16</v>
      </c>
      <c r="E472" s="56">
        <f t="shared" ref="E472" si="959">plan_id</f>
        <v>6060</v>
      </c>
      <c r="F472" s="56">
        <f t="shared" ca="1" si="660"/>
        <v>2001</v>
      </c>
      <c r="G472" s="56">
        <f t="shared" ref="G472" ca="1" si="960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6" t="s">
        <v>309</v>
      </c>
      <c r="B473" s="56">
        <f t="shared" si="935"/>
        <v>4</v>
      </c>
      <c r="C473" s="56">
        <f t="shared" si="936"/>
        <v>17</v>
      </c>
      <c r="E473" s="56">
        <f t="shared" ref="E473" si="961">plan_id</f>
        <v>6060</v>
      </c>
      <c r="F473" s="56">
        <f t="shared" ca="1" si="660"/>
        <v>2001</v>
      </c>
      <c r="G473" s="56">
        <f t="shared" ref="G473" ca="1" si="962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6" t="s">
        <v>309</v>
      </c>
      <c r="B474" s="56">
        <f t="shared" si="935"/>
        <v>4</v>
      </c>
      <c r="C474" s="56">
        <f t="shared" si="936"/>
        <v>18</v>
      </c>
      <c r="E474" s="56">
        <f t="shared" ref="E474" si="963">plan_id</f>
        <v>6060</v>
      </c>
      <c r="F474" s="56">
        <f t="shared" ca="1" si="660"/>
        <v>2001</v>
      </c>
      <c r="G474" s="56">
        <f t="shared" ref="G474" ca="1" si="964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6" t="s">
        <v>309</v>
      </c>
      <c r="B475" s="56">
        <f t="shared" si="935"/>
        <v>4</v>
      </c>
      <c r="C475" s="56">
        <f t="shared" si="936"/>
        <v>19</v>
      </c>
      <c r="E475" s="56">
        <f t="shared" ref="E475" si="965">plan_id</f>
        <v>6060</v>
      </c>
      <c r="F475" s="56">
        <f t="shared" ca="1" si="660"/>
        <v>2001</v>
      </c>
      <c r="G475" s="56">
        <f t="shared" ref="G475" ca="1" si="966">VLOOKUP(INDIRECT(CHAR(39)&amp;$A475&amp;CHAR(39)&amp;"!r2c"&amp;$C475,0),variables,2,0)</f>
        <v>10935</v>
      </c>
      <c r="H475" s="5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6" t="s">
        <v>309</v>
      </c>
      <c r="B476" s="56">
        <f t="shared" si="935"/>
        <v>4</v>
      </c>
      <c r="C476" s="56">
        <f t="shared" si="936"/>
        <v>20</v>
      </c>
      <c r="E476" s="56">
        <f t="shared" ref="E476" si="967">plan_id</f>
        <v>6060</v>
      </c>
      <c r="F476" s="56">
        <f t="shared" ca="1" si="660"/>
        <v>2001</v>
      </c>
      <c r="G476" s="56">
        <f t="shared" ref="G476" ca="1" si="968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6" t="s">
        <v>309</v>
      </c>
      <c r="B477" s="56">
        <f t="shared" si="935"/>
        <v>4</v>
      </c>
      <c r="C477" s="56">
        <f t="shared" si="936"/>
        <v>21</v>
      </c>
      <c r="E477" s="56">
        <f t="shared" ref="E477" si="969">plan_id</f>
        <v>6060</v>
      </c>
      <c r="F477" s="56">
        <f t="shared" ca="1" si="660"/>
        <v>2001</v>
      </c>
      <c r="G477" s="56">
        <f t="shared" ref="G477" ca="1" si="970">VLOOKUP(INDIRECT(CHAR(39)&amp;$A477&amp;CHAR(39)&amp;"!r2c"&amp;$C477,0),variables,2,0)</f>
        <v>10938</v>
      </c>
      <c r="H477" s="5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6" t="s">
        <v>309</v>
      </c>
      <c r="B478" s="56">
        <f t="shared" si="935"/>
        <v>4</v>
      </c>
      <c r="C478" s="56">
        <f t="shared" si="936"/>
        <v>22</v>
      </c>
      <c r="E478" s="56">
        <f t="shared" ref="E478" si="971">plan_id</f>
        <v>6060</v>
      </c>
      <c r="F478" s="56">
        <f t="shared" ca="1" si="660"/>
        <v>2001</v>
      </c>
      <c r="G478" s="56">
        <f t="shared" ref="G478" ca="1" si="972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6" t="s">
        <v>309</v>
      </c>
      <c r="B479" s="56">
        <f t="shared" si="935"/>
        <v>4</v>
      </c>
      <c r="C479" s="56">
        <f t="shared" si="936"/>
        <v>23</v>
      </c>
      <c r="E479" s="56">
        <f t="shared" ref="E479" si="973">plan_id</f>
        <v>6060</v>
      </c>
      <c r="F479" s="56">
        <f t="shared" ca="1" si="660"/>
        <v>2001</v>
      </c>
      <c r="G479" s="56">
        <f t="shared" ref="G479" ca="1" si="974">VLOOKUP(INDIRECT(CHAR(39)&amp;$A479&amp;CHAR(39)&amp;"!r2c"&amp;$C479,0),variables,2,0)</f>
        <v>10941</v>
      </c>
      <c r="H479" s="5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6" t="s">
        <v>309</v>
      </c>
      <c r="B480" s="56">
        <f t="shared" si="935"/>
        <v>4</v>
      </c>
      <c r="C480" s="56">
        <f t="shared" si="936"/>
        <v>24</v>
      </c>
      <c r="E480" s="56">
        <f t="shared" ref="E480" si="975">plan_id</f>
        <v>6060</v>
      </c>
      <c r="F480" s="56">
        <f t="shared" ca="1" si="660"/>
        <v>2001</v>
      </c>
      <c r="G480" s="56">
        <f t="shared" ref="G480" ca="1" si="976">VLOOKUP(INDIRECT(CHAR(39)&amp;$A480&amp;CHAR(39)&amp;"!r2c"&amp;$C480,0),variables,2,0)</f>
        <v>10942</v>
      </c>
      <c r="H480" s="5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6" t="s">
        <v>309</v>
      </c>
      <c r="B481" s="56">
        <f t="shared" si="935"/>
        <v>4</v>
      </c>
      <c r="C481" s="56">
        <f t="shared" si="936"/>
        <v>25</v>
      </c>
      <c r="E481" s="56">
        <f t="shared" ref="E481" si="977">plan_id</f>
        <v>6060</v>
      </c>
      <c r="F481" s="56">
        <f t="shared" ca="1" si="660"/>
        <v>2001</v>
      </c>
      <c r="G481" s="56">
        <f t="shared" ref="G481" ca="1" si="978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6" t="s">
        <v>309</v>
      </c>
      <c r="B482" s="56">
        <f t="shared" si="935"/>
        <v>4</v>
      </c>
      <c r="C482" s="56">
        <f t="shared" si="936"/>
        <v>26</v>
      </c>
      <c r="E482" s="56">
        <f t="shared" ref="E482" si="979">plan_id</f>
        <v>6060</v>
      </c>
      <c r="F482" s="56">
        <f t="shared" ca="1" si="660"/>
        <v>2001</v>
      </c>
      <c r="G482" s="56">
        <f t="shared" ref="G482" ca="1" si="980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6" t="s">
        <v>309</v>
      </c>
      <c r="B483" s="56">
        <f t="shared" si="935"/>
        <v>4</v>
      </c>
      <c r="C483" s="56">
        <f t="shared" si="936"/>
        <v>27</v>
      </c>
      <c r="E483" s="56">
        <f t="shared" ref="E483" si="981">plan_id</f>
        <v>6060</v>
      </c>
      <c r="F483" s="56">
        <f t="shared" ca="1" si="660"/>
        <v>2001</v>
      </c>
      <c r="G483" s="56">
        <f t="shared" ref="G483" ca="1" si="982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6" t="s">
        <v>309</v>
      </c>
      <c r="B484" s="56">
        <f t="shared" si="935"/>
        <v>4</v>
      </c>
      <c r="C484" s="56">
        <f t="shared" si="936"/>
        <v>28</v>
      </c>
      <c r="E484" s="56">
        <f t="shared" ref="E484" si="983">plan_id</f>
        <v>6060</v>
      </c>
      <c r="F484" s="56">
        <f t="shared" ca="1" si="660"/>
        <v>2001</v>
      </c>
      <c r="G484" s="56">
        <f t="shared" ref="G484" ca="1" si="984">VLOOKUP(INDIRECT(CHAR(39)&amp;$A484&amp;CHAR(39)&amp;"!r2c"&amp;$C484,0),variables,2,0)</f>
        <v>10944</v>
      </c>
      <c r="H484" s="5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6" t="s">
        <v>309</v>
      </c>
      <c r="B485" s="56">
        <f t="shared" si="935"/>
        <v>4</v>
      </c>
      <c r="C485" s="56">
        <f t="shared" si="936"/>
        <v>29</v>
      </c>
      <c r="E485" s="56">
        <f t="shared" ref="E485" si="985">plan_id</f>
        <v>6060</v>
      </c>
      <c r="F485" s="56">
        <f t="shared" ca="1" si="660"/>
        <v>2001</v>
      </c>
      <c r="G485" s="56">
        <f t="shared" ref="G485" ca="1" si="986">VLOOKUP(INDIRECT(CHAR(39)&amp;$A485&amp;CHAR(39)&amp;"!r2c"&amp;$C485,0),variables,2,0)</f>
        <v>10945</v>
      </c>
      <c r="H485" s="5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6" t="s">
        <v>309</v>
      </c>
      <c r="B486" s="56">
        <f t="shared" si="935"/>
        <v>4</v>
      </c>
      <c r="C486" s="56">
        <f t="shared" si="936"/>
        <v>30</v>
      </c>
      <c r="E486" s="56">
        <f t="shared" ref="E486" si="987">plan_id</f>
        <v>6060</v>
      </c>
      <c r="F486" s="56">
        <f t="shared" ca="1" si="660"/>
        <v>2001</v>
      </c>
      <c r="G486" s="56">
        <f t="shared" ref="G486" ca="1" si="988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6" t="s">
        <v>309</v>
      </c>
      <c r="B487" s="56">
        <f t="shared" si="935"/>
        <v>4</v>
      </c>
      <c r="C487" s="56">
        <f t="shared" si="936"/>
        <v>31</v>
      </c>
      <c r="E487" s="56">
        <f t="shared" ref="E487" si="989">plan_id</f>
        <v>6060</v>
      </c>
      <c r="F487" s="56">
        <f t="shared" ca="1" si="660"/>
        <v>2001</v>
      </c>
      <c r="G487" s="56">
        <f t="shared" ref="G487" ca="1" si="990">VLOOKUP(INDIRECT(CHAR(39)&amp;$A487&amp;CHAR(39)&amp;"!r2c"&amp;$C487,0),variables,2,0)</f>
        <v>10948</v>
      </c>
      <c r="H487" s="5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6" t="s">
        <v>309</v>
      </c>
      <c r="B488" s="56">
        <f t="shared" si="935"/>
        <v>4</v>
      </c>
      <c r="C488" s="56">
        <f t="shared" si="936"/>
        <v>32</v>
      </c>
      <c r="E488" s="56">
        <f t="shared" ref="E488" si="991">plan_id</f>
        <v>6060</v>
      </c>
      <c r="F488" s="56">
        <f t="shared" ca="1" si="660"/>
        <v>2001</v>
      </c>
      <c r="G488" s="56">
        <f t="shared" ref="G488" ca="1" si="992">VLOOKUP(INDIRECT(CHAR(39)&amp;$A488&amp;CHAR(39)&amp;"!r2c"&amp;$C488,0),variables,2,0)</f>
        <v>10949</v>
      </c>
      <c r="H488" s="5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6" t="s">
        <v>309</v>
      </c>
      <c r="B489" s="56">
        <f t="shared" si="935"/>
        <v>4</v>
      </c>
      <c r="C489" s="56">
        <f t="shared" si="936"/>
        <v>33</v>
      </c>
      <c r="E489" s="56">
        <f t="shared" ref="E489" si="993">plan_id</f>
        <v>6060</v>
      </c>
      <c r="F489" s="56">
        <f t="shared" ca="1" si="660"/>
        <v>2001</v>
      </c>
      <c r="G489" s="56">
        <f t="shared" ref="G489" ca="1" si="994">VLOOKUP(INDIRECT(CHAR(39)&amp;$A489&amp;CHAR(39)&amp;"!r2c"&amp;$C489,0),variables,2,0)</f>
        <v>10951</v>
      </c>
      <c r="H489" s="5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6" t="s">
        <v>309</v>
      </c>
      <c r="B490" s="56">
        <f t="shared" si="935"/>
        <v>4</v>
      </c>
      <c r="C490" s="56">
        <f t="shared" si="936"/>
        <v>34</v>
      </c>
      <c r="E490" s="56">
        <f t="shared" ref="E490" si="995">plan_id</f>
        <v>6060</v>
      </c>
      <c r="F490" s="56">
        <f t="shared" ca="1" si="660"/>
        <v>2001</v>
      </c>
      <c r="G490" s="56">
        <f t="shared" ref="G490" ca="1" si="996">VLOOKUP(INDIRECT(CHAR(39)&amp;$A490&amp;CHAR(39)&amp;"!r2c"&amp;$C490,0),variables,2,0)</f>
        <v>10950</v>
      </c>
      <c r="H490" s="5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6" t="s">
        <v>309</v>
      </c>
      <c r="B491" s="56">
        <f t="shared" si="935"/>
        <v>4</v>
      </c>
      <c r="C491" s="56">
        <f t="shared" si="936"/>
        <v>35</v>
      </c>
      <c r="E491" s="56">
        <f t="shared" ref="E491" si="997">plan_id</f>
        <v>6060</v>
      </c>
      <c r="F491" s="56">
        <f t="shared" ca="1" si="660"/>
        <v>2001</v>
      </c>
      <c r="G491" s="56">
        <f t="shared" ref="G491" ca="1" si="998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6" t="s">
        <v>309</v>
      </c>
      <c r="B492" s="56">
        <f t="shared" si="935"/>
        <v>4</v>
      </c>
      <c r="C492" s="56">
        <f t="shared" si="936"/>
        <v>36</v>
      </c>
      <c r="E492" s="56">
        <f t="shared" ref="E492" si="999">plan_id</f>
        <v>6060</v>
      </c>
      <c r="F492" s="56">
        <f t="shared" ca="1" si="660"/>
        <v>2001</v>
      </c>
      <c r="G492" s="56">
        <f t="shared" ref="G492" ca="1" si="1000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6" t="s">
        <v>309</v>
      </c>
      <c r="B493" s="56">
        <f t="shared" si="935"/>
        <v>4</v>
      </c>
      <c r="C493" s="56">
        <f t="shared" si="936"/>
        <v>37</v>
      </c>
      <c r="E493" s="56">
        <f t="shared" ref="E493" si="1001">plan_id</f>
        <v>6060</v>
      </c>
      <c r="F493" s="56">
        <f t="shared" ca="1" si="660"/>
        <v>2001</v>
      </c>
      <c r="G493" s="56">
        <f t="shared" ref="G493" ca="1" si="1002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6" t="s">
        <v>309</v>
      </c>
      <c r="B494" s="56">
        <f t="shared" si="935"/>
        <v>4</v>
      </c>
      <c r="C494" s="56">
        <f t="shared" si="936"/>
        <v>38</v>
      </c>
      <c r="E494" s="56">
        <f t="shared" ref="E494" si="1003">plan_id</f>
        <v>6060</v>
      </c>
      <c r="F494" s="56">
        <f t="shared" ca="1" si="660"/>
        <v>2001</v>
      </c>
      <c r="G494" s="56">
        <f t="shared" ref="G494" ca="1" si="1004">VLOOKUP(INDIRECT(CHAR(39)&amp;$A494&amp;CHAR(39)&amp;"!r2c"&amp;$C494,0),variables,2,0)</f>
        <v>10959</v>
      </c>
      <c r="H494" s="5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6" t="s">
        <v>309</v>
      </c>
      <c r="B495" s="56">
        <f t="shared" si="935"/>
        <v>4</v>
      </c>
      <c r="C495" s="56">
        <f t="shared" si="936"/>
        <v>39</v>
      </c>
      <c r="E495" s="56">
        <f t="shared" ref="E495" si="1005">plan_id</f>
        <v>6060</v>
      </c>
      <c r="F495" s="56">
        <f t="shared" ca="1" si="660"/>
        <v>2001</v>
      </c>
      <c r="G495" s="56">
        <f t="shared" ref="G495" ca="1" si="1006">VLOOKUP(INDIRECT(CHAR(39)&amp;$A495&amp;CHAR(39)&amp;"!r2c"&amp;$C495,0),variables,2,0)</f>
        <v>10962</v>
      </c>
      <c r="H495" s="5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6" t="s">
        <v>309</v>
      </c>
      <c r="B496" s="56">
        <f t="shared" si="935"/>
        <v>4</v>
      </c>
      <c r="C496" s="56">
        <f t="shared" si="936"/>
        <v>40</v>
      </c>
      <c r="E496" s="56">
        <f t="shared" ref="E496" si="1007">plan_id</f>
        <v>6060</v>
      </c>
      <c r="F496" s="56">
        <f t="shared" ca="1" si="660"/>
        <v>2001</v>
      </c>
      <c r="G496" s="56">
        <f t="shared" ref="G496" ca="1" si="1008">VLOOKUP(INDIRECT(CHAR(39)&amp;$A496&amp;CHAR(39)&amp;"!r2c"&amp;$C496,0),variables,2,0)</f>
        <v>10964</v>
      </c>
      <c r="H496" s="5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6" t="s">
        <v>309</v>
      </c>
      <c r="B497" s="56">
        <f t="shared" si="935"/>
        <v>4</v>
      </c>
      <c r="C497" s="56">
        <f t="shared" si="936"/>
        <v>41</v>
      </c>
      <c r="E497" s="56">
        <f t="shared" ref="E497" si="1009">plan_id</f>
        <v>6060</v>
      </c>
      <c r="F497" s="56">
        <f t="shared" ca="1" si="660"/>
        <v>2001</v>
      </c>
      <c r="G497" s="56">
        <f t="shared" ref="G497" ca="1" si="1010">VLOOKUP(INDIRECT(CHAR(39)&amp;$A497&amp;CHAR(39)&amp;"!r2c"&amp;$C497,0),variables,2,0)</f>
        <v>10967</v>
      </c>
      <c r="H497" s="5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6" t="s">
        <v>309</v>
      </c>
      <c r="B498" s="56">
        <f t="shared" si="935"/>
        <v>4</v>
      </c>
      <c r="C498" s="56">
        <f t="shared" si="936"/>
        <v>42</v>
      </c>
      <c r="E498" s="56">
        <f t="shared" ref="E498" si="1011">plan_id</f>
        <v>6060</v>
      </c>
      <c r="F498" s="56">
        <f t="shared" ca="1" si="660"/>
        <v>2001</v>
      </c>
      <c r="G498" s="56">
        <f t="shared" ref="G498" ca="1" si="1012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6" t="s">
        <v>309</v>
      </c>
      <c r="B499" s="56">
        <f t="shared" si="935"/>
        <v>4</v>
      </c>
      <c r="C499" s="56">
        <f t="shared" si="936"/>
        <v>43</v>
      </c>
      <c r="E499" s="56">
        <f t="shared" ref="E499" si="1013">plan_id</f>
        <v>6060</v>
      </c>
      <c r="F499" s="56">
        <f t="shared" ca="1" si="660"/>
        <v>2001</v>
      </c>
      <c r="G499" s="56">
        <f t="shared" ref="G499" ca="1" si="1014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6" t="s">
        <v>309</v>
      </c>
      <c r="B500" s="56">
        <f t="shared" si="935"/>
        <v>4</v>
      </c>
      <c r="C500" s="56">
        <f t="shared" si="936"/>
        <v>44</v>
      </c>
      <c r="E500" s="56">
        <f t="shared" ref="E500" si="1015">plan_id</f>
        <v>6060</v>
      </c>
      <c r="F500" s="56">
        <f t="shared" ca="1" si="660"/>
        <v>2001</v>
      </c>
      <c r="G500" s="56">
        <f t="shared" ref="G500" ca="1" si="1016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6" t="s">
        <v>309</v>
      </c>
      <c r="B501" s="56">
        <f t="shared" si="935"/>
        <v>4</v>
      </c>
      <c r="C501" s="56">
        <f t="shared" si="936"/>
        <v>45</v>
      </c>
      <c r="E501" s="56">
        <f t="shared" ref="E501" si="1017">plan_id</f>
        <v>6060</v>
      </c>
      <c r="F501" s="56">
        <f t="shared" ca="1" si="660"/>
        <v>2001</v>
      </c>
      <c r="G501" s="56">
        <f t="shared" ref="G501" ca="1" si="1018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6" t="s">
        <v>309</v>
      </c>
      <c r="B502" s="56">
        <f t="shared" si="935"/>
        <v>4</v>
      </c>
      <c r="C502" s="56">
        <f t="shared" si="936"/>
        <v>46</v>
      </c>
      <c r="E502" s="56">
        <f t="shared" ref="E502" si="1019">plan_id</f>
        <v>6060</v>
      </c>
      <c r="F502" s="56">
        <f t="shared" ca="1" si="660"/>
        <v>2001</v>
      </c>
      <c r="G502" s="56">
        <f t="shared" ref="G502" ca="1" si="1020">VLOOKUP(INDIRECT(CHAR(39)&amp;$A502&amp;CHAR(39)&amp;"!r2c"&amp;$C502,0),variables,2,0)</f>
        <v>10972</v>
      </c>
      <c r="H502" s="5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6" t="s">
        <v>309</v>
      </c>
      <c r="B503" s="56">
        <f t="shared" si="935"/>
        <v>4</v>
      </c>
      <c r="C503" s="56">
        <f t="shared" si="936"/>
        <v>47</v>
      </c>
      <c r="E503" s="56">
        <f t="shared" ref="E503" si="1021">plan_id</f>
        <v>6060</v>
      </c>
      <c r="F503" s="56">
        <f t="shared" ca="1" si="660"/>
        <v>2001</v>
      </c>
      <c r="G503" s="56">
        <f t="shared" ref="G503" ca="1" si="1022">VLOOKUP(INDIRECT(CHAR(39)&amp;$A503&amp;CHAR(39)&amp;"!r2c"&amp;$C503,0),variables,2,0)</f>
        <v>10973</v>
      </c>
      <c r="H503" s="5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6" t="s">
        <v>309</v>
      </c>
      <c r="B504" s="56">
        <f t="shared" si="935"/>
        <v>4</v>
      </c>
      <c r="C504" s="56">
        <f t="shared" si="936"/>
        <v>48</v>
      </c>
      <c r="E504" s="56">
        <f t="shared" ref="E504" si="1023">plan_id</f>
        <v>6060</v>
      </c>
      <c r="F504" s="56">
        <f t="shared" ca="1" si="660"/>
        <v>2001</v>
      </c>
      <c r="G504" s="56">
        <f t="shared" ref="G504" ca="1" si="1024">VLOOKUP(INDIRECT(CHAR(39)&amp;$A504&amp;CHAR(39)&amp;"!r2c"&amp;$C504,0),variables,2,0)</f>
        <v>10975</v>
      </c>
      <c r="H504" s="5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6" t="s">
        <v>309</v>
      </c>
      <c r="B505" s="56">
        <f t="shared" si="935"/>
        <v>4</v>
      </c>
      <c r="C505" s="56">
        <f t="shared" si="936"/>
        <v>49</v>
      </c>
      <c r="E505" s="56">
        <f t="shared" ref="E505" si="1025">plan_id</f>
        <v>6060</v>
      </c>
      <c r="F505" s="56">
        <f t="shared" ca="1" si="660"/>
        <v>2001</v>
      </c>
      <c r="G505" s="56">
        <f t="shared" ref="G505" ca="1" si="1026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6" t="s">
        <v>309</v>
      </c>
      <c r="B506" s="56">
        <f t="shared" si="935"/>
        <v>4</v>
      </c>
      <c r="C506" s="56">
        <f t="shared" si="936"/>
        <v>50</v>
      </c>
      <c r="E506" s="56">
        <f t="shared" ref="E506" si="1027">plan_id</f>
        <v>6060</v>
      </c>
      <c r="F506" s="56">
        <f t="shared" ca="1" si="660"/>
        <v>2001</v>
      </c>
      <c r="G506" s="56">
        <f t="shared" ref="G506" ca="1" si="1028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6" t="s">
        <v>309</v>
      </c>
      <c r="B507" s="56">
        <f t="shared" si="935"/>
        <v>4</v>
      </c>
      <c r="C507" s="56">
        <f t="shared" si="936"/>
        <v>51</v>
      </c>
      <c r="E507" s="56">
        <f t="shared" ref="E507" si="1029">plan_id</f>
        <v>6060</v>
      </c>
      <c r="F507" s="56">
        <f t="shared" ca="1" si="660"/>
        <v>2001</v>
      </c>
      <c r="G507" s="56">
        <f t="shared" ref="G507" ca="1" si="1030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6" t="s">
        <v>309</v>
      </c>
      <c r="B508" s="56">
        <f t="shared" si="935"/>
        <v>4</v>
      </c>
      <c r="C508" s="56">
        <f t="shared" si="936"/>
        <v>52</v>
      </c>
      <c r="E508" s="56">
        <f t="shared" ref="E508" si="1031">plan_id</f>
        <v>6060</v>
      </c>
      <c r="F508" s="56">
        <f t="shared" ca="1" si="660"/>
        <v>2001</v>
      </c>
      <c r="G508" s="56">
        <f t="shared" ref="G508" ca="1" si="1032">VLOOKUP(INDIRECT(CHAR(39)&amp;$A508&amp;CHAR(39)&amp;"!r2c"&amp;$C508,0),variables,2,0)</f>
        <v>10979</v>
      </c>
      <c r="H508" s="5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6" t="s">
        <v>309</v>
      </c>
      <c r="B509" s="56">
        <f t="shared" si="935"/>
        <v>4</v>
      </c>
      <c r="C509" s="56">
        <f t="shared" si="936"/>
        <v>53</v>
      </c>
      <c r="E509" s="56">
        <f t="shared" ref="E509" si="1033">plan_id</f>
        <v>6060</v>
      </c>
      <c r="F509" s="56">
        <f t="shared" ca="1" si="660"/>
        <v>2001</v>
      </c>
      <c r="G509" s="56">
        <f t="shared" ref="G509" ca="1" si="1034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6" t="s">
        <v>309</v>
      </c>
      <c r="B510" s="56">
        <f t="shared" si="935"/>
        <v>4</v>
      </c>
      <c r="C510" s="56">
        <f t="shared" si="936"/>
        <v>54</v>
      </c>
      <c r="E510" s="56">
        <f t="shared" ref="E510" si="1035">plan_id</f>
        <v>6060</v>
      </c>
      <c r="F510" s="56">
        <f t="shared" ca="1" si="660"/>
        <v>2001</v>
      </c>
      <c r="G510" s="56">
        <f t="shared" ref="G510" ca="1" si="1036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6" t="s">
        <v>309</v>
      </c>
      <c r="B511" s="56">
        <f t="shared" si="935"/>
        <v>4</v>
      </c>
      <c r="C511" s="56">
        <f t="shared" si="936"/>
        <v>55</v>
      </c>
      <c r="E511" s="56">
        <f t="shared" ref="E511" si="1037">plan_id</f>
        <v>6060</v>
      </c>
      <c r="F511" s="56">
        <f t="shared" ca="1" si="660"/>
        <v>2001</v>
      </c>
      <c r="G511" s="56">
        <f t="shared" ref="G511" ca="1" si="1038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6" t="s">
        <v>309</v>
      </c>
      <c r="B512" s="56">
        <f t="shared" si="935"/>
        <v>4</v>
      </c>
      <c r="C512" s="56">
        <f t="shared" si="936"/>
        <v>56</v>
      </c>
      <c r="E512" s="56">
        <f t="shared" ref="E512" si="1039">plan_id</f>
        <v>6060</v>
      </c>
      <c r="F512" s="56">
        <f t="shared" ca="1" si="660"/>
        <v>2001</v>
      </c>
      <c r="G512" s="56">
        <f t="shared" ref="G512" ca="1" si="1040">VLOOKUP(INDIRECT(CHAR(39)&amp;$A512&amp;CHAR(39)&amp;"!r2c"&amp;$C512,0),variables,2,0)</f>
        <v>10983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6" t="s">
        <v>309</v>
      </c>
      <c r="B513" s="56">
        <f t="shared" si="935"/>
        <v>4</v>
      </c>
      <c r="C513" s="56">
        <f t="shared" si="936"/>
        <v>57</v>
      </c>
      <c r="E513" s="56">
        <f t="shared" ref="E513" si="1041">plan_id</f>
        <v>6060</v>
      </c>
      <c r="F513" s="56">
        <f t="shared" ca="1" si="660"/>
        <v>2001</v>
      </c>
      <c r="G513" s="56">
        <f t="shared" ref="G513" ca="1" si="1042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56" t="s">
        <v>309</v>
      </c>
      <c r="B514" s="56">
        <f t="shared" si="935"/>
        <v>4</v>
      </c>
      <c r="C514" s="56">
        <f t="shared" si="936"/>
        <v>58</v>
      </c>
      <c r="E514" s="56">
        <f t="shared" ref="E514" si="1043">plan_id</f>
        <v>6060</v>
      </c>
      <c r="F514" s="56">
        <f t="shared" ca="1" si="660"/>
        <v>2001</v>
      </c>
      <c r="G514" s="56">
        <f t="shared" ref="G514" ca="1" si="1044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56" t="s">
        <v>309</v>
      </c>
      <c r="B515" s="56">
        <f t="shared" si="935"/>
        <v>4</v>
      </c>
      <c r="C515" s="56">
        <f t="shared" si="936"/>
        <v>59</v>
      </c>
      <c r="E515" s="56">
        <f t="shared" ref="E515" si="1045">plan_id</f>
        <v>6060</v>
      </c>
      <c r="F515" s="56">
        <f t="shared" ca="1" si="660"/>
        <v>2001</v>
      </c>
      <c r="G515" s="56">
        <f t="shared" ref="G515" ca="1" si="1046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6" t="s">
        <v>309</v>
      </c>
      <c r="B516" s="56">
        <f t="shared" si="935"/>
        <v>4</v>
      </c>
      <c r="C516" s="56">
        <f t="shared" si="936"/>
        <v>60</v>
      </c>
      <c r="E516" s="56">
        <f t="shared" ref="E516" si="1047">plan_id</f>
        <v>6060</v>
      </c>
      <c r="F516" s="56">
        <f t="shared" ca="1" si="660"/>
        <v>2001</v>
      </c>
      <c r="G516" s="56">
        <f t="shared" ref="G516" ca="1" si="1048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56" t="s">
        <v>309</v>
      </c>
      <c r="B517" s="56">
        <f t="shared" si="935"/>
        <v>4</v>
      </c>
      <c r="C517" s="56">
        <f t="shared" si="936"/>
        <v>61</v>
      </c>
      <c r="E517" s="56">
        <f t="shared" ref="E517" si="1049">plan_id</f>
        <v>6060</v>
      </c>
      <c r="F517" s="56">
        <f t="shared" ca="1" si="660"/>
        <v>2001</v>
      </c>
      <c r="G517" s="56">
        <f t="shared" ref="G517" ca="1" si="1050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6" t="s">
        <v>309</v>
      </c>
      <c r="B518" s="56">
        <f t="shared" si="935"/>
        <v>4</v>
      </c>
      <c r="C518" s="56">
        <f t="shared" si="936"/>
        <v>62</v>
      </c>
      <c r="E518" s="56">
        <f t="shared" ref="E518" si="1051">plan_id</f>
        <v>6060</v>
      </c>
      <c r="F518" s="56">
        <f t="shared" ca="1" si="660"/>
        <v>2001</v>
      </c>
      <c r="G518" s="56">
        <f t="shared" ref="G518" ca="1" si="1052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6" t="s">
        <v>309</v>
      </c>
      <c r="B519" s="56">
        <f t="shared" si="935"/>
        <v>4</v>
      </c>
      <c r="C519" s="56">
        <f t="shared" si="936"/>
        <v>63</v>
      </c>
      <c r="E519" s="56">
        <f t="shared" ref="E519" si="1053">plan_id</f>
        <v>6060</v>
      </c>
      <c r="F519" s="56">
        <f t="shared" ca="1" si="660"/>
        <v>2001</v>
      </c>
      <c r="G519" s="56">
        <f t="shared" ref="G519" ca="1" si="1054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6" t="s">
        <v>309</v>
      </c>
      <c r="B520" s="56">
        <f t="shared" si="935"/>
        <v>4</v>
      </c>
      <c r="C520" s="56">
        <f t="shared" si="936"/>
        <v>64</v>
      </c>
      <c r="E520" s="56">
        <f t="shared" ref="E520" si="1055">plan_id</f>
        <v>6060</v>
      </c>
      <c r="F520" s="56">
        <f t="shared" ca="1" si="660"/>
        <v>2001</v>
      </c>
      <c r="G520" s="56">
        <f t="shared" ref="G520" ca="1" si="1056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6" t="s">
        <v>309</v>
      </c>
      <c r="B521" s="56">
        <f t="shared" si="935"/>
        <v>4</v>
      </c>
      <c r="C521" s="56">
        <f t="shared" si="936"/>
        <v>65</v>
      </c>
      <c r="E521" s="56">
        <f t="shared" ref="E521" si="1057">plan_id</f>
        <v>6060</v>
      </c>
      <c r="F521" s="56">
        <f t="shared" ca="1" si="660"/>
        <v>2001</v>
      </c>
      <c r="G521" s="56">
        <f t="shared" ref="G521" ca="1" si="1058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6" t="s">
        <v>309</v>
      </c>
      <c r="B522" s="56">
        <f t="shared" si="935"/>
        <v>4</v>
      </c>
      <c r="C522" s="56">
        <f t="shared" si="936"/>
        <v>66</v>
      </c>
      <c r="E522" s="56">
        <f t="shared" ref="E522" si="1059">plan_id</f>
        <v>6060</v>
      </c>
      <c r="F522" s="56">
        <f t="shared" ca="1" si="660"/>
        <v>2001</v>
      </c>
      <c r="G522" s="56">
        <f t="shared" ref="G522" ca="1" si="1060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6" t="s">
        <v>309</v>
      </c>
      <c r="B523" s="56">
        <f t="shared" si="935"/>
        <v>4</v>
      </c>
      <c r="C523" s="56">
        <f t="shared" si="936"/>
        <v>67</v>
      </c>
      <c r="E523" s="56">
        <f t="shared" ref="E523" si="1061">plan_id</f>
        <v>6060</v>
      </c>
      <c r="F523" s="56">
        <f t="shared" ca="1" si="660"/>
        <v>2001</v>
      </c>
      <c r="G523" s="56">
        <f t="shared" ref="G523" ca="1" si="1062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6" t="s">
        <v>309</v>
      </c>
      <c r="B524" s="56">
        <f t="shared" si="935"/>
        <v>4</v>
      </c>
      <c r="C524" s="56">
        <f t="shared" si="936"/>
        <v>68</v>
      </c>
      <c r="E524" s="56">
        <f t="shared" ref="E524" si="1063">plan_id</f>
        <v>6060</v>
      </c>
      <c r="F524" s="56">
        <f t="shared" ca="1" si="660"/>
        <v>2001</v>
      </c>
      <c r="G524" s="56">
        <f t="shared" ref="G524" ca="1" si="1064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6" t="s">
        <v>309</v>
      </c>
      <c r="B525" s="56">
        <f t="shared" ref="B525:B549" si="1065">B524</f>
        <v>4</v>
      </c>
      <c r="C525" s="56">
        <f t="shared" ref="C525:C549" si="1066">C524+1</f>
        <v>69</v>
      </c>
      <c r="E525" s="56">
        <f t="shared" ref="E525" si="1067">plan_id</f>
        <v>6060</v>
      </c>
      <c r="F525" s="56">
        <f t="shared" ca="1" si="660"/>
        <v>2001</v>
      </c>
      <c r="G525" s="56">
        <f t="shared" ref="G525" ca="1" si="1068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6" t="s">
        <v>309</v>
      </c>
      <c r="B526" s="56">
        <f t="shared" si="1065"/>
        <v>4</v>
      </c>
      <c r="C526" s="56">
        <f t="shared" si="1066"/>
        <v>70</v>
      </c>
      <c r="E526" s="56">
        <f t="shared" ref="E526" si="1069">plan_id</f>
        <v>6060</v>
      </c>
      <c r="F526" s="56">
        <f t="shared" ca="1" si="660"/>
        <v>2001</v>
      </c>
      <c r="G526" s="56">
        <f t="shared" ref="G526" ca="1" si="1070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6" t="s">
        <v>309</v>
      </c>
      <c r="B527" s="56">
        <f t="shared" si="1065"/>
        <v>4</v>
      </c>
      <c r="C527" s="56">
        <f t="shared" si="1066"/>
        <v>71</v>
      </c>
      <c r="E527" s="56">
        <f t="shared" ref="E527" si="1071">plan_id</f>
        <v>6060</v>
      </c>
      <c r="F527" s="56">
        <f t="shared" ca="1" si="660"/>
        <v>2001</v>
      </c>
      <c r="G527" s="56">
        <f t="shared" ref="G527" ca="1" si="1072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6" t="s">
        <v>309</v>
      </c>
      <c r="B528" s="56">
        <f t="shared" si="1065"/>
        <v>4</v>
      </c>
      <c r="C528" s="56">
        <f t="shared" si="1066"/>
        <v>72</v>
      </c>
      <c r="E528" s="56">
        <f t="shared" ref="E528" si="1073">plan_id</f>
        <v>6060</v>
      </c>
      <c r="F528" s="56">
        <f t="shared" ca="1" si="660"/>
        <v>2001</v>
      </c>
      <c r="G528" s="56">
        <f t="shared" ref="G528" ca="1" si="1074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6" t="s">
        <v>309</v>
      </c>
      <c r="B529" s="56">
        <f t="shared" si="1065"/>
        <v>4</v>
      </c>
      <c r="C529" s="56">
        <f t="shared" si="1066"/>
        <v>73</v>
      </c>
      <c r="E529" s="56">
        <f t="shared" ref="E529" si="1075">plan_id</f>
        <v>6060</v>
      </c>
      <c r="F529" s="56">
        <f t="shared" ca="1" si="660"/>
        <v>2001</v>
      </c>
      <c r="G529" s="56">
        <f t="shared" ref="G529" ca="1" si="1076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6" t="s">
        <v>309</v>
      </c>
      <c r="B530" s="56">
        <f t="shared" si="1065"/>
        <v>4</v>
      </c>
      <c r="C530" s="56">
        <f t="shared" si="1066"/>
        <v>74</v>
      </c>
      <c r="E530" s="56">
        <f t="shared" ref="E530" si="1077">plan_id</f>
        <v>6060</v>
      </c>
      <c r="F530" s="56">
        <f t="shared" ca="1" si="660"/>
        <v>2001</v>
      </c>
      <c r="G530" s="56">
        <f t="shared" ref="G530" ca="1" si="1078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6" t="s">
        <v>309</v>
      </c>
      <c r="B531" s="56">
        <f t="shared" si="1065"/>
        <v>4</v>
      </c>
      <c r="C531" s="56">
        <f t="shared" si="1066"/>
        <v>75</v>
      </c>
      <c r="E531" s="56">
        <f t="shared" ref="E531" si="1079">plan_id</f>
        <v>6060</v>
      </c>
      <c r="F531" s="56">
        <f t="shared" ca="1" si="660"/>
        <v>2001</v>
      </c>
      <c r="G531" s="56">
        <f t="shared" ref="G531" ca="1" si="1080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6" t="s">
        <v>309</v>
      </c>
      <c r="B532" s="56">
        <f t="shared" si="1065"/>
        <v>4</v>
      </c>
      <c r="C532" s="56">
        <f t="shared" si="1066"/>
        <v>76</v>
      </c>
      <c r="E532" s="56">
        <f t="shared" ref="E532" si="1081">plan_id</f>
        <v>6060</v>
      </c>
      <c r="F532" s="56">
        <f t="shared" ca="1" si="660"/>
        <v>2001</v>
      </c>
      <c r="G532" s="56">
        <f t="shared" ref="G532" ca="1" si="1082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6" t="s">
        <v>309</v>
      </c>
      <c r="B533" s="56">
        <f t="shared" si="1065"/>
        <v>4</v>
      </c>
      <c r="C533" s="56">
        <f t="shared" si="1066"/>
        <v>77</v>
      </c>
      <c r="E533" s="56">
        <f t="shared" ref="E533" si="1083">plan_id</f>
        <v>6060</v>
      </c>
      <c r="F533" s="56">
        <f t="shared" ca="1" si="660"/>
        <v>2001</v>
      </c>
      <c r="G533" s="56">
        <f t="shared" ref="G533" ca="1" si="1084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6" t="s">
        <v>309</v>
      </c>
      <c r="B534" s="56">
        <f t="shared" si="1065"/>
        <v>4</v>
      </c>
      <c r="C534" s="56">
        <f t="shared" si="1066"/>
        <v>78</v>
      </c>
      <c r="E534" s="56">
        <f t="shared" ref="E534" si="1085">plan_id</f>
        <v>6060</v>
      </c>
      <c r="F534" s="56">
        <f t="shared" ca="1" si="660"/>
        <v>2001</v>
      </c>
      <c r="G534" s="56">
        <f t="shared" ref="G534" ca="1" si="1086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6" t="s">
        <v>309</v>
      </c>
      <c r="B535" s="56">
        <f t="shared" si="1065"/>
        <v>4</v>
      </c>
      <c r="C535" s="56">
        <f t="shared" si="1066"/>
        <v>79</v>
      </c>
      <c r="E535" s="56">
        <f t="shared" ref="E535" si="1087">plan_id</f>
        <v>6060</v>
      </c>
      <c r="F535" s="56">
        <f t="shared" ca="1" si="660"/>
        <v>2001</v>
      </c>
      <c r="G535" s="56">
        <f t="shared" ref="G535" ca="1" si="1088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6" t="s">
        <v>309</v>
      </c>
      <c r="B536" s="56">
        <f t="shared" si="1065"/>
        <v>4</v>
      </c>
      <c r="C536" s="56">
        <f t="shared" si="1066"/>
        <v>80</v>
      </c>
      <c r="E536" s="56">
        <f t="shared" ref="E536" si="1089">plan_id</f>
        <v>6060</v>
      </c>
      <c r="F536" s="56">
        <f t="shared" ca="1" si="660"/>
        <v>2001</v>
      </c>
      <c r="G536" s="56">
        <f t="shared" ref="G536" ca="1" si="1090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6" t="s">
        <v>309</v>
      </c>
      <c r="B537" s="56">
        <f t="shared" si="1065"/>
        <v>4</v>
      </c>
      <c r="C537" s="56">
        <f t="shared" si="1066"/>
        <v>81</v>
      </c>
      <c r="E537" s="56">
        <f t="shared" ref="E537" si="1091">plan_id</f>
        <v>6060</v>
      </c>
      <c r="F537" s="56">
        <f t="shared" ca="1" si="660"/>
        <v>2001</v>
      </c>
      <c r="G537" s="56">
        <f t="shared" ref="G537" ca="1" si="1092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6" t="s">
        <v>309</v>
      </c>
      <c r="B538" s="56">
        <f t="shared" si="1065"/>
        <v>4</v>
      </c>
      <c r="C538" s="56">
        <f t="shared" si="1066"/>
        <v>82</v>
      </c>
      <c r="E538" s="56">
        <f t="shared" ref="E538" si="1093">plan_id</f>
        <v>6060</v>
      </c>
      <c r="F538" s="56">
        <f t="shared" ca="1" si="660"/>
        <v>2001</v>
      </c>
      <c r="G538" s="56">
        <f t="shared" ref="G538" ca="1" si="1094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6" t="s">
        <v>309</v>
      </c>
      <c r="B539" s="56">
        <f t="shared" si="1065"/>
        <v>4</v>
      </c>
      <c r="C539" s="56">
        <f t="shared" si="1066"/>
        <v>83</v>
      </c>
      <c r="E539" s="56">
        <f t="shared" ref="E539" si="1095">plan_id</f>
        <v>6060</v>
      </c>
      <c r="F539" s="56">
        <f t="shared" ca="1" si="660"/>
        <v>2001</v>
      </c>
      <c r="G539" s="56">
        <f t="shared" ref="G539" ca="1" si="1096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6" t="s">
        <v>309</v>
      </c>
      <c r="B540" s="56">
        <f t="shared" si="1065"/>
        <v>4</v>
      </c>
      <c r="C540" s="56">
        <f t="shared" si="1066"/>
        <v>84</v>
      </c>
      <c r="E540" s="56">
        <f t="shared" ref="E540" si="1097">plan_id</f>
        <v>6060</v>
      </c>
      <c r="F540" s="56">
        <f t="shared" ca="1" si="660"/>
        <v>2001</v>
      </c>
      <c r="G540" s="56">
        <f t="shared" ref="G540" ca="1" si="1098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6" t="s">
        <v>309</v>
      </c>
      <c r="B541" s="56">
        <f t="shared" si="1065"/>
        <v>4</v>
      </c>
      <c r="C541" s="56">
        <f t="shared" si="1066"/>
        <v>85</v>
      </c>
      <c r="E541" s="56">
        <f t="shared" ref="E541" si="1099">plan_id</f>
        <v>6060</v>
      </c>
      <c r="F541" s="56">
        <f t="shared" ca="1" si="660"/>
        <v>2001</v>
      </c>
      <c r="G541" s="56">
        <f t="shared" ref="G541" ca="1" si="1100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6" t="s">
        <v>309</v>
      </c>
      <c r="B542" s="56">
        <f t="shared" si="1065"/>
        <v>4</v>
      </c>
      <c r="C542" s="56">
        <f t="shared" si="1066"/>
        <v>86</v>
      </c>
      <c r="E542" s="56">
        <f t="shared" ref="E542" si="1101">plan_id</f>
        <v>6060</v>
      </c>
      <c r="F542" s="56">
        <f t="shared" ca="1" si="660"/>
        <v>2001</v>
      </c>
      <c r="G542" s="56">
        <f t="shared" ref="G542" ca="1" si="1102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6" t="s">
        <v>309</v>
      </c>
      <c r="B543" s="56">
        <f t="shared" si="1065"/>
        <v>4</v>
      </c>
      <c r="C543" s="56">
        <f t="shared" si="1066"/>
        <v>87</v>
      </c>
      <c r="E543" s="56">
        <f t="shared" ref="E543" si="1103">plan_id</f>
        <v>6060</v>
      </c>
      <c r="F543" s="56">
        <f t="shared" ca="1" si="660"/>
        <v>2001</v>
      </c>
      <c r="G543" s="56">
        <f t="shared" ref="G543" ca="1" si="1104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6" t="s">
        <v>309</v>
      </c>
      <c r="B544" s="56">
        <f t="shared" si="1065"/>
        <v>4</v>
      </c>
      <c r="C544" s="56">
        <f t="shared" si="1066"/>
        <v>88</v>
      </c>
      <c r="E544" s="56">
        <f t="shared" ref="E544" si="1105">plan_id</f>
        <v>6060</v>
      </c>
      <c r="F544" s="56">
        <f t="shared" ca="1" si="660"/>
        <v>2001</v>
      </c>
      <c r="G544" s="56">
        <f t="shared" ref="G544" ca="1" si="1106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6" t="s">
        <v>309</v>
      </c>
      <c r="B545" s="56">
        <f t="shared" si="1065"/>
        <v>4</v>
      </c>
      <c r="C545" s="56">
        <f t="shared" si="1066"/>
        <v>89</v>
      </c>
      <c r="E545" s="56">
        <f t="shared" ref="E545" si="1107">plan_id</f>
        <v>6060</v>
      </c>
      <c r="F545" s="56">
        <f t="shared" ca="1" si="660"/>
        <v>2001</v>
      </c>
      <c r="G545" s="56">
        <f t="shared" ref="G545" ca="1" si="1108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6" t="s">
        <v>309</v>
      </c>
      <c r="B546" s="56">
        <f t="shared" si="1065"/>
        <v>4</v>
      </c>
      <c r="C546" s="56">
        <f t="shared" si="1066"/>
        <v>90</v>
      </c>
      <c r="E546" s="56">
        <f t="shared" ref="E546" si="1109">plan_id</f>
        <v>6060</v>
      </c>
      <c r="F546" s="56">
        <f t="shared" ca="1" si="660"/>
        <v>2001</v>
      </c>
      <c r="G546" s="56">
        <f t="shared" ref="G546" ca="1" si="1110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6" t="s">
        <v>309</v>
      </c>
      <c r="B547" s="56">
        <f t="shared" si="1065"/>
        <v>4</v>
      </c>
      <c r="C547" s="56">
        <f t="shared" si="1066"/>
        <v>91</v>
      </c>
      <c r="E547" s="56">
        <f t="shared" ref="E547" si="1111">plan_id</f>
        <v>6060</v>
      </c>
      <c r="F547" s="56">
        <f t="shared" ca="1" si="660"/>
        <v>2001</v>
      </c>
      <c r="G547" s="56">
        <f t="shared" ref="G547" ca="1" si="1112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6" t="s">
        <v>309</v>
      </c>
      <c r="B548" s="56">
        <f t="shared" si="1065"/>
        <v>4</v>
      </c>
      <c r="C548" s="56">
        <f t="shared" si="1066"/>
        <v>92</v>
      </c>
      <c r="E548" s="56">
        <f t="shared" ref="E548" si="1113">plan_id</f>
        <v>6060</v>
      </c>
      <c r="F548" s="56">
        <f t="shared" ca="1" si="660"/>
        <v>2001</v>
      </c>
      <c r="G548" s="56">
        <f t="shared" ref="G548" ca="1" si="1114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6" t="s">
        <v>309</v>
      </c>
      <c r="B549" s="56">
        <f t="shared" si="1065"/>
        <v>4</v>
      </c>
      <c r="C549" s="56">
        <f t="shared" si="1066"/>
        <v>93</v>
      </c>
      <c r="E549" s="56">
        <f t="shared" ref="E549" si="1115">plan_id</f>
        <v>6060</v>
      </c>
      <c r="F549" s="56">
        <f t="shared" ca="1" si="660"/>
        <v>2001</v>
      </c>
      <c r="G549" s="56">
        <f t="shared" ref="G549" ca="1" si="1116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6" t="s">
        <v>309</v>
      </c>
      <c r="B550" s="56">
        <f>B485+1</f>
        <v>5</v>
      </c>
      <c r="C550" s="56">
        <f>C459</f>
        <v>3</v>
      </c>
      <c r="E550" s="56">
        <f t="shared" ref="E550" si="1117">plan_id</f>
        <v>6060</v>
      </c>
      <c r="F550" s="56">
        <f t="shared" ca="1" si="660"/>
        <v>2002</v>
      </c>
      <c r="G550" s="56">
        <f t="shared" ref="G550" ca="1" si="1118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6" t="s">
        <v>309</v>
      </c>
      <c r="B551" s="56">
        <f t="shared" ref="B551:B614" si="1119">B486+1</f>
        <v>5</v>
      </c>
      <c r="C551" s="56">
        <f t="shared" ref="C551:C614" si="1120">C460</f>
        <v>4</v>
      </c>
      <c r="E551" s="56">
        <f t="shared" ref="E551" si="1121">plan_id</f>
        <v>6060</v>
      </c>
      <c r="F551" s="56">
        <f t="shared" ref="F551:F643" ca="1" si="1122">INDIRECT(CHAR(39)&amp;$A551&amp;CHAR(39)&amp;"!r"&amp;$B551&amp;"c2",0)</f>
        <v>2002</v>
      </c>
      <c r="G551" s="56">
        <f t="shared" ref="G551" ca="1" si="1123">VLOOKUP(INDIRECT(CHAR(39)&amp;$A551&amp;CHAR(39)&amp;"!r2c"&amp;$C551,0),variables,2,0)</f>
        <v>10845</v>
      </c>
      <c r="H551" s="5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6" t="s">
        <v>309</v>
      </c>
      <c r="B552" s="56">
        <f t="shared" si="1119"/>
        <v>5</v>
      </c>
      <c r="C552" s="56">
        <f t="shared" si="1120"/>
        <v>5</v>
      </c>
      <c r="E552" s="56">
        <f t="shared" ref="E552" si="1124">plan_id</f>
        <v>6060</v>
      </c>
      <c r="F552" s="56">
        <f t="shared" ca="1" si="1122"/>
        <v>2002</v>
      </c>
      <c r="G552" s="56">
        <f t="shared" ref="G552" ca="1" si="1125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6" t="s">
        <v>309</v>
      </c>
      <c r="B553" s="56">
        <f t="shared" si="1119"/>
        <v>5</v>
      </c>
      <c r="C553" s="56">
        <f t="shared" si="1120"/>
        <v>6</v>
      </c>
      <c r="E553" s="56">
        <f t="shared" ref="E553" si="1126">plan_id</f>
        <v>6060</v>
      </c>
      <c r="F553" s="56">
        <f t="shared" ca="1" si="1122"/>
        <v>2002</v>
      </c>
      <c r="G553" s="56">
        <f t="shared" ref="G553" ca="1" si="1127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6" t="s">
        <v>309</v>
      </c>
      <c r="B554" s="56">
        <f t="shared" si="1119"/>
        <v>5</v>
      </c>
      <c r="C554" s="56">
        <f t="shared" si="1120"/>
        <v>7</v>
      </c>
      <c r="E554" s="56">
        <f t="shared" ref="E554" si="1128">plan_id</f>
        <v>6060</v>
      </c>
      <c r="F554" s="56">
        <f t="shared" ca="1" si="1122"/>
        <v>2002</v>
      </c>
      <c r="G554" s="56">
        <f t="shared" ref="G554" ca="1" si="1129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6" t="s">
        <v>309</v>
      </c>
      <c r="B555" s="56">
        <f t="shared" si="1119"/>
        <v>5</v>
      </c>
      <c r="C555" s="56">
        <f t="shared" si="1120"/>
        <v>8</v>
      </c>
      <c r="E555" s="56">
        <f t="shared" ref="E555" si="1130">plan_id</f>
        <v>6060</v>
      </c>
      <c r="F555" s="56">
        <f t="shared" ca="1" si="1122"/>
        <v>2002</v>
      </c>
      <c r="G555" s="56">
        <f t="shared" ref="G555" ca="1" si="1131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6" t="s">
        <v>309</v>
      </c>
      <c r="B556" s="56">
        <f t="shared" si="1119"/>
        <v>5</v>
      </c>
      <c r="C556" s="56">
        <f t="shared" si="1120"/>
        <v>9</v>
      </c>
      <c r="E556" s="56">
        <f t="shared" ref="E556" si="1132">plan_id</f>
        <v>6060</v>
      </c>
      <c r="F556" s="56">
        <f t="shared" ca="1" si="1122"/>
        <v>2002</v>
      </c>
      <c r="G556" s="56">
        <f t="shared" ref="G556" ca="1" si="1133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6" t="s">
        <v>309</v>
      </c>
      <c r="B557" s="56">
        <f t="shared" si="1119"/>
        <v>5</v>
      </c>
      <c r="C557" s="56">
        <f t="shared" si="1120"/>
        <v>10</v>
      </c>
      <c r="E557" s="56">
        <f t="shared" ref="E557" si="1134">plan_id</f>
        <v>6060</v>
      </c>
      <c r="F557" s="56">
        <f t="shared" ca="1" si="1122"/>
        <v>2002</v>
      </c>
      <c r="G557" s="56">
        <f t="shared" ref="G557" ca="1" si="1135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6" t="s">
        <v>309</v>
      </c>
      <c r="B558" s="56">
        <f t="shared" si="1119"/>
        <v>5</v>
      </c>
      <c r="C558" s="56">
        <f t="shared" si="1120"/>
        <v>11</v>
      </c>
      <c r="E558" s="56">
        <f t="shared" ref="E558" si="1136">plan_id</f>
        <v>6060</v>
      </c>
      <c r="F558" s="56">
        <f t="shared" ca="1" si="1122"/>
        <v>2002</v>
      </c>
      <c r="G558" s="56">
        <f t="shared" ref="G558" ca="1" si="1137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6" t="s">
        <v>309</v>
      </c>
      <c r="B559" s="56">
        <f t="shared" si="1119"/>
        <v>5</v>
      </c>
      <c r="C559" s="56">
        <f t="shared" si="1120"/>
        <v>12</v>
      </c>
      <c r="E559" s="56">
        <f t="shared" ref="E559" si="1138">plan_id</f>
        <v>6060</v>
      </c>
      <c r="F559" s="56">
        <f t="shared" ca="1" si="1122"/>
        <v>2002</v>
      </c>
      <c r="G559" s="56">
        <f t="shared" ref="G559" ca="1" si="1139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6" t="s">
        <v>309</v>
      </c>
      <c r="B560" s="56">
        <f t="shared" si="1119"/>
        <v>5</v>
      </c>
      <c r="C560" s="56">
        <f t="shared" si="1120"/>
        <v>13</v>
      </c>
      <c r="E560" s="56">
        <f t="shared" ref="E560" si="1140">plan_id</f>
        <v>6060</v>
      </c>
      <c r="F560" s="56">
        <f t="shared" ca="1" si="1122"/>
        <v>2002</v>
      </c>
      <c r="G560" s="56">
        <f t="shared" ref="G560" ca="1" si="1141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6" t="s">
        <v>309</v>
      </c>
      <c r="B561" s="56">
        <f t="shared" si="1119"/>
        <v>5</v>
      </c>
      <c r="C561" s="56">
        <f t="shared" si="1120"/>
        <v>14</v>
      </c>
      <c r="E561" s="56">
        <f t="shared" ref="E561" si="1142">plan_id</f>
        <v>6060</v>
      </c>
      <c r="F561" s="56">
        <f t="shared" ca="1" si="1122"/>
        <v>2002</v>
      </c>
      <c r="G561" s="56">
        <f t="shared" ref="G561" ca="1" si="1143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6" t="s">
        <v>309</v>
      </c>
      <c r="B562" s="56">
        <f t="shared" si="1119"/>
        <v>5</v>
      </c>
      <c r="C562" s="56">
        <f t="shared" si="1120"/>
        <v>15</v>
      </c>
      <c r="E562" s="56">
        <f t="shared" ref="E562" si="1144">plan_id</f>
        <v>6060</v>
      </c>
      <c r="F562" s="56">
        <f t="shared" ca="1" si="1122"/>
        <v>2002</v>
      </c>
      <c r="G562" s="56">
        <f t="shared" ref="G562" ca="1" si="1145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6" t="s">
        <v>309</v>
      </c>
      <c r="B563" s="56">
        <f t="shared" si="1119"/>
        <v>5</v>
      </c>
      <c r="C563" s="56">
        <f t="shared" si="1120"/>
        <v>16</v>
      </c>
      <c r="E563" s="56">
        <f t="shared" ref="E563" si="1146">plan_id</f>
        <v>6060</v>
      </c>
      <c r="F563" s="56">
        <f t="shared" ca="1" si="1122"/>
        <v>2002</v>
      </c>
      <c r="G563" s="56">
        <f t="shared" ref="G563" ca="1" si="1147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6" t="s">
        <v>309</v>
      </c>
      <c r="B564" s="56">
        <f t="shared" si="1119"/>
        <v>5</v>
      </c>
      <c r="C564" s="56">
        <f t="shared" si="1120"/>
        <v>17</v>
      </c>
      <c r="E564" s="56">
        <f t="shared" ref="E564" si="1148">plan_id</f>
        <v>6060</v>
      </c>
      <c r="F564" s="56">
        <f t="shared" ca="1" si="1122"/>
        <v>2002</v>
      </c>
      <c r="G564" s="56">
        <f t="shared" ref="G564" ca="1" si="1149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6" t="s">
        <v>309</v>
      </c>
      <c r="B565" s="56">
        <f t="shared" si="1119"/>
        <v>5</v>
      </c>
      <c r="C565" s="56">
        <f t="shared" si="1120"/>
        <v>18</v>
      </c>
      <c r="E565" s="56">
        <f t="shared" ref="E565" si="1150">plan_id</f>
        <v>6060</v>
      </c>
      <c r="F565" s="56">
        <f t="shared" ca="1" si="1122"/>
        <v>2002</v>
      </c>
      <c r="G565" s="56">
        <f t="shared" ref="G565" ca="1" si="1151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6" t="s">
        <v>309</v>
      </c>
      <c r="B566" s="56">
        <f t="shared" si="1119"/>
        <v>5</v>
      </c>
      <c r="C566" s="56">
        <f t="shared" si="1120"/>
        <v>19</v>
      </c>
      <c r="E566" s="56">
        <f t="shared" ref="E566" si="1152">plan_id</f>
        <v>6060</v>
      </c>
      <c r="F566" s="56">
        <f t="shared" ca="1" si="1122"/>
        <v>2002</v>
      </c>
      <c r="G566" s="56">
        <f t="shared" ref="G566" ca="1" si="1153">VLOOKUP(INDIRECT(CHAR(39)&amp;$A566&amp;CHAR(39)&amp;"!r2c"&amp;$C566,0),variables,2,0)</f>
        <v>10935</v>
      </c>
      <c r="H566" s="5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6" t="s">
        <v>309</v>
      </c>
      <c r="B567" s="56">
        <f t="shared" si="1119"/>
        <v>5</v>
      </c>
      <c r="C567" s="56">
        <f t="shared" si="1120"/>
        <v>20</v>
      </c>
      <c r="E567" s="56">
        <f t="shared" ref="E567" si="1154">plan_id</f>
        <v>6060</v>
      </c>
      <c r="F567" s="56">
        <f t="shared" ca="1" si="1122"/>
        <v>2002</v>
      </c>
      <c r="G567" s="56">
        <f t="shared" ref="G567" ca="1" si="1155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6" t="s">
        <v>309</v>
      </c>
      <c r="B568" s="56">
        <f t="shared" si="1119"/>
        <v>5</v>
      </c>
      <c r="C568" s="56">
        <f t="shared" si="1120"/>
        <v>21</v>
      </c>
      <c r="E568" s="56">
        <f t="shared" ref="E568" si="1156">plan_id</f>
        <v>6060</v>
      </c>
      <c r="F568" s="56">
        <f t="shared" ca="1" si="1122"/>
        <v>2002</v>
      </c>
      <c r="G568" s="56">
        <f t="shared" ref="G568" ca="1" si="1157">VLOOKUP(INDIRECT(CHAR(39)&amp;$A568&amp;CHAR(39)&amp;"!r2c"&amp;$C568,0),variables,2,0)</f>
        <v>10938</v>
      </c>
      <c r="H568" s="5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6" t="s">
        <v>309</v>
      </c>
      <c r="B569" s="56">
        <f t="shared" si="1119"/>
        <v>5</v>
      </c>
      <c r="C569" s="56">
        <f t="shared" si="1120"/>
        <v>22</v>
      </c>
      <c r="E569" s="56">
        <f t="shared" ref="E569" si="1158">plan_id</f>
        <v>6060</v>
      </c>
      <c r="F569" s="56">
        <f t="shared" ca="1" si="1122"/>
        <v>2002</v>
      </c>
      <c r="G569" s="56">
        <f t="shared" ref="G569" ca="1" si="1159">VLOOKUP(INDIRECT(CHAR(39)&amp;$A569&amp;CHAR(39)&amp;"!r2c"&amp;$C569,0),variables,2,0)</f>
        <v>11007</v>
      </c>
      <c r="H569" s="5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6" t="s">
        <v>309</v>
      </c>
      <c r="B570" s="56">
        <f t="shared" si="1119"/>
        <v>5</v>
      </c>
      <c r="C570" s="56">
        <f t="shared" si="1120"/>
        <v>23</v>
      </c>
      <c r="E570" s="56">
        <f t="shared" ref="E570" si="1160">plan_id</f>
        <v>6060</v>
      </c>
      <c r="F570" s="56">
        <f t="shared" ca="1" si="1122"/>
        <v>2002</v>
      </c>
      <c r="G570" s="56">
        <f t="shared" ref="G570" ca="1" si="1161">VLOOKUP(INDIRECT(CHAR(39)&amp;$A570&amp;CHAR(39)&amp;"!r2c"&amp;$C570,0),variables,2,0)</f>
        <v>10941</v>
      </c>
      <c r="H570" s="5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6" t="s">
        <v>309</v>
      </c>
      <c r="B571" s="56">
        <f t="shared" si="1119"/>
        <v>5</v>
      </c>
      <c r="C571" s="56">
        <f t="shared" si="1120"/>
        <v>24</v>
      </c>
      <c r="E571" s="56">
        <f t="shared" ref="E571" si="1162">plan_id</f>
        <v>6060</v>
      </c>
      <c r="F571" s="56">
        <f t="shared" ca="1" si="1122"/>
        <v>2002</v>
      </c>
      <c r="G571" s="56">
        <f t="shared" ref="G571" ca="1" si="1163">VLOOKUP(INDIRECT(CHAR(39)&amp;$A571&amp;CHAR(39)&amp;"!r2c"&amp;$C571,0),variables,2,0)</f>
        <v>10942</v>
      </c>
      <c r="H571" s="5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6" t="s">
        <v>309</v>
      </c>
      <c r="B572" s="56">
        <f t="shared" si="1119"/>
        <v>5</v>
      </c>
      <c r="C572" s="56">
        <f t="shared" si="1120"/>
        <v>25</v>
      </c>
      <c r="E572" s="56">
        <f t="shared" ref="E572" si="1164">plan_id</f>
        <v>6060</v>
      </c>
      <c r="F572" s="56">
        <f t="shared" ca="1" si="1122"/>
        <v>2002</v>
      </c>
      <c r="G572" s="56">
        <f t="shared" ref="G572" ca="1" si="1165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6" t="s">
        <v>309</v>
      </c>
      <c r="B573" s="56">
        <f t="shared" si="1119"/>
        <v>5</v>
      </c>
      <c r="C573" s="56">
        <f t="shared" si="1120"/>
        <v>26</v>
      </c>
      <c r="E573" s="56">
        <f t="shared" ref="E573" si="1166">plan_id</f>
        <v>6060</v>
      </c>
      <c r="F573" s="56">
        <f t="shared" ca="1" si="1122"/>
        <v>2002</v>
      </c>
      <c r="G573" s="56">
        <f t="shared" ref="G573" ca="1" si="1167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6" t="s">
        <v>309</v>
      </c>
      <c r="B574" s="56">
        <f t="shared" si="1119"/>
        <v>5</v>
      </c>
      <c r="C574" s="56">
        <f t="shared" si="1120"/>
        <v>27</v>
      </c>
      <c r="E574" s="56">
        <f t="shared" ref="E574" si="1168">plan_id</f>
        <v>6060</v>
      </c>
      <c r="F574" s="56">
        <f t="shared" ca="1" si="1122"/>
        <v>2002</v>
      </c>
      <c r="G574" s="56">
        <f t="shared" ref="G574" ca="1" si="1169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6" t="s">
        <v>309</v>
      </c>
      <c r="B575" s="56">
        <f t="shared" si="1119"/>
        <v>5</v>
      </c>
      <c r="C575" s="56">
        <f t="shared" si="1120"/>
        <v>28</v>
      </c>
      <c r="E575" s="56">
        <f t="shared" ref="E575" si="1170">plan_id</f>
        <v>6060</v>
      </c>
      <c r="F575" s="56">
        <f t="shared" ca="1" si="1122"/>
        <v>2002</v>
      </c>
      <c r="G575" s="56">
        <f t="shared" ref="G575" ca="1" si="1171">VLOOKUP(INDIRECT(CHAR(39)&amp;$A575&amp;CHAR(39)&amp;"!r2c"&amp;$C575,0),variables,2,0)</f>
        <v>10944</v>
      </c>
      <c r="H575" s="5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6" t="s">
        <v>309</v>
      </c>
      <c r="B576" s="56">
        <f t="shared" si="1119"/>
        <v>5</v>
      </c>
      <c r="C576" s="56">
        <f t="shared" si="1120"/>
        <v>29</v>
      </c>
      <c r="E576" s="56">
        <f t="shared" ref="E576" si="1172">plan_id</f>
        <v>6060</v>
      </c>
      <c r="F576" s="56">
        <f t="shared" ca="1" si="1122"/>
        <v>2002</v>
      </c>
      <c r="G576" s="56">
        <f t="shared" ref="G576" ca="1" si="1173">VLOOKUP(INDIRECT(CHAR(39)&amp;$A576&amp;CHAR(39)&amp;"!r2c"&amp;$C576,0),variables,2,0)</f>
        <v>10945</v>
      </c>
      <c r="H576" s="5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6" t="s">
        <v>309</v>
      </c>
      <c r="B577" s="56">
        <f t="shared" si="1119"/>
        <v>5</v>
      </c>
      <c r="C577" s="56">
        <f t="shared" si="1120"/>
        <v>30</v>
      </c>
      <c r="E577" s="56">
        <f t="shared" ref="E577" si="1174">plan_id</f>
        <v>6060</v>
      </c>
      <c r="F577" s="56">
        <f t="shared" ca="1" si="1122"/>
        <v>2002</v>
      </c>
      <c r="G577" s="56">
        <f t="shared" ref="G577" ca="1" si="1175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6" t="s">
        <v>309</v>
      </c>
      <c r="B578" s="56">
        <f t="shared" si="1119"/>
        <v>5</v>
      </c>
      <c r="C578" s="56">
        <f t="shared" si="1120"/>
        <v>31</v>
      </c>
      <c r="E578" s="56">
        <f t="shared" ref="E578" si="1176">plan_id</f>
        <v>6060</v>
      </c>
      <c r="F578" s="56">
        <f t="shared" ca="1" si="1122"/>
        <v>2002</v>
      </c>
      <c r="G578" s="56">
        <f t="shared" ref="G578" ca="1" si="1177">VLOOKUP(INDIRECT(CHAR(39)&amp;$A578&amp;CHAR(39)&amp;"!r2c"&amp;$C578,0),variables,2,0)</f>
        <v>10948</v>
      </c>
      <c r="H578" s="5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6" t="s">
        <v>309</v>
      </c>
      <c r="B579" s="56">
        <f t="shared" si="1119"/>
        <v>5</v>
      </c>
      <c r="C579" s="56">
        <f t="shared" si="1120"/>
        <v>32</v>
      </c>
      <c r="E579" s="56">
        <f t="shared" ref="E579" si="1178">plan_id</f>
        <v>6060</v>
      </c>
      <c r="F579" s="56">
        <f t="shared" ca="1" si="1122"/>
        <v>2002</v>
      </c>
      <c r="G579" s="56">
        <f t="shared" ref="G579" ca="1" si="1179">VLOOKUP(INDIRECT(CHAR(39)&amp;$A579&amp;CHAR(39)&amp;"!r2c"&amp;$C579,0),variables,2,0)</f>
        <v>10949</v>
      </c>
      <c r="H579" s="5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6" t="s">
        <v>309</v>
      </c>
      <c r="B580" s="56">
        <f t="shared" si="1119"/>
        <v>5</v>
      </c>
      <c r="C580" s="56">
        <f t="shared" si="1120"/>
        <v>33</v>
      </c>
      <c r="E580" s="56">
        <f t="shared" ref="E580" si="1180">plan_id</f>
        <v>6060</v>
      </c>
      <c r="F580" s="56">
        <f t="shared" ca="1" si="1122"/>
        <v>2002</v>
      </c>
      <c r="G580" s="56">
        <f t="shared" ref="G580" ca="1" si="1181">VLOOKUP(INDIRECT(CHAR(39)&amp;$A580&amp;CHAR(39)&amp;"!r2c"&amp;$C580,0),variables,2,0)</f>
        <v>10951</v>
      </c>
      <c r="H580" s="5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6" t="s">
        <v>309</v>
      </c>
      <c r="B581" s="56">
        <f t="shared" si="1119"/>
        <v>5</v>
      </c>
      <c r="C581" s="56">
        <f t="shared" si="1120"/>
        <v>34</v>
      </c>
      <c r="E581" s="56">
        <f t="shared" ref="E581" si="1182">plan_id</f>
        <v>6060</v>
      </c>
      <c r="F581" s="56">
        <f t="shared" ca="1" si="1122"/>
        <v>2002</v>
      </c>
      <c r="G581" s="56">
        <f t="shared" ref="G581" ca="1" si="1183">VLOOKUP(INDIRECT(CHAR(39)&amp;$A581&amp;CHAR(39)&amp;"!r2c"&amp;$C581,0),variables,2,0)</f>
        <v>10950</v>
      </c>
      <c r="H581" s="5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6" t="s">
        <v>309</v>
      </c>
      <c r="B582" s="56">
        <f t="shared" si="1119"/>
        <v>5</v>
      </c>
      <c r="C582" s="56">
        <f t="shared" si="1120"/>
        <v>35</v>
      </c>
      <c r="E582" s="56">
        <f t="shared" ref="E582" si="1184">plan_id</f>
        <v>6060</v>
      </c>
      <c r="F582" s="56">
        <f t="shared" ca="1" si="1122"/>
        <v>2002</v>
      </c>
      <c r="G582" s="56">
        <f t="shared" ref="G582" ca="1" si="1185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6" t="s">
        <v>309</v>
      </c>
      <c r="B583" s="56">
        <f t="shared" si="1119"/>
        <v>5</v>
      </c>
      <c r="C583" s="56">
        <f t="shared" si="1120"/>
        <v>36</v>
      </c>
      <c r="E583" s="56">
        <f t="shared" ref="E583" si="1186">plan_id</f>
        <v>6060</v>
      </c>
      <c r="F583" s="56">
        <f t="shared" ca="1" si="1122"/>
        <v>2002</v>
      </c>
      <c r="G583" s="56">
        <f t="shared" ref="G583" ca="1" si="1187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6" t="s">
        <v>309</v>
      </c>
      <c r="B584" s="56">
        <f t="shared" si="1119"/>
        <v>5</v>
      </c>
      <c r="C584" s="56">
        <f t="shared" si="1120"/>
        <v>37</v>
      </c>
      <c r="E584" s="56">
        <f t="shared" ref="E584" si="1188">plan_id</f>
        <v>6060</v>
      </c>
      <c r="F584" s="56">
        <f t="shared" ca="1" si="1122"/>
        <v>2002</v>
      </c>
      <c r="G584" s="56">
        <f t="shared" ref="G584" ca="1" si="1189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6" t="s">
        <v>309</v>
      </c>
      <c r="B585" s="56">
        <f t="shared" si="1119"/>
        <v>5</v>
      </c>
      <c r="C585" s="56">
        <f t="shared" si="1120"/>
        <v>38</v>
      </c>
      <c r="E585" s="56">
        <f t="shared" ref="E585" si="1190">plan_id</f>
        <v>6060</v>
      </c>
      <c r="F585" s="56">
        <f t="shared" ca="1" si="1122"/>
        <v>2002</v>
      </c>
      <c r="G585" s="56">
        <f t="shared" ref="G585" ca="1" si="1191">VLOOKUP(INDIRECT(CHAR(39)&amp;$A585&amp;CHAR(39)&amp;"!r2c"&amp;$C585,0),variables,2,0)</f>
        <v>10959</v>
      </c>
      <c r="H585" s="5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6" t="s">
        <v>309</v>
      </c>
      <c r="B586" s="56">
        <f t="shared" si="1119"/>
        <v>5</v>
      </c>
      <c r="C586" s="56">
        <f t="shared" si="1120"/>
        <v>39</v>
      </c>
      <c r="E586" s="56">
        <f t="shared" ref="E586" si="1192">plan_id</f>
        <v>6060</v>
      </c>
      <c r="F586" s="56">
        <f t="shared" ca="1" si="1122"/>
        <v>2002</v>
      </c>
      <c r="G586" s="56">
        <f t="shared" ref="G586" ca="1" si="1193">VLOOKUP(INDIRECT(CHAR(39)&amp;$A586&amp;CHAR(39)&amp;"!r2c"&amp;$C586,0),variables,2,0)</f>
        <v>10962</v>
      </c>
      <c r="H586" s="5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6" t="s">
        <v>309</v>
      </c>
      <c r="B587" s="56">
        <f t="shared" si="1119"/>
        <v>5</v>
      </c>
      <c r="C587" s="56">
        <f t="shared" si="1120"/>
        <v>40</v>
      </c>
      <c r="E587" s="56">
        <f t="shared" ref="E587" si="1194">plan_id</f>
        <v>6060</v>
      </c>
      <c r="F587" s="56">
        <f t="shared" ca="1" si="1122"/>
        <v>2002</v>
      </c>
      <c r="G587" s="56">
        <f t="shared" ref="G587" ca="1" si="1195">VLOOKUP(INDIRECT(CHAR(39)&amp;$A587&amp;CHAR(39)&amp;"!r2c"&amp;$C587,0),variables,2,0)</f>
        <v>10964</v>
      </c>
      <c r="H587" s="5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6" t="s">
        <v>309</v>
      </c>
      <c r="B588" s="56">
        <f t="shared" si="1119"/>
        <v>5</v>
      </c>
      <c r="C588" s="56">
        <f t="shared" si="1120"/>
        <v>41</v>
      </c>
      <c r="E588" s="56">
        <f t="shared" ref="E588" si="1196">plan_id</f>
        <v>6060</v>
      </c>
      <c r="F588" s="56">
        <f t="shared" ca="1" si="1122"/>
        <v>2002</v>
      </c>
      <c r="G588" s="56">
        <f t="shared" ref="G588" ca="1" si="1197">VLOOKUP(INDIRECT(CHAR(39)&amp;$A588&amp;CHAR(39)&amp;"!r2c"&amp;$C588,0),variables,2,0)</f>
        <v>10967</v>
      </c>
      <c r="H588" s="5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6" t="s">
        <v>309</v>
      </c>
      <c r="B589" s="56">
        <f t="shared" si="1119"/>
        <v>5</v>
      </c>
      <c r="C589" s="56">
        <f t="shared" si="1120"/>
        <v>42</v>
      </c>
      <c r="E589" s="56">
        <f t="shared" ref="E589" si="1198">plan_id</f>
        <v>6060</v>
      </c>
      <c r="F589" s="56">
        <f t="shared" ca="1" si="1122"/>
        <v>2002</v>
      </c>
      <c r="G589" s="56">
        <f t="shared" ref="G589" ca="1" si="1199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6" t="s">
        <v>309</v>
      </c>
      <c r="B590" s="56">
        <f t="shared" si="1119"/>
        <v>5</v>
      </c>
      <c r="C590" s="56">
        <f t="shared" si="1120"/>
        <v>43</v>
      </c>
      <c r="E590" s="56">
        <f t="shared" ref="E590" si="1200">plan_id</f>
        <v>6060</v>
      </c>
      <c r="F590" s="56">
        <f t="shared" ca="1" si="1122"/>
        <v>2002</v>
      </c>
      <c r="G590" s="56">
        <f t="shared" ref="G590" ca="1" si="1201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6" t="s">
        <v>309</v>
      </c>
      <c r="B591" s="56">
        <f t="shared" si="1119"/>
        <v>5</v>
      </c>
      <c r="C591" s="56">
        <f t="shared" si="1120"/>
        <v>44</v>
      </c>
      <c r="E591" s="56">
        <f t="shared" ref="E591" si="1202">plan_id</f>
        <v>6060</v>
      </c>
      <c r="F591" s="56">
        <f t="shared" ca="1" si="1122"/>
        <v>2002</v>
      </c>
      <c r="G591" s="56">
        <f t="shared" ref="G591" ca="1" si="1203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6" t="s">
        <v>309</v>
      </c>
      <c r="B592" s="56">
        <f t="shared" si="1119"/>
        <v>5</v>
      </c>
      <c r="C592" s="56">
        <f t="shared" si="1120"/>
        <v>45</v>
      </c>
      <c r="E592" s="56">
        <f t="shared" ref="E592" si="1204">plan_id</f>
        <v>6060</v>
      </c>
      <c r="F592" s="56">
        <f t="shared" ca="1" si="1122"/>
        <v>2002</v>
      </c>
      <c r="G592" s="56">
        <f t="shared" ref="G592" ca="1" si="1205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6" t="s">
        <v>309</v>
      </c>
      <c r="B593" s="56">
        <f t="shared" si="1119"/>
        <v>5</v>
      </c>
      <c r="C593" s="56">
        <f t="shared" si="1120"/>
        <v>46</v>
      </c>
      <c r="E593" s="56">
        <f t="shared" ref="E593" si="1206">plan_id</f>
        <v>6060</v>
      </c>
      <c r="F593" s="56">
        <f t="shared" ca="1" si="1122"/>
        <v>2002</v>
      </c>
      <c r="G593" s="56">
        <f t="shared" ref="G593" ca="1" si="1207">VLOOKUP(INDIRECT(CHAR(39)&amp;$A593&amp;CHAR(39)&amp;"!r2c"&amp;$C593,0),variables,2,0)</f>
        <v>10972</v>
      </c>
      <c r="H593" s="5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6" t="s">
        <v>309</v>
      </c>
      <c r="B594" s="56">
        <f t="shared" si="1119"/>
        <v>5</v>
      </c>
      <c r="C594" s="56">
        <f t="shared" si="1120"/>
        <v>47</v>
      </c>
      <c r="E594" s="56">
        <f t="shared" ref="E594" si="1208">plan_id</f>
        <v>6060</v>
      </c>
      <c r="F594" s="56">
        <f t="shared" ca="1" si="1122"/>
        <v>2002</v>
      </c>
      <c r="G594" s="56">
        <f t="shared" ref="G594" ca="1" si="1209">VLOOKUP(INDIRECT(CHAR(39)&amp;$A594&amp;CHAR(39)&amp;"!r2c"&amp;$C594,0),variables,2,0)</f>
        <v>10973</v>
      </c>
      <c r="H594" s="5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6" t="s">
        <v>309</v>
      </c>
      <c r="B595" s="56">
        <f t="shared" si="1119"/>
        <v>5</v>
      </c>
      <c r="C595" s="56">
        <f t="shared" si="1120"/>
        <v>48</v>
      </c>
      <c r="E595" s="56">
        <f t="shared" ref="E595" si="1210">plan_id</f>
        <v>6060</v>
      </c>
      <c r="F595" s="56">
        <f t="shared" ca="1" si="1122"/>
        <v>2002</v>
      </c>
      <c r="G595" s="56">
        <f t="shared" ref="G595" ca="1" si="1211">VLOOKUP(INDIRECT(CHAR(39)&amp;$A595&amp;CHAR(39)&amp;"!r2c"&amp;$C595,0),variables,2,0)</f>
        <v>10975</v>
      </c>
      <c r="H595" s="5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6" t="s">
        <v>309</v>
      </c>
      <c r="B596" s="56">
        <f t="shared" si="1119"/>
        <v>5</v>
      </c>
      <c r="C596" s="56">
        <f t="shared" si="1120"/>
        <v>49</v>
      </c>
      <c r="E596" s="56">
        <f t="shared" ref="E596" si="1212">plan_id</f>
        <v>6060</v>
      </c>
      <c r="F596" s="56">
        <f t="shared" ca="1" si="1122"/>
        <v>2002</v>
      </c>
      <c r="G596" s="56">
        <f t="shared" ref="G596" ca="1" si="1213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6" t="s">
        <v>309</v>
      </c>
      <c r="B597" s="56">
        <f t="shared" si="1119"/>
        <v>5</v>
      </c>
      <c r="C597" s="56">
        <f t="shared" si="1120"/>
        <v>50</v>
      </c>
      <c r="E597" s="56">
        <f t="shared" ref="E597" si="1214">plan_id</f>
        <v>6060</v>
      </c>
      <c r="F597" s="56">
        <f t="shared" ca="1" si="1122"/>
        <v>2002</v>
      </c>
      <c r="G597" s="56">
        <f t="shared" ref="G597" ca="1" si="1215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6" t="s">
        <v>309</v>
      </c>
      <c r="B598" s="56">
        <f t="shared" si="1119"/>
        <v>5</v>
      </c>
      <c r="C598" s="56">
        <f t="shared" si="1120"/>
        <v>51</v>
      </c>
      <c r="E598" s="56">
        <f t="shared" ref="E598" si="1216">plan_id</f>
        <v>6060</v>
      </c>
      <c r="F598" s="56">
        <f t="shared" ca="1" si="1122"/>
        <v>2002</v>
      </c>
      <c r="G598" s="56">
        <f t="shared" ref="G598" ca="1" si="1217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6" t="s">
        <v>309</v>
      </c>
      <c r="B599" s="56">
        <f t="shared" si="1119"/>
        <v>5</v>
      </c>
      <c r="C599" s="56">
        <f t="shared" si="1120"/>
        <v>52</v>
      </c>
      <c r="E599" s="56">
        <f t="shared" ref="E599" si="1218">plan_id</f>
        <v>6060</v>
      </c>
      <c r="F599" s="56">
        <f t="shared" ca="1" si="1122"/>
        <v>2002</v>
      </c>
      <c r="G599" s="56">
        <f t="shared" ref="G599" ca="1" si="1219">VLOOKUP(INDIRECT(CHAR(39)&amp;$A599&amp;CHAR(39)&amp;"!r2c"&amp;$C599,0),variables,2,0)</f>
        <v>10979</v>
      </c>
      <c r="H599" s="5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6" t="s">
        <v>309</v>
      </c>
      <c r="B600" s="56">
        <f t="shared" si="1119"/>
        <v>5</v>
      </c>
      <c r="C600" s="56">
        <f t="shared" si="1120"/>
        <v>53</v>
      </c>
      <c r="E600" s="56">
        <f t="shared" ref="E600" si="1220">plan_id</f>
        <v>6060</v>
      </c>
      <c r="F600" s="56">
        <f t="shared" ca="1" si="1122"/>
        <v>2002</v>
      </c>
      <c r="G600" s="56">
        <f t="shared" ref="G600" ca="1" si="1221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6" t="s">
        <v>309</v>
      </c>
      <c r="B601" s="56">
        <f t="shared" si="1119"/>
        <v>5</v>
      </c>
      <c r="C601" s="56">
        <f t="shared" si="1120"/>
        <v>54</v>
      </c>
      <c r="E601" s="56">
        <f t="shared" ref="E601" si="1222">plan_id</f>
        <v>6060</v>
      </c>
      <c r="F601" s="56">
        <f t="shared" ca="1" si="1122"/>
        <v>2002</v>
      </c>
      <c r="G601" s="56">
        <f t="shared" ref="G601" ca="1" si="1223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6" t="s">
        <v>309</v>
      </c>
      <c r="B602" s="56">
        <f t="shared" si="1119"/>
        <v>5</v>
      </c>
      <c r="C602" s="56">
        <f t="shared" si="1120"/>
        <v>55</v>
      </c>
      <c r="E602" s="56">
        <f t="shared" ref="E602" si="1224">plan_id</f>
        <v>6060</v>
      </c>
      <c r="F602" s="56">
        <f t="shared" ca="1" si="1122"/>
        <v>2002</v>
      </c>
      <c r="G602" s="56">
        <f t="shared" ref="G602" ca="1" si="1225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6" t="s">
        <v>309</v>
      </c>
      <c r="B603" s="56">
        <f t="shared" si="1119"/>
        <v>5</v>
      </c>
      <c r="C603" s="56">
        <f t="shared" si="1120"/>
        <v>56</v>
      </c>
      <c r="E603" s="56">
        <f t="shared" ref="E603" si="1226">plan_id</f>
        <v>6060</v>
      </c>
      <c r="F603" s="56">
        <f t="shared" ca="1" si="1122"/>
        <v>2002</v>
      </c>
      <c r="G603" s="56">
        <f t="shared" ref="G603" ca="1" si="1227">VLOOKUP(INDIRECT(CHAR(39)&amp;$A603&amp;CHAR(39)&amp;"!r2c"&amp;$C603,0),variables,2,0)</f>
        <v>10983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6" t="s">
        <v>309</v>
      </c>
      <c r="B604" s="56">
        <f t="shared" si="1119"/>
        <v>5</v>
      </c>
      <c r="C604" s="56">
        <f t="shared" si="1120"/>
        <v>57</v>
      </c>
      <c r="E604" s="56">
        <f t="shared" ref="E604" si="1228">plan_id</f>
        <v>6060</v>
      </c>
      <c r="F604" s="56">
        <f t="shared" ca="1" si="1122"/>
        <v>2002</v>
      </c>
      <c r="G604" s="56">
        <f t="shared" ref="G604" ca="1" si="1229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6" t="s">
        <v>309</v>
      </c>
      <c r="B605" s="56">
        <f t="shared" si="1119"/>
        <v>5</v>
      </c>
      <c r="C605" s="56">
        <f t="shared" si="1120"/>
        <v>58</v>
      </c>
      <c r="E605" s="56">
        <f t="shared" ref="E605" si="1230">plan_id</f>
        <v>6060</v>
      </c>
      <c r="F605" s="56">
        <f t="shared" ca="1" si="1122"/>
        <v>2002</v>
      </c>
      <c r="G605" s="56">
        <f t="shared" ref="G605" ca="1" si="1231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6" t="s">
        <v>309</v>
      </c>
      <c r="B606" s="56">
        <f t="shared" si="1119"/>
        <v>5</v>
      </c>
      <c r="C606" s="56">
        <f t="shared" si="1120"/>
        <v>59</v>
      </c>
      <c r="E606" s="56">
        <f t="shared" ref="E606" si="1232">plan_id</f>
        <v>6060</v>
      </c>
      <c r="F606" s="56">
        <f t="shared" ca="1" si="1122"/>
        <v>2002</v>
      </c>
      <c r="G606" s="56">
        <f t="shared" ref="G606" ca="1" si="1233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6" t="s">
        <v>309</v>
      </c>
      <c r="B607" s="56">
        <f t="shared" si="1119"/>
        <v>5</v>
      </c>
      <c r="C607" s="56">
        <f t="shared" si="1120"/>
        <v>60</v>
      </c>
      <c r="E607" s="56">
        <f t="shared" ref="E607" si="1234">plan_id</f>
        <v>6060</v>
      </c>
      <c r="F607" s="56">
        <f t="shared" ca="1" si="1122"/>
        <v>2002</v>
      </c>
      <c r="G607" s="56">
        <f t="shared" ref="G607" ca="1" si="1235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6" t="s">
        <v>309</v>
      </c>
      <c r="B608" s="56">
        <f t="shared" si="1119"/>
        <v>5</v>
      </c>
      <c r="C608" s="56">
        <f t="shared" si="1120"/>
        <v>61</v>
      </c>
      <c r="E608" s="56">
        <f t="shared" ref="E608" si="1236">plan_id</f>
        <v>6060</v>
      </c>
      <c r="F608" s="56">
        <f t="shared" ca="1" si="1122"/>
        <v>2002</v>
      </c>
      <c r="G608" s="56">
        <f t="shared" ref="G608" ca="1" si="1237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6" t="s">
        <v>309</v>
      </c>
      <c r="B609" s="56">
        <f t="shared" si="1119"/>
        <v>5</v>
      </c>
      <c r="C609" s="56">
        <f t="shared" si="1120"/>
        <v>62</v>
      </c>
      <c r="E609" s="56">
        <f t="shared" ref="E609" si="1238">plan_id</f>
        <v>6060</v>
      </c>
      <c r="F609" s="56">
        <f t="shared" ca="1" si="1122"/>
        <v>2002</v>
      </c>
      <c r="G609" s="56">
        <f t="shared" ref="G609" ca="1" si="1239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6" t="s">
        <v>309</v>
      </c>
      <c r="B610" s="56">
        <f t="shared" si="1119"/>
        <v>5</v>
      </c>
      <c r="C610" s="56">
        <f t="shared" si="1120"/>
        <v>63</v>
      </c>
      <c r="E610" s="56">
        <f t="shared" ref="E610" si="1240">plan_id</f>
        <v>6060</v>
      </c>
      <c r="F610" s="56">
        <f t="shared" ca="1" si="1122"/>
        <v>2002</v>
      </c>
      <c r="G610" s="56">
        <f t="shared" ref="G610" ca="1" si="1241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6" t="s">
        <v>309</v>
      </c>
      <c r="B611" s="56">
        <f t="shared" si="1119"/>
        <v>5</v>
      </c>
      <c r="C611" s="56">
        <f t="shared" si="1120"/>
        <v>64</v>
      </c>
      <c r="E611" s="56">
        <f t="shared" ref="E611" si="1242">plan_id</f>
        <v>6060</v>
      </c>
      <c r="F611" s="56">
        <f t="shared" ca="1" si="1122"/>
        <v>2002</v>
      </c>
      <c r="G611" s="56">
        <f t="shared" ref="G611" ca="1" si="1243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6" t="s">
        <v>309</v>
      </c>
      <c r="B612" s="56">
        <f t="shared" si="1119"/>
        <v>5</v>
      </c>
      <c r="C612" s="56">
        <f t="shared" si="1120"/>
        <v>65</v>
      </c>
      <c r="E612" s="56">
        <f t="shared" ref="E612" si="1244">plan_id</f>
        <v>6060</v>
      </c>
      <c r="F612" s="56">
        <f t="shared" ca="1" si="1122"/>
        <v>2002</v>
      </c>
      <c r="G612" s="56">
        <f t="shared" ref="G612" ca="1" si="1245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6" t="s">
        <v>309</v>
      </c>
      <c r="B613" s="56">
        <f t="shared" si="1119"/>
        <v>5</v>
      </c>
      <c r="C613" s="56">
        <f t="shared" si="1120"/>
        <v>66</v>
      </c>
      <c r="E613" s="56">
        <f t="shared" ref="E613" si="1246">plan_id</f>
        <v>6060</v>
      </c>
      <c r="F613" s="56">
        <f t="shared" ca="1" si="1122"/>
        <v>2002</v>
      </c>
      <c r="G613" s="56">
        <f t="shared" ref="G613" ca="1" si="1247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6" t="s">
        <v>309</v>
      </c>
      <c r="B614" s="56">
        <f t="shared" si="1119"/>
        <v>5</v>
      </c>
      <c r="C614" s="56">
        <f t="shared" si="1120"/>
        <v>67</v>
      </c>
      <c r="E614" s="56">
        <f t="shared" ref="E614" si="1248">plan_id</f>
        <v>6060</v>
      </c>
      <c r="F614" s="56">
        <f t="shared" ca="1" si="1122"/>
        <v>2002</v>
      </c>
      <c r="G614" s="56">
        <f t="shared" ref="G614" ca="1" si="1249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6" t="s">
        <v>309</v>
      </c>
      <c r="B615" s="56">
        <f>B614</f>
        <v>5</v>
      </c>
      <c r="C615" s="56">
        <f t="shared" ref="C615:C678" si="1250">C524</f>
        <v>68</v>
      </c>
      <c r="E615" s="56">
        <f t="shared" ref="E615" si="1251">plan_id</f>
        <v>6060</v>
      </c>
      <c r="F615" s="56">
        <f t="shared" ca="1" si="1122"/>
        <v>2002</v>
      </c>
      <c r="G615" s="56">
        <f t="shared" ref="G615" ca="1" si="1252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6" t="s">
        <v>309</v>
      </c>
      <c r="B616" s="56">
        <f t="shared" ref="B616:B640" si="1253">B615</f>
        <v>5</v>
      </c>
      <c r="C616" s="56">
        <f t="shared" si="1250"/>
        <v>69</v>
      </c>
      <c r="E616" s="56">
        <f t="shared" ref="E616" si="1254">plan_id</f>
        <v>6060</v>
      </c>
      <c r="F616" s="56">
        <f t="shared" ca="1" si="1122"/>
        <v>2002</v>
      </c>
      <c r="G616" s="56">
        <f t="shared" ref="G616" ca="1" si="1255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6" t="s">
        <v>309</v>
      </c>
      <c r="B617" s="56">
        <f t="shared" si="1253"/>
        <v>5</v>
      </c>
      <c r="C617" s="56">
        <f t="shared" si="1250"/>
        <v>70</v>
      </c>
      <c r="E617" s="56">
        <f t="shared" ref="E617" si="1256">plan_id</f>
        <v>6060</v>
      </c>
      <c r="F617" s="56">
        <f t="shared" ca="1" si="1122"/>
        <v>2002</v>
      </c>
      <c r="G617" s="56">
        <f t="shared" ref="G617" ca="1" si="1257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6" t="s">
        <v>309</v>
      </c>
      <c r="B618" s="56">
        <f t="shared" si="1253"/>
        <v>5</v>
      </c>
      <c r="C618" s="56">
        <f t="shared" si="1250"/>
        <v>71</v>
      </c>
      <c r="E618" s="56">
        <f t="shared" ref="E618" si="1258">plan_id</f>
        <v>6060</v>
      </c>
      <c r="F618" s="56">
        <f t="shared" ca="1" si="1122"/>
        <v>2002</v>
      </c>
      <c r="G618" s="56">
        <f t="shared" ref="G618" ca="1" si="1259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6" t="s">
        <v>309</v>
      </c>
      <c r="B619" s="56">
        <f t="shared" si="1253"/>
        <v>5</v>
      </c>
      <c r="C619" s="56">
        <f t="shared" si="1250"/>
        <v>72</v>
      </c>
      <c r="E619" s="56">
        <f t="shared" ref="E619" si="1260">plan_id</f>
        <v>6060</v>
      </c>
      <c r="F619" s="56">
        <f t="shared" ca="1" si="1122"/>
        <v>2002</v>
      </c>
      <c r="G619" s="56">
        <f t="shared" ref="G619" ca="1" si="1261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6" t="s">
        <v>309</v>
      </c>
      <c r="B620" s="56">
        <f t="shared" si="1253"/>
        <v>5</v>
      </c>
      <c r="C620" s="56">
        <f t="shared" si="1250"/>
        <v>73</v>
      </c>
      <c r="E620" s="56">
        <f t="shared" ref="E620" si="1262">plan_id</f>
        <v>6060</v>
      </c>
      <c r="F620" s="56">
        <f t="shared" ca="1" si="1122"/>
        <v>2002</v>
      </c>
      <c r="G620" s="56">
        <f t="shared" ref="G620" ca="1" si="1263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6" t="s">
        <v>309</v>
      </c>
      <c r="B621" s="56">
        <f t="shared" si="1253"/>
        <v>5</v>
      </c>
      <c r="C621" s="56">
        <f t="shared" si="1250"/>
        <v>74</v>
      </c>
      <c r="E621" s="56">
        <f t="shared" ref="E621" si="1264">plan_id</f>
        <v>6060</v>
      </c>
      <c r="F621" s="56">
        <f t="shared" ca="1" si="1122"/>
        <v>2002</v>
      </c>
      <c r="G621" s="56">
        <f t="shared" ref="G621" ca="1" si="1265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6" t="s">
        <v>309</v>
      </c>
      <c r="B622" s="56">
        <f t="shared" si="1253"/>
        <v>5</v>
      </c>
      <c r="C622" s="56">
        <f t="shared" si="1250"/>
        <v>75</v>
      </c>
      <c r="E622" s="56">
        <f t="shared" ref="E622" si="1266">plan_id</f>
        <v>6060</v>
      </c>
      <c r="F622" s="56">
        <f t="shared" ca="1" si="1122"/>
        <v>2002</v>
      </c>
      <c r="G622" s="56">
        <f t="shared" ref="G622" ca="1" si="1267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6" t="s">
        <v>309</v>
      </c>
      <c r="B623" s="56">
        <f t="shared" si="1253"/>
        <v>5</v>
      </c>
      <c r="C623" s="56">
        <f t="shared" si="1250"/>
        <v>76</v>
      </c>
      <c r="E623" s="56">
        <f t="shared" ref="E623" si="1268">plan_id</f>
        <v>6060</v>
      </c>
      <c r="F623" s="56">
        <f t="shared" ca="1" si="1122"/>
        <v>2002</v>
      </c>
      <c r="G623" s="56">
        <f t="shared" ref="G623" ca="1" si="1269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6" t="s">
        <v>309</v>
      </c>
      <c r="B624" s="56">
        <f t="shared" si="1253"/>
        <v>5</v>
      </c>
      <c r="C624" s="56">
        <f t="shared" si="1250"/>
        <v>77</v>
      </c>
      <c r="E624" s="56">
        <f t="shared" ref="E624" si="1270">plan_id</f>
        <v>6060</v>
      </c>
      <c r="F624" s="56">
        <f t="shared" ca="1" si="1122"/>
        <v>2002</v>
      </c>
      <c r="G624" s="56">
        <f t="shared" ref="G624" ca="1" si="1271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6" t="s">
        <v>309</v>
      </c>
      <c r="B625" s="56">
        <f t="shared" si="1253"/>
        <v>5</v>
      </c>
      <c r="C625" s="56">
        <f t="shared" si="1250"/>
        <v>78</v>
      </c>
      <c r="E625" s="56">
        <f t="shared" ref="E625" si="1272">plan_id</f>
        <v>6060</v>
      </c>
      <c r="F625" s="56">
        <f t="shared" ca="1" si="1122"/>
        <v>2002</v>
      </c>
      <c r="G625" s="56">
        <f t="shared" ref="G625" ca="1" si="1273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6" t="s">
        <v>309</v>
      </c>
      <c r="B626" s="56">
        <f t="shared" si="1253"/>
        <v>5</v>
      </c>
      <c r="C626" s="56">
        <f t="shared" si="1250"/>
        <v>79</v>
      </c>
      <c r="E626" s="56">
        <f t="shared" ref="E626" si="1274">plan_id</f>
        <v>6060</v>
      </c>
      <c r="F626" s="56">
        <f t="shared" ca="1" si="1122"/>
        <v>2002</v>
      </c>
      <c r="G626" s="56">
        <f t="shared" ref="G626" ca="1" si="1275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6" t="s">
        <v>309</v>
      </c>
      <c r="B627" s="56">
        <f t="shared" si="1253"/>
        <v>5</v>
      </c>
      <c r="C627" s="56">
        <f t="shared" si="1250"/>
        <v>80</v>
      </c>
      <c r="E627" s="56">
        <f t="shared" ref="E627" si="1276">plan_id</f>
        <v>6060</v>
      </c>
      <c r="F627" s="56">
        <f t="shared" ca="1" si="1122"/>
        <v>2002</v>
      </c>
      <c r="G627" s="56">
        <f t="shared" ref="G627" ca="1" si="1277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6" t="s">
        <v>309</v>
      </c>
      <c r="B628" s="56">
        <f t="shared" si="1253"/>
        <v>5</v>
      </c>
      <c r="C628" s="56">
        <f t="shared" si="1250"/>
        <v>81</v>
      </c>
      <c r="E628" s="56">
        <f t="shared" ref="E628" si="1278">plan_id</f>
        <v>6060</v>
      </c>
      <c r="F628" s="56">
        <f t="shared" ca="1" si="1122"/>
        <v>2002</v>
      </c>
      <c r="G628" s="56">
        <f t="shared" ref="G628" ca="1" si="1279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6" t="s">
        <v>309</v>
      </c>
      <c r="B629" s="56">
        <f t="shared" si="1253"/>
        <v>5</v>
      </c>
      <c r="C629" s="56">
        <f t="shared" si="1250"/>
        <v>82</v>
      </c>
      <c r="E629" s="56">
        <f t="shared" ref="E629" si="1280">plan_id</f>
        <v>6060</v>
      </c>
      <c r="F629" s="56">
        <f t="shared" ca="1" si="1122"/>
        <v>2002</v>
      </c>
      <c r="G629" s="56">
        <f t="shared" ref="G629" ca="1" si="1281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6" t="s">
        <v>309</v>
      </c>
      <c r="B630" s="56">
        <f t="shared" si="1253"/>
        <v>5</v>
      </c>
      <c r="C630" s="56">
        <f t="shared" si="1250"/>
        <v>83</v>
      </c>
      <c r="E630" s="56">
        <f t="shared" ref="E630" si="1282">plan_id</f>
        <v>6060</v>
      </c>
      <c r="F630" s="56">
        <f t="shared" ca="1" si="1122"/>
        <v>2002</v>
      </c>
      <c r="G630" s="56">
        <f t="shared" ref="G630" ca="1" si="1283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6" t="s">
        <v>309</v>
      </c>
      <c r="B631" s="56">
        <f t="shared" si="1253"/>
        <v>5</v>
      </c>
      <c r="C631" s="56">
        <f t="shared" si="1250"/>
        <v>84</v>
      </c>
      <c r="E631" s="56">
        <f t="shared" ref="E631" si="1284">plan_id</f>
        <v>6060</v>
      </c>
      <c r="F631" s="56">
        <f t="shared" ca="1" si="1122"/>
        <v>2002</v>
      </c>
      <c r="G631" s="56">
        <f t="shared" ref="G631" ca="1" si="1285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6" t="s">
        <v>309</v>
      </c>
      <c r="B632" s="56">
        <f t="shared" si="1253"/>
        <v>5</v>
      </c>
      <c r="C632" s="56">
        <f t="shared" si="1250"/>
        <v>85</v>
      </c>
      <c r="E632" s="56">
        <f t="shared" ref="E632" si="1286">plan_id</f>
        <v>6060</v>
      </c>
      <c r="F632" s="56">
        <f t="shared" ca="1" si="1122"/>
        <v>2002</v>
      </c>
      <c r="G632" s="56">
        <f t="shared" ref="G632" ca="1" si="1287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6" t="s">
        <v>309</v>
      </c>
      <c r="B633" s="56">
        <f t="shared" si="1253"/>
        <v>5</v>
      </c>
      <c r="C633" s="56">
        <f t="shared" si="1250"/>
        <v>86</v>
      </c>
      <c r="E633" s="56">
        <f t="shared" ref="E633" si="1288">plan_id</f>
        <v>6060</v>
      </c>
      <c r="F633" s="56">
        <f t="shared" ca="1" si="1122"/>
        <v>2002</v>
      </c>
      <c r="G633" s="56">
        <f t="shared" ref="G633" ca="1" si="1289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6" t="s">
        <v>309</v>
      </c>
      <c r="B634" s="56">
        <f t="shared" si="1253"/>
        <v>5</v>
      </c>
      <c r="C634" s="56">
        <f t="shared" si="1250"/>
        <v>87</v>
      </c>
      <c r="E634" s="56">
        <f t="shared" ref="E634" si="1290">plan_id</f>
        <v>6060</v>
      </c>
      <c r="F634" s="56">
        <f t="shared" ca="1" si="1122"/>
        <v>2002</v>
      </c>
      <c r="G634" s="56">
        <f t="shared" ref="G634" ca="1" si="1291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6" t="s">
        <v>309</v>
      </c>
      <c r="B635" s="56">
        <f t="shared" si="1253"/>
        <v>5</v>
      </c>
      <c r="C635" s="56">
        <f t="shared" si="1250"/>
        <v>88</v>
      </c>
      <c r="E635" s="56">
        <f t="shared" ref="E635" si="1292">plan_id</f>
        <v>6060</v>
      </c>
      <c r="F635" s="56">
        <f t="shared" ca="1" si="1122"/>
        <v>2002</v>
      </c>
      <c r="G635" s="56">
        <f t="shared" ref="G635" ca="1" si="1293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6" t="s">
        <v>309</v>
      </c>
      <c r="B636" s="56">
        <f t="shared" si="1253"/>
        <v>5</v>
      </c>
      <c r="C636" s="56">
        <f t="shared" si="1250"/>
        <v>89</v>
      </c>
      <c r="E636" s="56">
        <f t="shared" ref="E636" si="1294">plan_id</f>
        <v>6060</v>
      </c>
      <c r="F636" s="56">
        <f t="shared" ca="1" si="1122"/>
        <v>2002</v>
      </c>
      <c r="G636" s="56">
        <f t="shared" ref="G636" ca="1" si="1295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6" t="s">
        <v>309</v>
      </c>
      <c r="B637" s="56">
        <f t="shared" si="1253"/>
        <v>5</v>
      </c>
      <c r="C637" s="56">
        <f t="shared" si="1250"/>
        <v>90</v>
      </c>
      <c r="E637" s="56">
        <f t="shared" ref="E637" si="1296">plan_id</f>
        <v>6060</v>
      </c>
      <c r="F637" s="56">
        <f t="shared" ca="1" si="1122"/>
        <v>2002</v>
      </c>
      <c r="G637" s="56">
        <f t="shared" ref="G637" ca="1" si="1297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6" t="s">
        <v>309</v>
      </c>
      <c r="B638" s="56">
        <f t="shared" si="1253"/>
        <v>5</v>
      </c>
      <c r="C638" s="56">
        <f t="shared" si="1250"/>
        <v>91</v>
      </c>
      <c r="E638" s="56">
        <f t="shared" ref="E638" si="1298">plan_id</f>
        <v>6060</v>
      </c>
      <c r="F638" s="56">
        <f t="shared" ca="1" si="1122"/>
        <v>2002</v>
      </c>
      <c r="G638" s="56">
        <f t="shared" ref="G638" ca="1" si="1299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6" t="s">
        <v>309</v>
      </c>
      <c r="B639" s="56">
        <f t="shared" si="1253"/>
        <v>5</v>
      </c>
      <c r="C639" s="56">
        <f t="shared" si="1250"/>
        <v>92</v>
      </c>
      <c r="E639" s="56">
        <f t="shared" ref="E639" si="1300">plan_id</f>
        <v>6060</v>
      </c>
      <c r="F639" s="56">
        <f t="shared" ca="1" si="1122"/>
        <v>2002</v>
      </c>
      <c r="G639" s="56">
        <f t="shared" ref="G639" ca="1" si="1301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6" t="s">
        <v>309</v>
      </c>
      <c r="B640" s="56">
        <f t="shared" si="1253"/>
        <v>5</v>
      </c>
      <c r="C640" s="56">
        <f t="shared" si="1250"/>
        <v>93</v>
      </c>
      <c r="E640" s="56">
        <f t="shared" ref="E640" si="1302">plan_id</f>
        <v>6060</v>
      </c>
      <c r="F640" s="56">
        <f t="shared" ca="1" si="1122"/>
        <v>2002</v>
      </c>
      <c r="G640" s="56">
        <f t="shared" ref="G640" ca="1" si="1303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6" t="s">
        <v>309</v>
      </c>
      <c r="B641" s="56">
        <f t="shared" ref="B641:B704" si="1304">B576+1</f>
        <v>6</v>
      </c>
      <c r="C641" s="56">
        <f t="shared" si="1250"/>
        <v>3</v>
      </c>
      <c r="E641" s="56">
        <f t="shared" ref="E641" si="1305">plan_id</f>
        <v>6060</v>
      </c>
      <c r="F641" s="56">
        <f t="shared" ca="1" si="1122"/>
        <v>2003</v>
      </c>
      <c r="G641" s="56">
        <f t="shared" ref="G641" ca="1" si="1306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6" t="s">
        <v>309</v>
      </c>
      <c r="B642" s="56">
        <f t="shared" si="1304"/>
        <v>6</v>
      </c>
      <c r="C642" s="56">
        <f t="shared" si="1250"/>
        <v>4</v>
      </c>
      <c r="E642" s="56">
        <f t="shared" ref="E642" si="1307">plan_id</f>
        <v>6060</v>
      </c>
      <c r="F642" s="56">
        <f t="shared" ca="1" si="1122"/>
        <v>2003</v>
      </c>
      <c r="G642" s="56">
        <f t="shared" ref="G642" ca="1" si="1308">VLOOKUP(INDIRECT(CHAR(39)&amp;$A642&amp;CHAR(39)&amp;"!r2c"&amp;$C642,0),variables,2,0)</f>
        <v>10845</v>
      </c>
      <c r="H642" s="5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6" t="s">
        <v>309</v>
      </c>
      <c r="B643" s="56">
        <f t="shared" si="1304"/>
        <v>6</v>
      </c>
      <c r="C643" s="56">
        <f t="shared" si="1250"/>
        <v>5</v>
      </c>
      <c r="E643" s="56">
        <f t="shared" ref="E643" si="1309">plan_id</f>
        <v>6060</v>
      </c>
      <c r="F643" s="56">
        <f t="shared" ca="1" si="1122"/>
        <v>2003</v>
      </c>
      <c r="G643" s="56">
        <f t="shared" ref="G643" ca="1" si="1310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6" t="s">
        <v>309</v>
      </c>
      <c r="B644" s="56">
        <f t="shared" si="1304"/>
        <v>6</v>
      </c>
      <c r="C644" s="56">
        <f t="shared" si="1250"/>
        <v>6</v>
      </c>
      <c r="E644" s="56">
        <f t="shared" ref="E644" si="1311">plan_id</f>
        <v>6060</v>
      </c>
      <c r="F644" s="56">
        <f t="shared" ref="F644:F736" ca="1" si="1312">INDIRECT(CHAR(39)&amp;$A644&amp;CHAR(39)&amp;"!r"&amp;$B644&amp;"c2",0)</f>
        <v>2003</v>
      </c>
      <c r="G644" s="56">
        <f t="shared" ref="G644" ca="1" si="1313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6" t="s">
        <v>309</v>
      </c>
      <c r="B645" s="56">
        <f t="shared" si="1304"/>
        <v>6</v>
      </c>
      <c r="C645" s="56">
        <f t="shared" si="1250"/>
        <v>7</v>
      </c>
      <c r="E645" s="56">
        <f t="shared" ref="E645" si="1314">plan_id</f>
        <v>6060</v>
      </c>
      <c r="F645" s="56">
        <f t="shared" ca="1" si="1312"/>
        <v>2003</v>
      </c>
      <c r="G645" s="56">
        <f t="shared" ref="G645" ca="1" si="1315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6" t="s">
        <v>309</v>
      </c>
      <c r="B646" s="56">
        <f t="shared" si="1304"/>
        <v>6</v>
      </c>
      <c r="C646" s="56">
        <f t="shared" si="1250"/>
        <v>8</v>
      </c>
      <c r="E646" s="56">
        <f t="shared" ref="E646" si="1316">plan_id</f>
        <v>6060</v>
      </c>
      <c r="F646" s="56">
        <f t="shared" ca="1" si="1312"/>
        <v>2003</v>
      </c>
      <c r="G646" s="56">
        <f t="shared" ref="G646" ca="1" si="1317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6" t="s">
        <v>309</v>
      </c>
      <c r="B647" s="56">
        <f t="shared" si="1304"/>
        <v>6</v>
      </c>
      <c r="C647" s="56">
        <f t="shared" si="1250"/>
        <v>9</v>
      </c>
      <c r="E647" s="56">
        <f t="shared" ref="E647" si="1318">plan_id</f>
        <v>6060</v>
      </c>
      <c r="F647" s="56">
        <f t="shared" ca="1" si="1312"/>
        <v>2003</v>
      </c>
      <c r="G647" s="56">
        <f t="shared" ref="G647" ca="1" si="1319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6" t="s">
        <v>309</v>
      </c>
      <c r="B648" s="56">
        <f t="shared" si="1304"/>
        <v>6</v>
      </c>
      <c r="C648" s="56">
        <f t="shared" si="1250"/>
        <v>10</v>
      </c>
      <c r="E648" s="56">
        <f t="shared" ref="E648" si="1320">plan_id</f>
        <v>6060</v>
      </c>
      <c r="F648" s="56">
        <f t="shared" ca="1" si="1312"/>
        <v>2003</v>
      </c>
      <c r="G648" s="56">
        <f t="shared" ref="G648" ca="1" si="1321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6" t="s">
        <v>309</v>
      </c>
      <c r="B649" s="56">
        <f t="shared" si="1304"/>
        <v>6</v>
      </c>
      <c r="C649" s="56">
        <f t="shared" si="1250"/>
        <v>11</v>
      </c>
      <c r="E649" s="56">
        <f t="shared" ref="E649" si="1322">plan_id</f>
        <v>6060</v>
      </c>
      <c r="F649" s="56">
        <f t="shared" ca="1" si="1312"/>
        <v>2003</v>
      </c>
      <c r="G649" s="56">
        <f t="shared" ref="G649" ca="1" si="1323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6" t="s">
        <v>309</v>
      </c>
      <c r="B650" s="56">
        <f t="shared" si="1304"/>
        <v>6</v>
      </c>
      <c r="C650" s="56">
        <f t="shared" si="1250"/>
        <v>12</v>
      </c>
      <c r="E650" s="56">
        <f t="shared" ref="E650" si="1324">plan_id</f>
        <v>6060</v>
      </c>
      <c r="F650" s="56">
        <f t="shared" ca="1" si="1312"/>
        <v>2003</v>
      </c>
      <c r="G650" s="56">
        <f t="shared" ref="G650" ca="1" si="1325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6" t="s">
        <v>309</v>
      </c>
      <c r="B651" s="56">
        <f t="shared" si="1304"/>
        <v>6</v>
      </c>
      <c r="C651" s="56">
        <f t="shared" si="1250"/>
        <v>13</v>
      </c>
      <c r="E651" s="56">
        <f t="shared" ref="E651" si="1326">plan_id</f>
        <v>6060</v>
      </c>
      <c r="F651" s="56">
        <f t="shared" ca="1" si="1312"/>
        <v>2003</v>
      </c>
      <c r="G651" s="56">
        <f t="shared" ref="G651" ca="1" si="1327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6" t="s">
        <v>309</v>
      </c>
      <c r="B652" s="56">
        <f t="shared" si="1304"/>
        <v>6</v>
      </c>
      <c r="C652" s="56">
        <f t="shared" si="1250"/>
        <v>14</v>
      </c>
      <c r="E652" s="56">
        <f t="shared" ref="E652" si="1328">plan_id</f>
        <v>6060</v>
      </c>
      <c r="F652" s="56">
        <f t="shared" ca="1" si="1312"/>
        <v>2003</v>
      </c>
      <c r="G652" s="56">
        <f t="shared" ref="G652" ca="1" si="1329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6" t="s">
        <v>309</v>
      </c>
      <c r="B653" s="56">
        <f t="shared" si="1304"/>
        <v>6</v>
      </c>
      <c r="C653" s="56">
        <f t="shared" si="1250"/>
        <v>15</v>
      </c>
      <c r="E653" s="56">
        <f t="shared" ref="E653" si="1330">plan_id</f>
        <v>6060</v>
      </c>
      <c r="F653" s="56">
        <f t="shared" ca="1" si="1312"/>
        <v>2003</v>
      </c>
      <c r="G653" s="56">
        <f t="shared" ref="G653" ca="1" si="1331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6" t="s">
        <v>309</v>
      </c>
      <c r="B654" s="56">
        <f t="shared" si="1304"/>
        <v>6</v>
      </c>
      <c r="C654" s="56">
        <f t="shared" si="1250"/>
        <v>16</v>
      </c>
      <c r="E654" s="56">
        <f t="shared" ref="E654" si="1332">plan_id</f>
        <v>6060</v>
      </c>
      <c r="F654" s="56">
        <f t="shared" ca="1" si="1312"/>
        <v>2003</v>
      </c>
      <c r="G654" s="56">
        <f t="shared" ref="G654" ca="1" si="1333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6" t="s">
        <v>309</v>
      </c>
      <c r="B655" s="56">
        <f t="shared" si="1304"/>
        <v>6</v>
      </c>
      <c r="C655" s="56">
        <f t="shared" si="1250"/>
        <v>17</v>
      </c>
      <c r="E655" s="56">
        <f t="shared" ref="E655" si="1334">plan_id</f>
        <v>6060</v>
      </c>
      <c r="F655" s="56">
        <f t="shared" ca="1" si="1312"/>
        <v>2003</v>
      </c>
      <c r="G655" s="56">
        <f t="shared" ref="G655" ca="1" si="1335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6" t="s">
        <v>309</v>
      </c>
      <c r="B656" s="56">
        <f t="shared" si="1304"/>
        <v>6</v>
      </c>
      <c r="C656" s="56">
        <f t="shared" si="1250"/>
        <v>18</v>
      </c>
      <c r="E656" s="56">
        <f t="shared" ref="E656" si="1336">plan_id</f>
        <v>6060</v>
      </c>
      <c r="F656" s="56">
        <f t="shared" ca="1" si="1312"/>
        <v>2003</v>
      </c>
      <c r="G656" s="56">
        <f t="shared" ref="G656" ca="1" si="1337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6" t="s">
        <v>309</v>
      </c>
      <c r="B657" s="56">
        <f t="shared" si="1304"/>
        <v>6</v>
      </c>
      <c r="C657" s="56">
        <f t="shared" si="1250"/>
        <v>19</v>
      </c>
      <c r="E657" s="56">
        <f t="shared" ref="E657" si="1338">plan_id</f>
        <v>6060</v>
      </c>
      <c r="F657" s="56">
        <f t="shared" ca="1" si="1312"/>
        <v>2003</v>
      </c>
      <c r="G657" s="56">
        <f t="shared" ref="G657" ca="1" si="1339">VLOOKUP(INDIRECT(CHAR(39)&amp;$A657&amp;CHAR(39)&amp;"!r2c"&amp;$C657,0),variables,2,0)</f>
        <v>10935</v>
      </c>
      <c r="H657" s="5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6" t="s">
        <v>309</v>
      </c>
      <c r="B658" s="56">
        <f t="shared" si="1304"/>
        <v>6</v>
      </c>
      <c r="C658" s="56">
        <f t="shared" si="1250"/>
        <v>20</v>
      </c>
      <c r="E658" s="56">
        <f t="shared" ref="E658" si="1340">plan_id</f>
        <v>6060</v>
      </c>
      <c r="F658" s="56">
        <f t="shared" ca="1" si="1312"/>
        <v>2003</v>
      </c>
      <c r="G658" s="56">
        <f t="shared" ref="G658" ca="1" si="1341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6" t="s">
        <v>309</v>
      </c>
      <c r="B659" s="56">
        <f t="shared" si="1304"/>
        <v>6</v>
      </c>
      <c r="C659" s="56">
        <f t="shared" si="1250"/>
        <v>21</v>
      </c>
      <c r="E659" s="56">
        <f t="shared" ref="E659" si="1342">plan_id</f>
        <v>6060</v>
      </c>
      <c r="F659" s="56">
        <f t="shared" ca="1" si="1312"/>
        <v>2003</v>
      </c>
      <c r="G659" s="56">
        <f t="shared" ref="G659" ca="1" si="1343">VLOOKUP(INDIRECT(CHAR(39)&amp;$A659&amp;CHAR(39)&amp;"!r2c"&amp;$C659,0),variables,2,0)</f>
        <v>10938</v>
      </c>
      <c r="H659" s="5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6" t="s">
        <v>309</v>
      </c>
      <c r="B660" s="56">
        <f t="shared" si="1304"/>
        <v>6</v>
      </c>
      <c r="C660" s="56">
        <f t="shared" si="1250"/>
        <v>22</v>
      </c>
      <c r="E660" s="56">
        <f t="shared" ref="E660" si="1344">plan_id</f>
        <v>6060</v>
      </c>
      <c r="F660" s="56">
        <f t="shared" ca="1" si="1312"/>
        <v>2003</v>
      </c>
      <c r="G660" s="56">
        <f t="shared" ref="G660" ca="1" si="1345">VLOOKUP(INDIRECT(CHAR(39)&amp;$A660&amp;CHAR(39)&amp;"!r2c"&amp;$C660,0),variables,2,0)</f>
        <v>11007</v>
      </c>
      <c r="H660" s="5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6" t="s">
        <v>309</v>
      </c>
      <c r="B661" s="56">
        <f t="shared" si="1304"/>
        <v>6</v>
      </c>
      <c r="C661" s="56">
        <f t="shared" si="1250"/>
        <v>23</v>
      </c>
      <c r="E661" s="56">
        <f t="shared" ref="E661" si="1346">plan_id</f>
        <v>6060</v>
      </c>
      <c r="F661" s="56">
        <f t="shared" ca="1" si="1312"/>
        <v>2003</v>
      </c>
      <c r="G661" s="56">
        <f t="shared" ref="G661" ca="1" si="1347">VLOOKUP(INDIRECT(CHAR(39)&amp;$A661&amp;CHAR(39)&amp;"!r2c"&amp;$C661,0),variables,2,0)</f>
        <v>10941</v>
      </c>
      <c r="H661" s="5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6" t="s">
        <v>309</v>
      </c>
      <c r="B662" s="56">
        <f t="shared" si="1304"/>
        <v>6</v>
      </c>
      <c r="C662" s="56">
        <f t="shared" si="1250"/>
        <v>24</v>
      </c>
      <c r="E662" s="56">
        <f t="shared" ref="E662" si="1348">plan_id</f>
        <v>6060</v>
      </c>
      <c r="F662" s="56">
        <f t="shared" ca="1" si="1312"/>
        <v>2003</v>
      </c>
      <c r="G662" s="56">
        <f t="shared" ref="G662" ca="1" si="1349">VLOOKUP(INDIRECT(CHAR(39)&amp;$A662&amp;CHAR(39)&amp;"!r2c"&amp;$C662,0),variables,2,0)</f>
        <v>10942</v>
      </c>
      <c r="H662" s="5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6" t="s">
        <v>309</v>
      </c>
      <c r="B663" s="56">
        <f t="shared" si="1304"/>
        <v>6</v>
      </c>
      <c r="C663" s="56">
        <f t="shared" si="1250"/>
        <v>25</v>
      </c>
      <c r="E663" s="56">
        <f t="shared" ref="E663" si="1350">plan_id</f>
        <v>6060</v>
      </c>
      <c r="F663" s="56">
        <f t="shared" ca="1" si="1312"/>
        <v>2003</v>
      </c>
      <c r="G663" s="56">
        <f t="shared" ref="G663" ca="1" si="1351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6" t="s">
        <v>309</v>
      </c>
      <c r="B664" s="56">
        <f t="shared" si="1304"/>
        <v>6</v>
      </c>
      <c r="C664" s="56">
        <f t="shared" si="1250"/>
        <v>26</v>
      </c>
      <c r="E664" s="56">
        <f t="shared" ref="E664" si="1352">plan_id</f>
        <v>6060</v>
      </c>
      <c r="F664" s="56">
        <f t="shared" ca="1" si="1312"/>
        <v>2003</v>
      </c>
      <c r="G664" s="56">
        <f t="shared" ref="G664" ca="1" si="1353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6" t="s">
        <v>309</v>
      </c>
      <c r="B665" s="56">
        <f t="shared" si="1304"/>
        <v>6</v>
      </c>
      <c r="C665" s="56">
        <f t="shared" si="1250"/>
        <v>27</v>
      </c>
      <c r="E665" s="56">
        <f t="shared" ref="E665" si="1354">plan_id</f>
        <v>6060</v>
      </c>
      <c r="F665" s="56">
        <f t="shared" ca="1" si="1312"/>
        <v>2003</v>
      </c>
      <c r="G665" s="56">
        <f t="shared" ref="G665" ca="1" si="1355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6" t="s">
        <v>309</v>
      </c>
      <c r="B666" s="56">
        <f t="shared" si="1304"/>
        <v>6</v>
      </c>
      <c r="C666" s="56">
        <f t="shared" si="1250"/>
        <v>28</v>
      </c>
      <c r="E666" s="56">
        <f t="shared" ref="E666" si="1356">plan_id</f>
        <v>6060</v>
      </c>
      <c r="F666" s="56">
        <f t="shared" ca="1" si="1312"/>
        <v>2003</v>
      </c>
      <c r="G666" s="56">
        <f t="shared" ref="G666" ca="1" si="1357">VLOOKUP(INDIRECT(CHAR(39)&amp;$A666&amp;CHAR(39)&amp;"!r2c"&amp;$C666,0),variables,2,0)</f>
        <v>10944</v>
      </c>
      <c r="H666" s="5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6" t="s">
        <v>309</v>
      </c>
      <c r="B667" s="56">
        <f t="shared" si="1304"/>
        <v>6</v>
      </c>
      <c r="C667" s="56">
        <f t="shared" si="1250"/>
        <v>29</v>
      </c>
      <c r="E667" s="56">
        <f t="shared" ref="E667" si="1358">plan_id</f>
        <v>6060</v>
      </c>
      <c r="F667" s="56">
        <f t="shared" ca="1" si="1312"/>
        <v>2003</v>
      </c>
      <c r="G667" s="56">
        <f t="shared" ref="G667" ca="1" si="1359">VLOOKUP(INDIRECT(CHAR(39)&amp;$A667&amp;CHAR(39)&amp;"!r2c"&amp;$C667,0),variables,2,0)</f>
        <v>10945</v>
      </c>
      <c r="H667" s="5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6" t="s">
        <v>309</v>
      </c>
      <c r="B668" s="56">
        <f t="shared" si="1304"/>
        <v>6</v>
      </c>
      <c r="C668" s="56">
        <f t="shared" si="1250"/>
        <v>30</v>
      </c>
      <c r="E668" s="56">
        <f t="shared" ref="E668" si="1360">plan_id</f>
        <v>6060</v>
      </c>
      <c r="F668" s="56">
        <f t="shared" ca="1" si="1312"/>
        <v>2003</v>
      </c>
      <c r="G668" s="56">
        <f t="shared" ref="G668" ca="1" si="1361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6" t="s">
        <v>309</v>
      </c>
      <c r="B669" s="56">
        <f t="shared" si="1304"/>
        <v>6</v>
      </c>
      <c r="C669" s="56">
        <f t="shared" si="1250"/>
        <v>31</v>
      </c>
      <c r="E669" s="56">
        <f t="shared" ref="E669" si="1362">plan_id</f>
        <v>6060</v>
      </c>
      <c r="F669" s="56">
        <f t="shared" ca="1" si="1312"/>
        <v>2003</v>
      </c>
      <c r="G669" s="56">
        <f t="shared" ref="G669" ca="1" si="1363">VLOOKUP(INDIRECT(CHAR(39)&amp;$A669&amp;CHAR(39)&amp;"!r2c"&amp;$C669,0),variables,2,0)</f>
        <v>10948</v>
      </c>
      <c r="H669" s="5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6" t="s">
        <v>309</v>
      </c>
      <c r="B670" s="56">
        <f t="shared" si="1304"/>
        <v>6</v>
      </c>
      <c r="C670" s="56">
        <f t="shared" si="1250"/>
        <v>32</v>
      </c>
      <c r="E670" s="56">
        <f t="shared" ref="E670" si="1364">plan_id</f>
        <v>6060</v>
      </c>
      <c r="F670" s="56">
        <f t="shared" ca="1" si="1312"/>
        <v>2003</v>
      </c>
      <c r="G670" s="56">
        <f t="shared" ref="G670" ca="1" si="1365">VLOOKUP(INDIRECT(CHAR(39)&amp;$A670&amp;CHAR(39)&amp;"!r2c"&amp;$C670,0),variables,2,0)</f>
        <v>10949</v>
      </c>
      <c r="H670" s="5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6" t="s">
        <v>309</v>
      </c>
      <c r="B671" s="56">
        <f t="shared" si="1304"/>
        <v>6</v>
      </c>
      <c r="C671" s="56">
        <f t="shared" si="1250"/>
        <v>33</v>
      </c>
      <c r="E671" s="56">
        <f t="shared" ref="E671" si="1366">plan_id</f>
        <v>6060</v>
      </c>
      <c r="F671" s="56">
        <f t="shared" ca="1" si="1312"/>
        <v>2003</v>
      </c>
      <c r="G671" s="56">
        <f t="shared" ref="G671" ca="1" si="1367">VLOOKUP(INDIRECT(CHAR(39)&amp;$A671&amp;CHAR(39)&amp;"!r2c"&amp;$C671,0),variables,2,0)</f>
        <v>10951</v>
      </c>
      <c r="H671" s="5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6" t="s">
        <v>309</v>
      </c>
      <c r="B672" s="56">
        <f t="shared" si="1304"/>
        <v>6</v>
      </c>
      <c r="C672" s="56">
        <f t="shared" si="1250"/>
        <v>34</v>
      </c>
      <c r="E672" s="56">
        <f t="shared" ref="E672" si="1368">plan_id</f>
        <v>6060</v>
      </c>
      <c r="F672" s="56">
        <f t="shared" ca="1" si="1312"/>
        <v>2003</v>
      </c>
      <c r="G672" s="56">
        <f t="shared" ref="G672" ca="1" si="1369">VLOOKUP(INDIRECT(CHAR(39)&amp;$A672&amp;CHAR(39)&amp;"!r2c"&amp;$C672,0),variables,2,0)</f>
        <v>10950</v>
      </c>
      <c r="H672" s="5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6" t="s">
        <v>309</v>
      </c>
      <c r="B673" s="56">
        <f t="shared" si="1304"/>
        <v>6</v>
      </c>
      <c r="C673" s="56">
        <f t="shared" si="1250"/>
        <v>35</v>
      </c>
      <c r="E673" s="56">
        <f t="shared" ref="E673" si="1370">plan_id</f>
        <v>6060</v>
      </c>
      <c r="F673" s="56">
        <f t="shared" ca="1" si="1312"/>
        <v>2003</v>
      </c>
      <c r="G673" s="56">
        <f t="shared" ref="G673" ca="1" si="1371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6" t="s">
        <v>309</v>
      </c>
      <c r="B674" s="56">
        <f t="shared" si="1304"/>
        <v>6</v>
      </c>
      <c r="C674" s="56">
        <f t="shared" si="1250"/>
        <v>36</v>
      </c>
      <c r="E674" s="56">
        <f t="shared" ref="E674" si="1372">plan_id</f>
        <v>6060</v>
      </c>
      <c r="F674" s="56">
        <f t="shared" ca="1" si="1312"/>
        <v>2003</v>
      </c>
      <c r="G674" s="56">
        <f t="shared" ref="G674" ca="1" si="1373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6" t="s">
        <v>309</v>
      </c>
      <c r="B675" s="56">
        <f t="shared" si="1304"/>
        <v>6</v>
      </c>
      <c r="C675" s="56">
        <f t="shared" si="1250"/>
        <v>37</v>
      </c>
      <c r="E675" s="56">
        <f t="shared" ref="E675" si="1374">plan_id</f>
        <v>6060</v>
      </c>
      <c r="F675" s="56">
        <f t="shared" ca="1" si="1312"/>
        <v>2003</v>
      </c>
      <c r="G675" s="56">
        <f t="shared" ref="G675" ca="1" si="1375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6" t="s">
        <v>309</v>
      </c>
      <c r="B676" s="56">
        <f t="shared" si="1304"/>
        <v>6</v>
      </c>
      <c r="C676" s="56">
        <f t="shared" si="1250"/>
        <v>38</v>
      </c>
      <c r="E676" s="56">
        <f t="shared" ref="E676" si="1376">plan_id</f>
        <v>6060</v>
      </c>
      <c r="F676" s="56">
        <f t="shared" ca="1" si="1312"/>
        <v>2003</v>
      </c>
      <c r="G676" s="56">
        <f t="shared" ref="G676" ca="1" si="1377">VLOOKUP(INDIRECT(CHAR(39)&amp;$A676&amp;CHAR(39)&amp;"!r2c"&amp;$C676,0),variables,2,0)</f>
        <v>10959</v>
      </c>
      <c r="H676" s="5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6" t="s">
        <v>309</v>
      </c>
      <c r="B677" s="56">
        <f t="shared" si="1304"/>
        <v>6</v>
      </c>
      <c r="C677" s="56">
        <f t="shared" si="1250"/>
        <v>39</v>
      </c>
      <c r="E677" s="56">
        <f t="shared" ref="E677" si="1378">plan_id</f>
        <v>6060</v>
      </c>
      <c r="F677" s="56">
        <f t="shared" ca="1" si="1312"/>
        <v>2003</v>
      </c>
      <c r="G677" s="56">
        <f t="shared" ref="G677" ca="1" si="1379">VLOOKUP(INDIRECT(CHAR(39)&amp;$A677&amp;CHAR(39)&amp;"!r2c"&amp;$C677,0),variables,2,0)</f>
        <v>10962</v>
      </c>
      <c r="H677" s="5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6" t="s">
        <v>309</v>
      </c>
      <c r="B678" s="56">
        <f t="shared" si="1304"/>
        <v>6</v>
      </c>
      <c r="C678" s="56">
        <f t="shared" si="1250"/>
        <v>40</v>
      </c>
      <c r="E678" s="56">
        <f t="shared" ref="E678" si="1380">plan_id</f>
        <v>6060</v>
      </c>
      <c r="F678" s="56">
        <f t="shared" ca="1" si="1312"/>
        <v>2003</v>
      </c>
      <c r="G678" s="56">
        <f t="shared" ref="G678" ca="1" si="1381">VLOOKUP(INDIRECT(CHAR(39)&amp;$A678&amp;CHAR(39)&amp;"!r2c"&amp;$C678,0),variables,2,0)</f>
        <v>10964</v>
      </c>
      <c r="H678" s="5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6" t="s">
        <v>309</v>
      </c>
      <c r="B679" s="56">
        <f t="shared" si="1304"/>
        <v>6</v>
      </c>
      <c r="C679" s="56">
        <f t="shared" ref="C679:C742" si="1382">C588</f>
        <v>41</v>
      </c>
      <c r="E679" s="56">
        <f t="shared" ref="E679" si="1383">plan_id</f>
        <v>6060</v>
      </c>
      <c r="F679" s="56">
        <f t="shared" ca="1" si="1312"/>
        <v>2003</v>
      </c>
      <c r="G679" s="56">
        <f t="shared" ref="G679" ca="1" si="1384">VLOOKUP(INDIRECT(CHAR(39)&amp;$A679&amp;CHAR(39)&amp;"!r2c"&amp;$C679,0),variables,2,0)</f>
        <v>10967</v>
      </c>
      <c r="H679" s="5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6" t="s">
        <v>309</v>
      </c>
      <c r="B680" s="56">
        <f t="shared" si="1304"/>
        <v>6</v>
      </c>
      <c r="C680" s="56">
        <f t="shared" si="1382"/>
        <v>42</v>
      </c>
      <c r="E680" s="56">
        <f t="shared" ref="E680" si="1385">plan_id</f>
        <v>6060</v>
      </c>
      <c r="F680" s="56">
        <f t="shared" ca="1" si="1312"/>
        <v>2003</v>
      </c>
      <c r="G680" s="56">
        <f t="shared" ref="G680" ca="1" si="1386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6" t="s">
        <v>309</v>
      </c>
      <c r="B681" s="56">
        <f t="shared" si="1304"/>
        <v>6</v>
      </c>
      <c r="C681" s="56">
        <f t="shared" si="1382"/>
        <v>43</v>
      </c>
      <c r="E681" s="56">
        <f t="shared" ref="E681" si="1387">plan_id</f>
        <v>6060</v>
      </c>
      <c r="F681" s="56">
        <f t="shared" ca="1" si="1312"/>
        <v>2003</v>
      </c>
      <c r="G681" s="56">
        <f t="shared" ref="G681" ca="1" si="1388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6" t="s">
        <v>309</v>
      </c>
      <c r="B682" s="56">
        <f t="shared" si="1304"/>
        <v>6</v>
      </c>
      <c r="C682" s="56">
        <f t="shared" si="1382"/>
        <v>44</v>
      </c>
      <c r="E682" s="56">
        <f t="shared" ref="E682" si="1389">plan_id</f>
        <v>6060</v>
      </c>
      <c r="F682" s="56">
        <f t="shared" ca="1" si="1312"/>
        <v>2003</v>
      </c>
      <c r="G682" s="56">
        <f t="shared" ref="G682" ca="1" si="1390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6" t="s">
        <v>309</v>
      </c>
      <c r="B683" s="56">
        <f t="shared" si="1304"/>
        <v>6</v>
      </c>
      <c r="C683" s="56">
        <f t="shared" si="1382"/>
        <v>45</v>
      </c>
      <c r="E683" s="56">
        <f t="shared" ref="E683" si="1391">plan_id</f>
        <v>6060</v>
      </c>
      <c r="F683" s="56">
        <f t="shared" ca="1" si="1312"/>
        <v>2003</v>
      </c>
      <c r="G683" s="56">
        <f t="shared" ref="G683" ca="1" si="1392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6" t="s">
        <v>309</v>
      </c>
      <c r="B684" s="56">
        <f t="shared" si="1304"/>
        <v>6</v>
      </c>
      <c r="C684" s="56">
        <f t="shared" si="1382"/>
        <v>46</v>
      </c>
      <c r="E684" s="56">
        <f t="shared" ref="E684" si="1393">plan_id</f>
        <v>6060</v>
      </c>
      <c r="F684" s="56">
        <f t="shared" ca="1" si="1312"/>
        <v>2003</v>
      </c>
      <c r="G684" s="56">
        <f t="shared" ref="G684" ca="1" si="1394">VLOOKUP(INDIRECT(CHAR(39)&amp;$A684&amp;CHAR(39)&amp;"!r2c"&amp;$C684,0),variables,2,0)</f>
        <v>10972</v>
      </c>
      <c r="H684" s="5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6" t="s">
        <v>309</v>
      </c>
      <c r="B685" s="56">
        <f t="shared" si="1304"/>
        <v>6</v>
      </c>
      <c r="C685" s="56">
        <f t="shared" si="1382"/>
        <v>47</v>
      </c>
      <c r="E685" s="56">
        <f t="shared" ref="E685" si="1395">plan_id</f>
        <v>6060</v>
      </c>
      <c r="F685" s="56">
        <f t="shared" ca="1" si="1312"/>
        <v>2003</v>
      </c>
      <c r="G685" s="56">
        <f t="shared" ref="G685" ca="1" si="1396">VLOOKUP(INDIRECT(CHAR(39)&amp;$A685&amp;CHAR(39)&amp;"!r2c"&amp;$C685,0),variables,2,0)</f>
        <v>10973</v>
      </c>
      <c r="H685" s="5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6" t="s">
        <v>309</v>
      </c>
      <c r="B686" s="56">
        <f t="shared" si="1304"/>
        <v>6</v>
      </c>
      <c r="C686" s="56">
        <f t="shared" si="1382"/>
        <v>48</v>
      </c>
      <c r="E686" s="56">
        <f t="shared" ref="E686" si="1397">plan_id</f>
        <v>6060</v>
      </c>
      <c r="F686" s="56">
        <f t="shared" ca="1" si="1312"/>
        <v>2003</v>
      </c>
      <c r="G686" s="56">
        <f t="shared" ref="G686" ca="1" si="1398">VLOOKUP(INDIRECT(CHAR(39)&amp;$A686&amp;CHAR(39)&amp;"!r2c"&amp;$C686,0),variables,2,0)</f>
        <v>10975</v>
      </c>
      <c r="H686" s="5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6" t="s">
        <v>309</v>
      </c>
      <c r="B687" s="56">
        <f t="shared" si="1304"/>
        <v>6</v>
      </c>
      <c r="C687" s="56">
        <f t="shared" si="1382"/>
        <v>49</v>
      </c>
      <c r="E687" s="56">
        <f t="shared" ref="E687" si="1399">plan_id</f>
        <v>6060</v>
      </c>
      <c r="F687" s="56">
        <f t="shared" ca="1" si="1312"/>
        <v>2003</v>
      </c>
      <c r="G687" s="56">
        <f t="shared" ref="G687" ca="1" si="1400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6" t="s">
        <v>309</v>
      </c>
      <c r="B688" s="56">
        <f t="shared" si="1304"/>
        <v>6</v>
      </c>
      <c r="C688" s="56">
        <f t="shared" si="1382"/>
        <v>50</v>
      </c>
      <c r="E688" s="56">
        <f t="shared" ref="E688" si="1401">plan_id</f>
        <v>6060</v>
      </c>
      <c r="F688" s="56">
        <f t="shared" ca="1" si="1312"/>
        <v>2003</v>
      </c>
      <c r="G688" s="56">
        <f t="shared" ref="G688" ca="1" si="1402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6" t="s">
        <v>309</v>
      </c>
      <c r="B689" s="56">
        <f t="shared" si="1304"/>
        <v>6</v>
      </c>
      <c r="C689" s="56">
        <f t="shared" si="1382"/>
        <v>51</v>
      </c>
      <c r="E689" s="56">
        <f t="shared" ref="E689" si="1403">plan_id</f>
        <v>6060</v>
      </c>
      <c r="F689" s="56">
        <f t="shared" ca="1" si="1312"/>
        <v>2003</v>
      </c>
      <c r="G689" s="56">
        <f t="shared" ref="G689" ca="1" si="1404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6" t="s">
        <v>309</v>
      </c>
      <c r="B690" s="56">
        <f t="shared" si="1304"/>
        <v>6</v>
      </c>
      <c r="C690" s="56">
        <f t="shared" si="1382"/>
        <v>52</v>
      </c>
      <c r="E690" s="56">
        <f t="shared" ref="E690" si="1405">plan_id</f>
        <v>6060</v>
      </c>
      <c r="F690" s="56">
        <f t="shared" ca="1" si="1312"/>
        <v>2003</v>
      </c>
      <c r="G690" s="56">
        <f t="shared" ref="G690" ca="1" si="1406">VLOOKUP(INDIRECT(CHAR(39)&amp;$A690&amp;CHAR(39)&amp;"!r2c"&amp;$C690,0),variables,2,0)</f>
        <v>10979</v>
      </c>
      <c r="H690" s="5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6" t="s">
        <v>309</v>
      </c>
      <c r="B691" s="56">
        <f t="shared" si="1304"/>
        <v>6</v>
      </c>
      <c r="C691" s="56">
        <f t="shared" si="1382"/>
        <v>53</v>
      </c>
      <c r="E691" s="56">
        <f t="shared" ref="E691" si="1407">plan_id</f>
        <v>6060</v>
      </c>
      <c r="F691" s="56">
        <f t="shared" ca="1" si="1312"/>
        <v>2003</v>
      </c>
      <c r="G691" s="56">
        <f t="shared" ref="G691" ca="1" si="1408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6" t="s">
        <v>309</v>
      </c>
      <c r="B692" s="56">
        <f t="shared" si="1304"/>
        <v>6</v>
      </c>
      <c r="C692" s="56">
        <f t="shared" si="1382"/>
        <v>54</v>
      </c>
      <c r="E692" s="56">
        <f t="shared" ref="E692" si="1409">plan_id</f>
        <v>6060</v>
      </c>
      <c r="F692" s="56">
        <f t="shared" ca="1" si="1312"/>
        <v>2003</v>
      </c>
      <c r="G692" s="56">
        <f t="shared" ref="G692" ca="1" si="1410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6" t="s">
        <v>309</v>
      </c>
      <c r="B693" s="56">
        <f t="shared" si="1304"/>
        <v>6</v>
      </c>
      <c r="C693" s="56">
        <f t="shared" si="1382"/>
        <v>55</v>
      </c>
      <c r="E693" s="56">
        <f t="shared" ref="E693" si="1411">plan_id</f>
        <v>6060</v>
      </c>
      <c r="F693" s="56">
        <f t="shared" ca="1" si="1312"/>
        <v>2003</v>
      </c>
      <c r="G693" s="56">
        <f t="shared" ref="G693" ca="1" si="1412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6" t="s">
        <v>309</v>
      </c>
      <c r="B694" s="56">
        <f t="shared" si="1304"/>
        <v>6</v>
      </c>
      <c r="C694" s="56">
        <f t="shared" si="1382"/>
        <v>56</v>
      </c>
      <c r="E694" s="56">
        <f t="shared" ref="E694" si="1413">plan_id</f>
        <v>6060</v>
      </c>
      <c r="F694" s="56">
        <f t="shared" ca="1" si="1312"/>
        <v>2003</v>
      </c>
      <c r="G694" s="56">
        <f t="shared" ref="G694" ca="1" si="1414">VLOOKUP(INDIRECT(CHAR(39)&amp;$A694&amp;CHAR(39)&amp;"!r2c"&amp;$C694,0),variables,2,0)</f>
        <v>10983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6" t="s">
        <v>309</v>
      </c>
      <c r="B695" s="56">
        <f t="shared" si="1304"/>
        <v>6</v>
      </c>
      <c r="C695" s="56">
        <f t="shared" si="1382"/>
        <v>57</v>
      </c>
      <c r="E695" s="56">
        <f t="shared" ref="E695" si="1415">plan_id</f>
        <v>6060</v>
      </c>
      <c r="F695" s="56">
        <f t="shared" ca="1" si="1312"/>
        <v>2003</v>
      </c>
      <c r="G695" s="56">
        <f t="shared" ref="G695" ca="1" si="1416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6" t="s">
        <v>309</v>
      </c>
      <c r="B696" s="56">
        <f t="shared" si="1304"/>
        <v>6</v>
      </c>
      <c r="C696" s="56">
        <f t="shared" si="1382"/>
        <v>58</v>
      </c>
      <c r="E696" s="56">
        <f t="shared" ref="E696" si="1417">plan_id</f>
        <v>6060</v>
      </c>
      <c r="F696" s="56">
        <f t="shared" ca="1" si="1312"/>
        <v>2003</v>
      </c>
      <c r="G696" s="56">
        <f t="shared" ref="G696" ca="1" si="1418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6" t="s">
        <v>309</v>
      </c>
      <c r="B697" s="56">
        <f t="shared" si="1304"/>
        <v>6</v>
      </c>
      <c r="C697" s="56">
        <f t="shared" si="1382"/>
        <v>59</v>
      </c>
      <c r="E697" s="56">
        <f t="shared" ref="E697" si="1419">plan_id</f>
        <v>6060</v>
      </c>
      <c r="F697" s="56">
        <f t="shared" ca="1" si="1312"/>
        <v>2003</v>
      </c>
      <c r="G697" s="56">
        <f t="shared" ref="G697" ca="1" si="1420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6" t="s">
        <v>309</v>
      </c>
      <c r="B698" s="56">
        <f t="shared" si="1304"/>
        <v>6</v>
      </c>
      <c r="C698" s="56">
        <f t="shared" si="1382"/>
        <v>60</v>
      </c>
      <c r="E698" s="56">
        <f t="shared" ref="E698" si="1421">plan_id</f>
        <v>6060</v>
      </c>
      <c r="F698" s="56">
        <f t="shared" ca="1" si="1312"/>
        <v>2003</v>
      </c>
      <c r="G698" s="56">
        <f t="shared" ref="G698" ca="1" si="1422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6" t="s">
        <v>309</v>
      </c>
      <c r="B699" s="56">
        <f t="shared" si="1304"/>
        <v>6</v>
      </c>
      <c r="C699" s="56">
        <f t="shared" si="1382"/>
        <v>61</v>
      </c>
      <c r="E699" s="56">
        <f t="shared" ref="E699" si="1423">plan_id</f>
        <v>6060</v>
      </c>
      <c r="F699" s="56">
        <f t="shared" ca="1" si="1312"/>
        <v>2003</v>
      </c>
      <c r="G699" s="56">
        <f t="shared" ref="G699" ca="1" si="1424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6" t="s">
        <v>309</v>
      </c>
      <c r="B700" s="56">
        <f t="shared" si="1304"/>
        <v>6</v>
      </c>
      <c r="C700" s="56">
        <f t="shared" si="1382"/>
        <v>62</v>
      </c>
      <c r="E700" s="56">
        <f t="shared" ref="E700" si="1425">plan_id</f>
        <v>6060</v>
      </c>
      <c r="F700" s="56">
        <f t="shared" ca="1" si="1312"/>
        <v>2003</v>
      </c>
      <c r="G700" s="56">
        <f t="shared" ref="G700" ca="1" si="1426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6" t="s">
        <v>309</v>
      </c>
      <c r="B701" s="56">
        <f t="shared" si="1304"/>
        <v>6</v>
      </c>
      <c r="C701" s="56">
        <f t="shared" si="1382"/>
        <v>63</v>
      </c>
      <c r="E701" s="56">
        <f t="shared" ref="E701" si="1427">plan_id</f>
        <v>6060</v>
      </c>
      <c r="F701" s="56">
        <f t="shared" ca="1" si="1312"/>
        <v>2003</v>
      </c>
      <c r="G701" s="56">
        <f t="shared" ref="G701" ca="1" si="1428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6" t="s">
        <v>309</v>
      </c>
      <c r="B702" s="56">
        <f t="shared" si="1304"/>
        <v>6</v>
      </c>
      <c r="C702" s="56">
        <f t="shared" si="1382"/>
        <v>64</v>
      </c>
      <c r="E702" s="56">
        <f t="shared" ref="E702" si="1429">plan_id</f>
        <v>6060</v>
      </c>
      <c r="F702" s="56">
        <f t="shared" ca="1" si="1312"/>
        <v>2003</v>
      </c>
      <c r="G702" s="56">
        <f t="shared" ref="G702" ca="1" si="1430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6" t="s">
        <v>309</v>
      </c>
      <c r="B703" s="56">
        <f t="shared" si="1304"/>
        <v>6</v>
      </c>
      <c r="C703" s="56">
        <f t="shared" si="1382"/>
        <v>65</v>
      </c>
      <c r="E703" s="56">
        <f t="shared" ref="E703" si="1431">plan_id</f>
        <v>6060</v>
      </c>
      <c r="F703" s="56">
        <f t="shared" ca="1" si="1312"/>
        <v>2003</v>
      </c>
      <c r="G703" s="56">
        <f t="shared" ref="G703" ca="1" si="1432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6" t="s">
        <v>309</v>
      </c>
      <c r="B704" s="56">
        <f t="shared" si="1304"/>
        <v>6</v>
      </c>
      <c r="C704" s="56">
        <f t="shared" si="1382"/>
        <v>66</v>
      </c>
      <c r="E704" s="56">
        <f t="shared" ref="E704" si="1433">plan_id</f>
        <v>6060</v>
      </c>
      <c r="F704" s="56">
        <f t="shared" ca="1" si="1312"/>
        <v>2003</v>
      </c>
      <c r="G704" s="56">
        <f t="shared" ref="G704" ca="1" si="1434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6" t="s">
        <v>309</v>
      </c>
      <c r="B705" s="56">
        <f t="shared" ref="B705" si="1435">B640+1</f>
        <v>6</v>
      </c>
      <c r="C705" s="56">
        <f t="shared" si="1382"/>
        <v>67</v>
      </c>
      <c r="E705" s="56">
        <f t="shared" ref="E705" si="1436">plan_id</f>
        <v>6060</v>
      </c>
      <c r="F705" s="56">
        <f t="shared" ca="1" si="1312"/>
        <v>2003</v>
      </c>
      <c r="G705" s="56">
        <f t="shared" ref="G705" ca="1" si="1437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6" t="s">
        <v>309</v>
      </c>
      <c r="B706" s="56">
        <f>B705</f>
        <v>6</v>
      </c>
      <c r="C706" s="56">
        <f t="shared" si="1382"/>
        <v>68</v>
      </c>
      <c r="E706" s="56">
        <f t="shared" ref="E706" si="1438">plan_id</f>
        <v>6060</v>
      </c>
      <c r="F706" s="56">
        <f t="shared" ca="1" si="1312"/>
        <v>2003</v>
      </c>
      <c r="G706" s="56">
        <f t="shared" ref="G706" ca="1" si="1439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6" t="s">
        <v>309</v>
      </c>
      <c r="B707" s="56">
        <f t="shared" ref="B707:B731" si="1440">B706</f>
        <v>6</v>
      </c>
      <c r="C707" s="56">
        <f t="shared" si="1382"/>
        <v>69</v>
      </c>
      <c r="E707" s="56">
        <f t="shared" ref="E707" si="1441">plan_id</f>
        <v>6060</v>
      </c>
      <c r="F707" s="56">
        <f t="shared" ca="1" si="1312"/>
        <v>2003</v>
      </c>
      <c r="G707" s="56">
        <f t="shared" ref="G707" ca="1" si="1442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6" t="s">
        <v>309</v>
      </c>
      <c r="B708" s="56">
        <f t="shared" si="1440"/>
        <v>6</v>
      </c>
      <c r="C708" s="56">
        <f t="shared" si="1382"/>
        <v>70</v>
      </c>
      <c r="E708" s="56">
        <f t="shared" ref="E708" si="1443">plan_id</f>
        <v>6060</v>
      </c>
      <c r="F708" s="56">
        <f t="shared" ca="1" si="1312"/>
        <v>2003</v>
      </c>
      <c r="G708" s="56">
        <f t="shared" ref="G708" ca="1" si="1444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6" t="s">
        <v>309</v>
      </c>
      <c r="B709" s="56">
        <f t="shared" si="1440"/>
        <v>6</v>
      </c>
      <c r="C709" s="56">
        <f t="shared" si="1382"/>
        <v>71</v>
      </c>
      <c r="E709" s="56">
        <f t="shared" ref="E709" si="1445">plan_id</f>
        <v>6060</v>
      </c>
      <c r="F709" s="56">
        <f t="shared" ca="1" si="1312"/>
        <v>2003</v>
      </c>
      <c r="G709" s="56">
        <f t="shared" ref="G709" ca="1" si="1446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6" t="s">
        <v>309</v>
      </c>
      <c r="B710" s="56">
        <f t="shared" si="1440"/>
        <v>6</v>
      </c>
      <c r="C710" s="56">
        <f t="shared" si="1382"/>
        <v>72</v>
      </c>
      <c r="E710" s="56">
        <f t="shared" ref="E710" si="1447">plan_id</f>
        <v>6060</v>
      </c>
      <c r="F710" s="56">
        <f t="shared" ca="1" si="1312"/>
        <v>2003</v>
      </c>
      <c r="G710" s="56">
        <f t="shared" ref="G710" ca="1" si="1448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6" t="s">
        <v>309</v>
      </c>
      <c r="B711" s="56">
        <f t="shared" si="1440"/>
        <v>6</v>
      </c>
      <c r="C711" s="56">
        <f t="shared" si="1382"/>
        <v>73</v>
      </c>
      <c r="E711" s="56">
        <f t="shared" ref="E711" si="1449">plan_id</f>
        <v>6060</v>
      </c>
      <c r="F711" s="56">
        <f t="shared" ca="1" si="1312"/>
        <v>2003</v>
      </c>
      <c r="G711" s="56">
        <f t="shared" ref="G711" ca="1" si="1450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6" t="s">
        <v>309</v>
      </c>
      <c r="B712" s="56">
        <f t="shared" si="1440"/>
        <v>6</v>
      </c>
      <c r="C712" s="56">
        <f t="shared" si="1382"/>
        <v>74</v>
      </c>
      <c r="E712" s="56">
        <f t="shared" ref="E712" si="1451">plan_id</f>
        <v>6060</v>
      </c>
      <c r="F712" s="56">
        <f t="shared" ca="1" si="1312"/>
        <v>2003</v>
      </c>
      <c r="G712" s="56">
        <f t="shared" ref="G712" ca="1" si="1452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6" t="s">
        <v>309</v>
      </c>
      <c r="B713" s="56">
        <f t="shared" si="1440"/>
        <v>6</v>
      </c>
      <c r="C713" s="56">
        <f t="shared" si="1382"/>
        <v>75</v>
      </c>
      <c r="E713" s="56">
        <f t="shared" ref="E713" si="1453">plan_id</f>
        <v>6060</v>
      </c>
      <c r="F713" s="56">
        <f t="shared" ca="1" si="1312"/>
        <v>2003</v>
      </c>
      <c r="G713" s="56">
        <f t="shared" ref="G713" ca="1" si="1454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6" t="s">
        <v>309</v>
      </c>
      <c r="B714" s="56">
        <f t="shared" si="1440"/>
        <v>6</v>
      </c>
      <c r="C714" s="56">
        <f t="shared" si="1382"/>
        <v>76</v>
      </c>
      <c r="E714" s="56">
        <f t="shared" ref="E714" si="1455">plan_id</f>
        <v>6060</v>
      </c>
      <c r="F714" s="56">
        <f t="shared" ca="1" si="1312"/>
        <v>2003</v>
      </c>
      <c r="G714" s="56">
        <f t="shared" ref="G714" ca="1" si="1456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6" t="s">
        <v>309</v>
      </c>
      <c r="B715" s="56">
        <f t="shared" si="1440"/>
        <v>6</v>
      </c>
      <c r="C715" s="56">
        <f t="shared" si="1382"/>
        <v>77</v>
      </c>
      <c r="E715" s="56">
        <f t="shared" ref="E715" si="1457">plan_id</f>
        <v>6060</v>
      </c>
      <c r="F715" s="56">
        <f t="shared" ca="1" si="1312"/>
        <v>2003</v>
      </c>
      <c r="G715" s="56">
        <f t="shared" ref="G715" ca="1" si="1458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6" t="s">
        <v>309</v>
      </c>
      <c r="B716" s="56">
        <f t="shared" si="1440"/>
        <v>6</v>
      </c>
      <c r="C716" s="56">
        <f t="shared" si="1382"/>
        <v>78</v>
      </c>
      <c r="E716" s="56">
        <f t="shared" ref="E716" si="1459">plan_id</f>
        <v>6060</v>
      </c>
      <c r="F716" s="56">
        <f t="shared" ca="1" si="1312"/>
        <v>2003</v>
      </c>
      <c r="G716" s="56">
        <f t="shared" ref="G716" ca="1" si="1460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6" t="s">
        <v>309</v>
      </c>
      <c r="B717" s="56">
        <f t="shared" si="1440"/>
        <v>6</v>
      </c>
      <c r="C717" s="56">
        <f t="shared" si="1382"/>
        <v>79</v>
      </c>
      <c r="E717" s="56">
        <f t="shared" ref="E717" si="1461">plan_id</f>
        <v>6060</v>
      </c>
      <c r="F717" s="56">
        <f t="shared" ca="1" si="1312"/>
        <v>2003</v>
      </c>
      <c r="G717" s="56">
        <f t="shared" ref="G717" ca="1" si="1462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6" t="s">
        <v>309</v>
      </c>
      <c r="B718" s="56">
        <f t="shared" si="1440"/>
        <v>6</v>
      </c>
      <c r="C718" s="56">
        <f t="shared" si="1382"/>
        <v>80</v>
      </c>
      <c r="E718" s="56">
        <f t="shared" ref="E718" si="1463">plan_id</f>
        <v>6060</v>
      </c>
      <c r="F718" s="56">
        <f t="shared" ca="1" si="1312"/>
        <v>2003</v>
      </c>
      <c r="G718" s="56">
        <f t="shared" ref="G718" ca="1" si="1464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6" t="s">
        <v>309</v>
      </c>
      <c r="B719" s="56">
        <f t="shared" si="1440"/>
        <v>6</v>
      </c>
      <c r="C719" s="56">
        <f t="shared" si="1382"/>
        <v>81</v>
      </c>
      <c r="E719" s="56">
        <f t="shared" ref="E719" si="1465">plan_id</f>
        <v>6060</v>
      </c>
      <c r="F719" s="56">
        <f t="shared" ca="1" si="1312"/>
        <v>2003</v>
      </c>
      <c r="G719" s="56">
        <f t="shared" ref="G719" ca="1" si="1466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6" t="s">
        <v>309</v>
      </c>
      <c r="B720" s="56">
        <f t="shared" si="1440"/>
        <v>6</v>
      </c>
      <c r="C720" s="56">
        <f t="shared" si="1382"/>
        <v>82</v>
      </c>
      <c r="E720" s="56">
        <f t="shared" ref="E720" si="1467">plan_id</f>
        <v>6060</v>
      </c>
      <c r="F720" s="56">
        <f t="shared" ca="1" si="1312"/>
        <v>2003</v>
      </c>
      <c r="G720" s="56">
        <f t="shared" ref="G720" ca="1" si="1468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6" t="s">
        <v>309</v>
      </c>
      <c r="B721" s="56">
        <f t="shared" si="1440"/>
        <v>6</v>
      </c>
      <c r="C721" s="56">
        <f t="shared" si="1382"/>
        <v>83</v>
      </c>
      <c r="E721" s="56">
        <f t="shared" ref="E721" si="1469">plan_id</f>
        <v>6060</v>
      </c>
      <c r="F721" s="56">
        <f t="shared" ca="1" si="1312"/>
        <v>2003</v>
      </c>
      <c r="G721" s="56">
        <f t="shared" ref="G721" ca="1" si="1470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6" t="s">
        <v>309</v>
      </c>
      <c r="B722" s="56">
        <f t="shared" si="1440"/>
        <v>6</v>
      </c>
      <c r="C722" s="56">
        <f t="shared" si="1382"/>
        <v>84</v>
      </c>
      <c r="E722" s="56">
        <f t="shared" ref="E722" si="1471">plan_id</f>
        <v>6060</v>
      </c>
      <c r="F722" s="56">
        <f t="shared" ca="1" si="1312"/>
        <v>2003</v>
      </c>
      <c r="G722" s="56">
        <f t="shared" ref="G722" ca="1" si="1472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6" t="s">
        <v>309</v>
      </c>
      <c r="B723" s="56">
        <f t="shared" si="1440"/>
        <v>6</v>
      </c>
      <c r="C723" s="56">
        <f t="shared" si="1382"/>
        <v>85</v>
      </c>
      <c r="E723" s="56">
        <f t="shared" ref="E723" si="1473">plan_id</f>
        <v>6060</v>
      </c>
      <c r="F723" s="56">
        <f t="shared" ca="1" si="1312"/>
        <v>2003</v>
      </c>
      <c r="G723" s="56">
        <f t="shared" ref="G723" ca="1" si="1474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6" t="s">
        <v>309</v>
      </c>
      <c r="B724" s="56">
        <f t="shared" si="1440"/>
        <v>6</v>
      </c>
      <c r="C724" s="56">
        <f t="shared" si="1382"/>
        <v>86</v>
      </c>
      <c r="E724" s="56">
        <f t="shared" ref="E724" si="1475">plan_id</f>
        <v>6060</v>
      </c>
      <c r="F724" s="56">
        <f t="shared" ca="1" si="1312"/>
        <v>2003</v>
      </c>
      <c r="G724" s="56">
        <f t="shared" ref="G724" ca="1" si="1476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6" t="s">
        <v>309</v>
      </c>
      <c r="B725" s="56">
        <f t="shared" si="1440"/>
        <v>6</v>
      </c>
      <c r="C725" s="56">
        <f t="shared" si="1382"/>
        <v>87</v>
      </c>
      <c r="E725" s="56">
        <f t="shared" ref="E725" si="1477">plan_id</f>
        <v>6060</v>
      </c>
      <c r="F725" s="56">
        <f t="shared" ca="1" si="1312"/>
        <v>2003</v>
      </c>
      <c r="G725" s="56">
        <f t="shared" ref="G725" ca="1" si="1478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6" t="s">
        <v>309</v>
      </c>
      <c r="B726" s="56">
        <f t="shared" si="1440"/>
        <v>6</v>
      </c>
      <c r="C726" s="56">
        <f t="shared" si="1382"/>
        <v>88</v>
      </c>
      <c r="E726" s="56">
        <f t="shared" ref="E726" si="1479">plan_id</f>
        <v>6060</v>
      </c>
      <c r="F726" s="56">
        <f t="shared" ca="1" si="1312"/>
        <v>2003</v>
      </c>
      <c r="G726" s="56">
        <f t="shared" ref="G726" ca="1" si="1480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6" t="s">
        <v>309</v>
      </c>
      <c r="B727" s="56">
        <f t="shared" si="1440"/>
        <v>6</v>
      </c>
      <c r="C727" s="56">
        <f t="shared" si="1382"/>
        <v>89</v>
      </c>
      <c r="E727" s="56">
        <f t="shared" ref="E727" si="1481">plan_id</f>
        <v>6060</v>
      </c>
      <c r="F727" s="56">
        <f t="shared" ca="1" si="1312"/>
        <v>2003</v>
      </c>
      <c r="G727" s="56">
        <f t="shared" ref="G727" ca="1" si="1482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6" t="s">
        <v>309</v>
      </c>
      <c r="B728" s="56">
        <f t="shared" si="1440"/>
        <v>6</v>
      </c>
      <c r="C728" s="56">
        <f t="shared" si="1382"/>
        <v>90</v>
      </c>
      <c r="E728" s="56">
        <f t="shared" ref="E728" si="1483">plan_id</f>
        <v>6060</v>
      </c>
      <c r="F728" s="56">
        <f t="shared" ca="1" si="1312"/>
        <v>2003</v>
      </c>
      <c r="G728" s="56">
        <f t="shared" ref="G728" ca="1" si="1484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6" t="s">
        <v>309</v>
      </c>
      <c r="B729" s="56">
        <f t="shared" si="1440"/>
        <v>6</v>
      </c>
      <c r="C729" s="56">
        <f t="shared" si="1382"/>
        <v>91</v>
      </c>
      <c r="E729" s="56">
        <f t="shared" ref="E729" si="1485">plan_id</f>
        <v>6060</v>
      </c>
      <c r="F729" s="56">
        <f t="shared" ca="1" si="1312"/>
        <v>2003</v>
      </c>
      <c r="G729" s="56">
        <f t="shared" ref="G729" ca="1" si="1486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6" t="s">
        <v>309</v>
      </c>
      <c r="B730" s="56">
        <f t="shared" si="1440"/>
        <v>6</v>
      </c>
      <c r="C730" s="56">
        <f t="shared" si="1382"/>
        <v>92</v>
      </c>
      <c r="E730" s="56">
        <f t="shared" ref="E730" si="1487">plan_id</f>
        <v>6060</v>
      </c>
      <c r="F730" s="56">
        <f t="shared" ca="1" si="1312"/>
        <v>2003</v>
      </c>
      <c r="G730" s="56">
        <f t="shared" ref="G730" ca="1" si="1488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6" t="s">
        <v>309</v>
      </c>
      <c r="B731" s="56">
        <f t="shared" si="1440"/>
        <v>6</v>
      </c>
      <c r="C731" s="56">
        <f t="shared" si="1382"/>
        <v>93</v>
      </c>
      <c r="E731" s="56">
        <f t="shared" ref="E731" si="1489">plan_id</f>
        <v>6060</v>
      </c>
      <c r="F731" s="56">
        <f t="shared" ca="1" si="1312"/>
        <v>2003</v>
      </c>
      <c r="G731" s="56">
        <f t="shared" ref="G731" ca="1" si="1490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6" t="s">
        <v>309</v>
      </c>
      <c r="B732" s="56">
        <f t="shared" ref="B732:B795" si="1491">B667+1</f>
        <v>7</v>
      </c>
      <c r="C732" s="56">
        <f t="shared" si="1382"/>
        <v>3</v>
      </c>
      <c r="E732" s="56">
        <f t="shared" ref="E732" si="1492">plan_id</f>
        <v>6060</v>
      </c>
      <c r="F732" s="56">
        <f t="shared" ca="1" si="1312"/>
        <v>2004</v>
      </c>
      <c r="G732" s="56">
        <f t="shared" ref="G732" ca="1" si="1493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6" t="s">
        <v>309</v>
      </c>
      <c r="B733" s="56">
        <f t="shared" si="1491"/>
        <v>7</v>
      </c>
      <c r="C733" s="56">
        <f t="shared" si="1382"/>
        <v>4</v>
      </c>
      <c r="E733" s="56">
        <f t="shared" ref="E733" si="1494">plan_id</f>
        <v>6060</v>
      </c>
      <c r="F733" s="56">
        <f t="shared" ca="1" si="1312"/>
        <v>2004</v>
      </c>
      <c r="G733" s="56">
        <f t="shared" ref="G733" ca="1" si="1495">VLOOKUP(INDIRECT(CHAR(39)&amp;$A733&amp;CHAR(39)&amp;"!r2c"&amp;$C733,0),variables,2,0)</f>
        <v>10845</v>
      </c>
      <c r="H733" s="5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6" t="s">
        <v>309</v>
      </c>
      <c r="B734" s="56">
        <f t="shared" si="1491"/>
        <v>7</v>
      </c>
      <c r="C734" s="56">
        <f t="shared" si="1382"/>
        <v>5</v>
      </c>
      <c r="E734" s="56">
        <f t="shared" ref="E734" si="1496">plan_id</f>
        <v>6060</v>
      </c>
      <c r="F734" s="56">
        <f t="shared" ca="1" si="1312"/>
        <v>2004</v>
      </c>
      <c r="G734" s="56">
        <f t="shared" ref="G734" ca="1" si="1497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6" t="s">
        <v>309</v>
      </c>
      <c r="B735" s="56">
        <f t="shared" si="1491"/>
        <v>7</v>
      </c>
      <c r="C735" s="56">
        <f t="shared" si="1382"/>
        <v>6</v>
      </c>
      <c r="E735" s="56">
        <f t="shared" ref="E735" si="1498">plan_id</f>
        <v>6060</v>
      </c>
      <c r="F735" s="56">
        <f t="shared" ca="1" si="1312"/>
        <v>2004</v>
      </c>
      <c r="G735" s="56">
        <f t="shared" ref="G735" ca="1" si="1499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6" t="s">
        <v>309</v>
      </c>
      <c r="B736" s="56">
        <f t="shared" si="1491"/>
        <v>7</v>
      </c>
      <c r="C736" s="56">
        <f t="shared" si="1382"/>
        <v>7</v>
      </c>
      <c r="E736" s="56">
        <f t="shared" ref="E736" si="1500">plan_id</f>
        <v>6060</v>
      </c>
      <c r="F736" s="56">
        <f t="shared" ca="1" si="1312"/>
        <v>2004</v>
      </c>
      <c r="G736" s="56">
        <f t="shared" ref="G736" ca="1" si="1501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6" t="s">
        <v>309</v>
      </c>
      <c r="B737" s="56">
        <f t="shared" si="1491"/>
        <v>7</v>
      </c>
      <c r="C737" s="56">
        <f t="shared" si="1382"/>
        <v>8</v>
      </c>
      <c r="E737" s="56">
        <f t="shared" ref="E737" si="1502">plan_id</f>
        <v>6060</v>
      </c>
      <c r="F737" s="56">
        <f t="shared" ref="F737:F829" ca="1" si="1503">INDIRECT(CHAR(39)&amp;$A737&amp;CHAR(39)&amp;"!r"&amp;$B737&amp;"c2",0)</f>
        <v>2004</v>
      </c>
      <c r="G737" s="56">
        <f t="shared" ref="G737" ca="1" si="1504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6" t="s">
        <v>309</v>
      </c>
      <c r="B738" s="56">
        <f t="shared" si="1491"/>
        <v>7</v>
      </c>
      <c r="C738" s="56">
        <f t="shared" si="1382"/>
        <v>9</v>
      </c>
      <c r="E738" s="56">
        <f t="shared" ref="E738" si="1505">plan_id</f>
        <v>6060</v>
      </c>
      <c r="F738" s="56">
        <f t="shared" ca="1" si="1503"/>
        <v>2004</v>
      </c>
      <c r="G738" s="56">
        <f t="shared" ref="G738" ca="1" si="1506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6" t="s">
        <v>309</v>
      </c>
      <c r="B739" s="56">
        <f t="shared" si="1491"/>
        <v>7</v>
      </c>
      <c r="C739" s="56">
        <f t="shared" si="1382"/>
        <v>10</v>
      </c>
      <c r="E739" s="56">
        <f t="shared" ref="E739" si="1507">plan_id</f>
        <v>6060</v>
      </c>
      <c r="F739" s="56">
        <f t="shared" ca="1" si="1503"/>
        <v>2004</v>
      </c>
      <c r="G739" s="56">
        <f t="shared" ref="G739" ca="1" si="1508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6" t="s">
        <v>309</v>
      </c>
      <c r="B740" s="56">
        <f t="shared" si="1491"/>
        <v>7</v>
      </c>
      <c r="C740" s="56">
        <f t="shared" si="1382"/>
        <v>11</v>
      </c>
      <c r="E740" s="56">
        <f t="shared" ref="E740" si="1509">plan_id</f>
        <v>6060</v>
      </c>
      <c r="F740" s="56">
        <f t="shared" ca="1" si="1503"/>
        <v>2004</v>
      </c>
      <c r="G740" s="56">
        <f t="shared" ref="G740" ca="1" si="1510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6" t="s">
        <v>309</v>
      </c>
      <c r="B741" s="56">
        <f t="shared" si="1491"/>
        <v>7</v>
      </c>
      <c r="C741" s="56">
        <f t="shared" si="1382"/>
        <v>12</v>
      </c>
      <c r="E741" s="56">
        <f t="shared" ref="E741" si="1511">plan_id</f>
        <v>6060</v>
      </c>
      <c r="F741" s="56">
        <f t="shared" ca="1" si="1503"/>
        <v>2004</v>
      </c>
      <c r="G741" s="56">
        <f t="shared" ref="G741" ca="1" si="1512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6" t="s">
        <v>309</v>
      </c>
      <c r="B742" s="56">
        <f t="shared" si="1491"/>
        <v>7</v>
      </c>
      <c r="C742" s="56">
        <f t="shared" si="1382"/>
        <v>13</v>
      </c>
      <c r="E742" s="56">
        <f t="shared" ref="E742" si="1513">plan_id</f>
        <v>6060</v>
      </c>
      <c r="F742" s="56">
        <f t="shared" ca="1" si="1503"/>
        <v>2004</v>
      </c>
      <c r="G742" s="56">
        <f t="shared" ref="G742" ca="1" si="1514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6" t="s">
        <v>309</v>
      </c>
      <c r="B743" s="56">
        <f t="shared" si="1491"/>
        <v>7</v>
      </c>
      <c r="C743" s="56">
        <f t="shared" ref="C743:C806" si="1515">C652</f>
        <v>14</v>
      </c>
      <c r="E743" s="56">
        <f t="shared" ref="E743" si="1516">plan_id</f>
        <v>6060</v>
      </c>
      <c r="F743" s="56">
        <f t="shared" ca="1" si="1503"/>
        <v>2004</v>
      </c>
      <c r="G743" s="56">
        <f t="shared" ref="G743" ca="1" si="1517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6" t="s">
        <v>309</v>
      </c>
      <c r="B744" s="56">
        <f t="shared" si="1491"/>
        <v>7</v>
      </c>
      <c r="C744" s="56">
        <f t="shared" si="1515"/>
        <v>15</v>
      </c>
      <c r="E744" s="56">
        <f t="shared" ref="E744" si="1518">plan_id</f>
        <v>6060</v>
      </c>
      <c r="F744" s="56">
        <f t="shared" ca="1" si="1503"/>
        <v>2004</v>
      </c>
      <c r="G744" s="56">
        <f t="shared" ref="G744" ca="1" si="1519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6" t="s">
        <v>309</v>
      </c>
      <c r="B745" s="56">
        <f t="shared" si="1491"/>
        <v>7</v>
      </c>
      <c r="C745" s="56">
        <f t="shared" si="1515"/>
        <v>16</v>
      </c>
      <c r="E745" s="56">
        <f t="shared" ref="E745" si="1520">plan_id</f>
        <v>6060</v>
      </c>
      <c r="F745" s="56">
        <f t="shared" ca="1" si="1503"/>
        <v>2004</v>
      </c>
      <c r="G745" s="56">
        <f t="shared" ref="G745" ca="1" si="1521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6" t="s">
        <v>309</v>
      </c>
      <c r="B746" s="56">
        <f t="shared" si="1491"/>
        <v>7</v>
      </c>
      <c r="C746" s="56">
        <f t="shared" si="1515"/>
        <v>17</v>
      </c>
      <c r="E746" s="56">
        <f t="shared" ref="E746" si="1522">plan_id</f>
        <v>6060</v>
      </c>
      <c r="F746" s="56">
        <f t="shared" ca="1" si="1503"/>
        <v>2004</v>
      </c>
      <c r="G746" s="56">
        <f t="shared" ref="G746" ca="1" si="1523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6" t="s">
        <v>309</v>
      </c>
      <c r="B747" s="56">
        <f t="shared" si="1491"/>
        <v>7</v>
      </c>
      <c r="C747" s="56">
        <f t="shared" si="1515"/>
        <v>18</v>
      </c>
      <c r="E747" s="56">
        <f t="shared" ref="E747" si="1524">plan_id</f>
        <v>6060</v>
      </c>
      <c r="F747" s="56">
        <f t="shared" ca="1" si="1503"/>
        <v>2004</v>
      </c>
      <c r="G747" s="56">
        <f t="shared" ref="G747" ca="1" si="1525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6" t="s">
        <v>309</v>
      </c>
      <c r="B748" s="56">
        <f t="shared" si="1491"/>
        <v>7</v>
      </c>
      <c r="C748" s="56">
        <f t="shared" si="1515"/>
        <v>19</v>
      </c>
      <c r="E748" s="56">
        <f t="shared" ref="E748" si="1526">plan_id</f>
        <v>6060</v>
      </c>
      <c r="F748" s="56">
        <f t="shared" ca="1" si="1503"/>
        <v>2004</v>
      </c>
      <c r="G748" s="56">
        <f t="shared" ref="G748" ca="1" si="1527">VLOOKUP(INDIRECT(CHAR(39)&amp;$A748&amp;CHAR(39)&amp;"!r2c"&amp;$C748,0),variables,2,0)</f>
        <v>10935</v>
      </c>
      <c r="H748" s="5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6" t="s">
        <v>309</v>
      </c>
      <c r="B749" s="56">
        <f t="shared" si="1491"/>
        <v>7</v>
      </c>
      <c r="C749" s="56">
        <f t="shared" si="1515"/>
        <v>20</v>
      </c>
      <c r="E749" s="56">
        <f t="shared" ref="E749" si="1528">plan_id</f>
        <v>6060</v>
      </c>
      <c r="F749" s="56">
        <f t="shared" ca="1" si="1503"/>
        <v>2004</v>
      </c>
      <c r="G749" s="56">
        <f t="shared" ref="G749" ca="1" si="1529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6" t="s">
        <v>309</v>
      </c>
      <c r="B750" s="56">
        <f t="shared" si="1491"/>
        <v>7</v>
      </c>
      <c r="C750" s="56">
        <f t="shared" si="1515"/>
        <v>21</v>
      </c>
      <c r="E750" s="56">
        <f t="shared" ref="E750" si="1530">plan_id</f>
        <v>6060</v>
      </c>
      <c r="F750" s="56">
        <f t="shared" ca="1" si="1503"/>
        <v>2004</v>
      </c>
      <c r="G750" s="56">
        <f t="shared" ref="G750" ca="1" si="1531">VLOOKUP(INDIRECT(CHAR(39)&amp;$A750&amp;CHAR(39)&amp;"!r2c"&amp;$C750,0),variables,2,0)</f>
        <v>10938</v>
      </c>
      <c r="H750" s="5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6" t="s">
        <v>309</v>
      </c>
      <c r="B751" s="56">
        <f t="shared" si="1491"/>
        <v>7</v>
      </c>
      <c r="C751" s="56">
        <f t="shared" si="1515"/>
        <v>22</v>
      </c>
      <c r="E751" s="56">
        <f t="shared" ref="E751" si="1532">plan_id</f>
        <v>6060</v>
      </c>
      <c r="F751" s="56">
        <f t="shared" ca="1" si="1503"/>
        <v>2004</v>
      </c>
      <c r="G751" s="56">
        <f t="shared" ref="G751" ca="1" si="1533">VLOOKUP(INDIRECT(CHAR(39)&amp;$A751&amp;CHAR(39)&amp;"!r2c"&amp;$C751,0),variables,2,0)</f>
        <v>11007</v>
      </c>
      <c r="H751" s="5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6" t="s">
        <v>309</v>
      </c>
      <c r="B752" s="56">
        <f t="shared" si="1491"/>
        <v>7</v>
      </c>
      <c r="C752" s="56">
        <f t="shared" si="1515"/>
        <v>23</v>
      </c>
      <c r="E752" s="56">
        <f t="shared" ref="E752" si="1534">plan_id</f>
        <v>6060</v>
      </c>
      <c r="F752" s="56">
        <f t="shared" ca="1" si="1503"/>
        <v>2004</v>
      </c>
      <c r="G752" s="56">
        <f t="shared" ref="G752" ca="1" si="1535">VLOOKUP(INDIRECT(CHAR(39)&amp;$A752&amp;CHAR(39)&amp;"!r2c"&amp;$C752,0),variables,2,0)</f>
        <v>10941</v>
      </c>
      <c r="H752" s="5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6" t="s">
        <v>309</v>
      </c>
      <c r="B753" s="56">
        <f t="shared" si="1491"/>
        <v>7</v>
      </c>
      <c r="C753" s="56">
        <f t="shared" si="1515"/>
        <v>24</v>
      </c>
      <c r="E753" s="56">
        <f t="shared" ref="E753" si="1536">plan_id</f>
        <v>6060</v>
      </c>
      <c r="F753" s="56">
        <f t="shared" ca="1" si="1503"/>
        <v>2004</v>
      </c>
      <c r="G753" s="56">
        <f t="shared" ref="G753" ca="1" si="1537">VLOOKUP(INDIRECT(CHAR(39)&amp;$A753&amp;CHAR(39)&amp;"!r2c"&amp;$C753,0),variables,2,0)</f>
        <v>10942</v>
      </c>
      <c r="H753" s="5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6" t="s">
        <v>309</v>
      </c>
      <c r="B754" s="56">
        <f t="shared" si="1491"/>
        <v>7</v>
      </c>
      <c r="C754" s="56">
        <f t="shared" si="1515"/>
        <v>25</v>
      </c>
      <c r="E754" s="56">
        <f t="shared" ref="E754" si="1538">plan_id</f>
        <v>6060</v>
      </c>
      <c r="F754" s="56">
        <f t="shared" ca="1" si="1503"/>
        <v>2004</v>
      </c>
      <c r="G754" s="56">
        <f t="shared" ref="G754" ca="1" si="1539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6" t="s">
        <v>309</v>
      </c>
      <c r="B755" s="56">
        <f t="shared" si="1491"/>
        <v>7</v>
      </c>
      <c r="C755" s="56">
        <f t="shared" si="1515"/>
        <v>26</v>
      </c>
      <c r="E755" s="56">
        <f t="shared" ref="E755" si="1540">plan_id</f>
        <v>6060</v>
      </c>
      <c r="F755" s="56">
        <f t="shared" ca="1" si="1503"/>
        <v>2004</v>
      </c>
      <c r="G755" s="56">
        <f t="shared" ref="G755" ca="1" si="1541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6" t="s">
        <v>309</v>
      </c>
      <c r="B756" s="56">
        <f t="shared" si="1491"/>
        <v>7</v>
      </c>
      <c r="C756" s="56">
        <f t="shared" si="1515"/>
        <v>27</v>
      </c>
      <c r="E756" s="56">
        <f t="shared" ref="E756" si="1542">plan_id</f>
        <v>6060</v>
      </c>
      <c r="F756" s="56">
        <f t="shared" ca="1" si="1503"/>
        <v>2004</v>
      </c>
      <c r="G756" s="56">
        <f t="shared" ref="G756" ca="1" si="1543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6" t="s">
        <v>309</v>
      </c>
      <c r="B757" s="56">
        <f t="shared" si="1491"/>
        <v>7</v>
      </c>
      <c r="C757" s="56">
        <f t="shared" si="1515"/>
        <v>28</v>
      </c>
      <c r="E757" s="56">
        <f t="shared" ref="E757" si="1544">plan_id</f>
        <v>6060</v>
      </c>
      <c r="F757" s="56">
        <f t="shared" ca="1" si="1503"/>
        <v>2004</v>
      </c>
      <c r="G757" s="56">
        <f t="shared" ref="G757" ca="1" si="1545">VLOOKUP(INDIRECT(CHAR(39)&amp;$A757&amp;CHAR(39)&amp;"!r2c"&amp;$C757,0),variables,2,0)</f>
        <v>10944</v>
      </c>
      <c r="H757" s="5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6" t="s">
        <v>309</v>
      </c>
      <c r="B758" s="56">
        <f t="shared" si="1491"/>
        <v>7</v>
      </c>
      <c r="C758" s="56">
        <f t="shared" si="1515"/>
        <v>29</v>
      </c>
      <c r="E758" s="56">
        <f t="shared" ref="E758" si="1546">plan_id</f>
        <v>6060</v>
      </c>
      <c r="F758" s="56">
        <f t="shared" ca="1" si="1503"/>
        <v>2004</v>
      </c>
      <c r="G758" s="56">
        <f t="shared" ref="G758" ca="1" si="1547">VLOOKUP(INDIRECT(CHAR(39)&amp;$A758&amp;CHAR(39)&amp;"!r2c"&amp;$C758,0),variables,2,0)</f>
        <v>10945</v>
      </c>
      <c r="H758" s="5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6" t="s">
        <v>309</v>
      </c>
      <c r="B759" s="56">
        <f t="shared" si="1491"/>
        <v>7</v>
      </c>
      <c r="C759" s="56">
        <f t="shared" si="1515"/>
        <v>30</v>
      </c>
      <c r="E759" s="56">
        <f t="shared" ref="E759" si="1548">plan_id</f>
        <v>6060</v>
      </c>
      <c r="F759" s="56">
        <f t="shared" ca="1" si="1503"/>
        <v>2004</v>
      </c>
      <c r="G759" s="56">
        <f t="shared" ref="G759" ca="1" si="1549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6" t="s">
        <v>309</v>
      </c>
      <c r="B760" s="56">
        <f t="shared" si="1491"/>
        <v>7</v>
      </c>
      <c r="C760" s="56">
        <f t="shared" si="1515"/>
        <v>31</v>
      </c>
      <c r="E760" s="56">
        <f t="shared" ref="E760" si="1550">plan_id</f>
        <v>6060</v>
      </c>
      <c r="F760" s="56">
        <f t="shared" ca="1" si="1503"/>
        <v>2004</v>
      </c>
      <c r="G760" s="56">
        <f t="shared" ref="G760" ca="1" si="1551">VLOOKUP(INDIRECT(CHAR(39)&amp;$A760&amp;CHAR(39)&amp;"!r2c"&amp;$C760,0),variables,2,0)</f>
        <v>10948</v>
      </c>
      <c r="H760" s="5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6" t="s">
        <v>309</v>
      </c>
      <c r="B761" s="56">
        <f t="shared" si="1491"/>
        <v>7</v>
      </c>
      <c r="C761" s="56">
        <f t="shared" si="1515"/>
        <v>32</v>
      </c>
      <c r="E761" s="56">
        <f t="shared" ref="E761" si="1552">plan_id</f>
        <v>6060</v>
      </c>
      <c r="F761" s="56">
        <f t="shared" ca="1" si="1503"/>
        <v>2004</v>
      </c>
      <c r="G761" s="56">
        <f t="shared" ref="G761" ca="1" si="1553">VLOOKUP(INDIRECT(CHAR(39)&amp;$A761&amp;CHAR(39)&amp;"!r2c"&amp;$C761,0),variables,2,0)</f>
        <v>10949</v>
      </c>
      <c r="H761" s="5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6" t="s">
        <v>309</v>
      </c>
      <c r="B762" s="56">
        <f t="shared" si="1491"/>
        <v>7</v>
      </c>
      <c r="C762" s="56">
        <f t="shared" si="1515"/>
        <v>33</v>
      </c>
      <c r="E762" s="56">
        <f t="shared" ref="E762" si="1554">plan_id</f>
        <v>6060</v>
      </c>
      <c r="F762" s="56">
        <f t="shared" ca="1" si="1503"/>
        <v>2004</v>
      </c>
      <c r="G762" s="56">
        <f t="shared" ref="G762" ca="1" si="1555">VLOOKUP(INDIRECT(CHAR(39)&amp;$A762&amp;CHAR(39)&amp;"!r2c"&amp;$C762,0),variables,2,0)</f>
        <v>10951</v>
      </c>
      <c r="H762" s="5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6" t="s">
        <v>309</v>
      </c>
      <c r="B763" s="56">
        <f t="shared" si="1491"/>
        <v>7</v>
      </c>
      <c r="C763" s="56">
        <f t="shared" si="1515"/>
        <v>34</v>
      </c>
      <c r="E763" s="56">
        <f t="shared" ref="E763" si="1556">plan_id</f>
        <v>6060</v>
      </c>
      <c r="F763" s="56">
        <f t="shared" ca="1" si="1503"/>
        <v>2004</v>
      </c>
      <c r="G763" s="56">
        <f t="shared" ref="G763" ca="1" si="1557">VLOOKUP(INDIRECT(CHAR(39)&amp;$A763&amp;CHAR(39)&amp;"!r2c"&amp;$C763,0),variables,2,0)</f>
        <v>10950</v>
      </c>
      <c r="H763" s="5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6" t="s">
        <v>309</v>
      </c>
      <c r="B764" s="56">
        <f t="shared" si="1491"/>
        <v>7</v>
      </c>
      <c r="C764" s="56">
        <f t="shared" si="1515"/>
        <v>35</v>
      </c>
      <c r="E764" s="56">
        <f t="shared" ref="E764" si="1558">plan_id</f>
        <v>6060</v>
      </c>
      <c r="F764" s="56">
        <f t="shared" ca="1" si="1503"/>
        <v>2004</v>
      </c>
      <c r="G764" s="56">
        <f t="shared" ref="G764" ca="1" si="1559">VLOOKUP(INDIRECT(CHAR(39)&amp;$A764&amp;CHAR(39)&amp;"!r2c"&amp;$C764,0),variables,2,0)</f>
        <v>10954</v>
      </c>
      <c r="H764" s="5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6" t="s">
        <v>309</v>
      </c>
      <c r="B765" s="56">
        <f t="shared" si="1491"/>
        <v>7</v>
      </c>
      <c r="C765" s="56">
        <f t="shared" si="1515"/>
        <v>36</v>
      </c>
      <c r="E765" s="56">
        <f t="shared" ref="E765" si="1560">plan_id</f>
        <v>6060</v>
      </c>
      <c r="F765" s="56">
        <f t="shared" ca="1" si="1503"/>
        <v>2004</v>
      </c>
      <c r="G765" s="56">
        <f t="shared" ref="G765" ca="1" si="1561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6" t="s">
        <v>309</v>
      </c>
      <c r="B766" s="56">
        <f t="shared" si="1491"/>
        <v>7</v>
      </c>
      <c r="C766" s="56">
        <f t="shared" si="1515"/>
        <v>37</v>
      </c>
      <c r="E766" s="56">
        <f t="shared" ref="E766" si="1562">plan_id</f>
        <v>6060</v>
      </c>
      <c r="F766" s="56">
        <f t="shared" ca="1" si="1503"/>
        <v>2004</v>
      </c>
      <c r="G766" s="56">
        <f t="shared" ref="G766" ca="1" si="1563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6" t="s">
        <v>309</v>
      </c>
      <c r="B767" s="56">
        <f t="shared" si="1491"/>
        <v>7</v>
      </c>
      <c r="C767" s="56">
        <f t="shared" si="1515"/>
        <v>38</v>
      </c>
      <c r="E767" s="56">
        <f t="shared" ref="E767" si="1564">plan_id</f>
        <v>6060</v>
      </c>
      <c r="F767" s="56">
        <f t="shared" ca="1" si="1503"/>
        <v>2004</v>
      </c>
      <c r="G767" s="56">
        <f t="shared" ref="G767" ca="1" si="1565">VLOOKUP(INDIRECT(CHAR(39)&amp;$A767&amp;CHAR(39)&amp;"!r2c"&amp;$C767,0),variables,2,0)</f>
        <v>10959</v>
      </c>
      <c r="H767" s="5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6" t="s">
        <v>309</v>
      </c>
      <c r="B768" s="56">
        <f t="shared" si="1491"/>
        <v>7</v>
      </c>
      <c r="C768" s="56">
        <f t="shared" si="1515"/>
        <v>39</v>
      </c>
      <c r="E768" s="56">
        <f t="shared" ref="E768" si="1566">plan_id</f>
        <v>6060</v>
      </c>
      <c r="F768" s="56">
        <f t="shared" ca="1" si="1503"/>
        <v>2004</v>
      </c>
      <c r="G768" s="56">
        <f t="shared" ref="G768" ca="1" si="1567">VLOOKUP(INDIRECT(CHAR(39)&amp;$A768&amp;CHAR(39)&amp;"!r2c"&amp;$C768,0),variables,2,0)</f>
        <v>10962</v>
      </c>
      <c r="H768" s="5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6" t="s">
        <v>309</v>
      </c>
      <c r="B769" s="56">
        <f t="shared" si="1491"/>
        <v>7</v>
      </c>
      <c r="C769" s="56">
        <f t="shared" si="1515"/>
        <v>40</v>
      </c>
      <c r="E769" s="56">
        <f t="shared" ref="E769" si="1568">plan_id</f>
        <v>6060</v>
      </c>
      <c r="F769" s="56">
        <f t="shared" ca="1" si="1503"/>
        <v>2004</v>
      </c>
      <c r="G769" s="56">
        <f t="shared" ref="G769" ca="1" si="1569">VLOOKUP(INDIRECT(CHAR(39)&amp;$A769&amp;CHAR(39)&amp;"!r2c"&amp;$C769,0),variables,2,0)</f>
        <v>10964</v>
      </c>
      <c r="H769" s="5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6" t="s">
        <v>309</v>
      </c>
      <c r="B770" s="56">
        <f t="shared" si="1491"/>
        <v>7</v>
      </c>
      <c r="C770" s="56">
        <f t="shared" si="1515"/>
        <v>41</v>
      </c>
      <c r="E770" s="56">
        <f t="shared" ref="E770" si="1570">plan_id</f>
        <v>6060</v>
      </c>
      <c r="F770" s="56">
        <f t="shared" ca="1" si="1503"/>
        <v>2004</v>
      </c>
      <c r="G770" s="56">
        <f t="shared" ref="G770" ca="1" si="1571">VLOOKUP(INDIRECT(CHAR(39)&amp;$A770&amp;CHAR(39)&amp;"!r2c"&amp;$C770,0),variables,2,0)</f>
        <v>10967</v>
      </c>
      <c r="H770" s="5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6" t="s">
        <v>309</v>
      </c>
      <c r="B771" s="56">
        <f t="shared" si="1491"/>
        <v>7</v>
      </c>
      <c r="C771" s="56">
        <f t="shared" si="1515"/>
        <v>42</v>
      </c>
      <c r="E771" s="56">
        <f t="shared" ref="E771" si="1572">plan_id</f>
        <v>6060</v>
      </c>
      <c r="F771" s="56">
        <f t="shared" ca="1" si="1503"/>
        <v>2004</v>
      </c>
      <c r="G771" s="56">
        <f t="shared" ref="G771" ca="1" si="1573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6" t="s">
        <v>309</v>
      </c>
      <c r="B772" s="56">
        <f t="shared" si="1491"/>
        <v>7</v>
      </c>
      <c r="C772" s="56">
        <f t="shared" si="1515"/>
        <v>43</v>
      </c>
      <c r="E772" s="56">
        <f t="shared" ref="E772" si="1574">plan_id</f>
        <v>6060</v>
      </c>
      <c r="F772" s="56">
        <f t="shared" ca="1" si="1503"/>
        <v>2004</v>
      </c>
      <c r="G772" s="56">
        <f t="shared" ref="G772" ca="1" si="1575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6" t="s">
        <v>309</v>
      </c>
      <c r="B773" s="56">
        <f t="shared" si="1491"/>
        <v>7</v>
      </c>
      <c r="C773" s="56">
        <f t="shared" si="1515"/>
        <v>44</v>
      </c>
      <c r="E773" s="56">
        <f t="shared" ref="E773" si="1576">plan_id</f>
        <v>6060</v>
      </c>
      <c r="F773" s="56">
        <f t="shared" ca="1" si="1503"/>
        <v>2004</v>
      </c>
      <c r="G773" s="56">
        <f t="shared" ref="G773" ca="1" si="1577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6" t="s">
        <v>309</v>
      </c>
      <c r="B774" s="56">
        <f t="shared" si="1491"/>
        <v>7</v>
      </c>
      <c r="C774" s="56">
        <f t="shared" si="1515"/>
        <v>45</v>
      </c>
      <c r="E774" s="56">
        <f t="shared" ref="E774" si="1578">plan_id</f>
        <v>6060</v>
      </c>
      <c r="F774" s="56">
        <f t="shared" ca="1" si="1503"/>
        <v>2004</v>
      </c>
      <c r="G774" s="56">
        <f t="shared" ref="G774" ca="1" si="1579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6" t="s">
        <v>309</v>
      </c>
      <c r="B775" s="56">
        <f t="shared" si="1491"/>
        <v>7</v>
      </c>
      <c r="C775" s="56">
        <f t="shared" si="1515"/>
        <v>46</v>
      </c>
      <c r="E775" s="56">
        <f t="shared" ref="E775" si="1580">plan_id</f>
        <v>6060</v>
      </c>
      <c r="F775" s="56">
        <f t="shared" ca="1" si="1503"/>
        <v>2004</v>
      </c>
      <c r="G775" s="56">
        <f t="shared" ref="G775" ca="1" si="1581">VLOOKUP(INDIRECT(CHAR(39)&amp;$A775&amp;CHAR(39)&amp;"!r2c"&amp;$C775,0),variables,2,0)</f>
        <v>10972</v>
      </c>
      <c r="H775" s="5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6" t="s">
        <v>309</v>
      </c>
      <c r="B776" s="56">
        <f t="shared" si="1491"/>
        <v>7</v>
      </c>
      <c r="C776" s="56">
        <f t="shared" si="1515"/>
        <v>47</v>
      </c>
      <c r="E776" s="56">
        <f t="shared" ref="E776" si="1582">plan_id</f>
        <v>6060</v>
      </c>
      <c r="F776" s="56">
        <f t="shared" ca="1" si="1503"/>
        <v>2004</v>
      </c>
      <c r="G776" s="56">
        <f t="shared" ref="G776" ca="1" si="1583">VLOOKUP(INDIRECT(CHAR(39)&amp;$A776&amp;CHAR(39)&amp;"!r2c"&amp;$C776,0),variables,2,0)</f>
        <v>10973</v>
      </c>
      <c r="H776" s="5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6" t="s">
        <v>309</v>
      </c>
      <c r="B777" s="56">
        <f t="shared" si="1491"/>
        <v>7</v>
      </c>
      <c r="C777" s="56">
        <f t="shared" si="1515"/>
        <v>48</v>
      </c>
      <c r="E777" s="56">
        <f t="shared" ref="E777" si="1584">plan_id</f>
        <v>6060</v>
      </c>
      <c r="F777" s="56">
        <f t="shared" ca="1" si="1503"/>
        <v>2004</v>
      </c>
      <c r="G777" s="56">
        <f t="shared" ref="G777" ca="1" si="1585">VLOOKUP(INDIRECT(CHAR(39)&amp;$A777&amp;CHAR(39)&amp;"!r2c"&amp;$C777,0),variables,2,0)</f>
        <v>10975</v>
      </c>
      <c r="H777" s="5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6" t="s">
        <v>309</v>
      </c>
      <c r="B778" s="56">
        <f t="shared" si="1491"/>
        <v>7</v>
      </c>
      <c r="C778" s="56">
        <f t="shared" si="1515"/>
        <v>49</v>
      </c>
      <c r="E778" s="56">
        <f t="shared" ref="E778" si="1586">plan_id</f>
        <v>6060</v>
      </c>
      <c r="F778" s="56">
        <f t="shared" ca="1" si="1503"/>
        <v>2004</v>
      </c>
      <c r="G778" s="56">
        <f t="shared" ref="G778" ca="1" si="1587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6" t="s">
        <v>309</v>
      </c>
      <c r="B779" s="56">
        <f t="shared" si="1491"/>
        <v>7</v>
      </c>
      <c r="C779" s="56">
        <f t="shared" si="1515"/>
        <v>50</v>
      </c>
      <c r="E779" s="56">
        <f t="shared" ref="E779" si="1588">plan_id</f>
        <v>6060</v>
      </c>
      <c r="F779" s="56">
        <f t="shared" ca="1" si="1503"/>
        <v>2004</v>
      </c>
      <c r="G779" s="56">
        <f t="shared" ref="G779" ca="1" si="1589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6" t="s">
        <v>309</v>
      </c>
      <c r="B780" s="56">
        <f t="shared" si="1491"/>
        <v>7</v>
      </c>
      <c r="C780" s="56">
        <f t="shared" si="1515"/>
        <v>51</v>
      </c>
      <c r="E780" s="56">
        <f t="shared" ref="E780" si="1590">plan_id</f>
        <v>6060</v>
      </c>
      <c r="F780" s="56">
        <f t="shared" ca="1" si="1503"/>
        <v>2004</v>
      </c>
      <c r="G780" s="56">
        <f t="shared" ref="G780" ca="1" si="1591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6" t="s">
        <v>309</v>
      </c>
      <c r="B781" s="56">
        <f t="shared" si="1491"/>
        <v>7</v>
      </c>
      <c r="C781" s="56">
        <f t="shared" si="1515"/>
        <v>52</v>
      </c>
      <c r="E781" s="56">
        <f t="shared" ref="E781" si="1592">plan_id</f>
        <v>6060</v>
      </c>
      <c r="F781" s="56">
        <f t="shared" ca="1" si="1503"/>
        <v>2004</v>
      </c>
      <c r="G781" s="56">
        <f t="shared" ref="G781" ca="1" si="1593">VLOOKUP(INDIRECT(CHAR(39)&amp;$A781&amp;CHAR(39)&amp;"!r2c"&amp;$C781,0),variables,2,0)</f>
        <v>10979</v>
      </c>
      <c r="H781" s="5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6" t="s">
        <v>309</v>
      </c>
      <c r="B782" s="56">
        <f t="shared" si="1491"/>
        <v>7</v>
      </c>
      <c r="C782" s="56">
        <f t="shared" si="1515"/>
        <v>53</v>
      </c>
      <c r="E782" s="56">
        <f t="shared" ref="E782" si="1594">plan_id</f>
        <v>6060</v>
      </c>
      <c r="F782" s="56">
        <f t="shared" ca="1" si="1503"/>
        <v>2004</v>
      </c>
      <c r="G782" s="56">
        <f t="shared" ref="G782" ca="1" si="1595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6" t="s">
        <v>309</v>
      </c>
      <c r="B783" s="56">
        <f t="shared" si="1491"/>
        <v>7</v>
      </c>
      <c r="C783" s="56">
        <f t="shared" si="1515"/>
        <v>54</v>
      </c>
      <c r="E783" s="56">
        <f t="shared" ref="E783" si="1596">plan_id</f>
        <v>6060</v>
      </c>
      <c r="F783" s="56">
        <f t="shared" ca="1" si="1503"/>
        <v>2004</v>
      </c>
      <c r="G783" s="56">
        <f t="shared" ref="G783" ca="1" si="1597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6" t="s">
        <v>309</v>
      </c>
      <c r="B784" s="56">
        <f t="shared" si="1491"/>
        <v>7</v>
      </c>
      <c r="C784" s="56">
        <f t="shared" si="1515"/>
        <v>55</v>
      </c>
      <c r="E784" s="56">
        <f t="shared" ref="E784" si="1598">plan_id</f>
        <v>6060</v>
      </c>
      <c r="F784" s="56">
        <f t="shared" ca="1" si="1503"/>
        <v>2004</v>
      </c>
      <c r="G784" s="56">
        <f t="shared" ref="G784" ca="1" si="1599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6" t="s">
        <v>309</v>
      </c>
      <c r="B785" s="56">
        <f t="shared" si="1491"/>
        <v>7</v>
      </c>
      <c r="C785" s="56">
        <f t="shared" si="1515"/>
        <v>56</v>
      </c>
      <c r="E785" s="56">
        <f t="shared" ref="E785" si="1600">plan_id</f>
        <v>6060</v>
      </c>
      <c r="F785" s="56">
        <f t="shared" ca="1" si="1503"/>
        <v>2004</v>
      </c>
      <c r="G785" s="56">
        <f t="shared" ref="G785" ca="1" si="1601">VLOOKUP(INDIRECT(CHAR(39)&amp;$A785&amp;CHAR(39)&amp;"!r2c"&amp;$C785,0),variables,2,0)</f>
        <v>10983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6" t="s">
        <v>309</v>
      </c>
      <c r="B786" s="56">
        <f t="shared" si="1491"/>
        <v>7</v>
      </c>
      <c r="C786" s="56">
        <f t="shared" si="1515"/>
        <v>57</v>
      </c>
      <c r="E786" s="56">
        <f t="shared" ref="E786" si="1602">plan_id</f>
        <v>6060</v>
      </c>
      <c r="F786" s="56">
        <f t="shared" ca="1" si="1503"/>
        <v>2004</v>
      </c>
      <c r="G786" s="56">
        <f t="shared" ref="G786" ca="1" si="1603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6" t="s">
        <v>309</v>
      </c>
      <c r="B787" s="56">
        <f t="shared" si="1491"/>
        <v>7</v>
      </c>
      <c r="C787" s="56">
        <f t="shared" si="1515"/>
        <v>58</v>
      </c>
      <c r="E787" s="56">
        <f t="shared" ref="E787" si="1604">plan_id</f>
        <v>6060</v>
      </c>
      <c r="F787" s="56">
        <f t="shared" ca="1" si="1503"/>
        <v>2004</v>
      </c>
      <c r="G787" s="56">
        <f t="shared" ref="G787" ca="1" si="1605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6" t="s">
        <v>309</v>
      </c>
      <c r="B788" s="56">
        <f t="shared" si="1491"/>
        <v>7</v>
      </c>
      <c r="C788" s="56">
        <f t="shared" si="1515"/>
        <v>59</v>
      </c>
      <c r="E788" s="56">
        <f t="shared" ref="E788" si="1606">plan_id</f>
        <v>6060</v>
      </c>
      <c r="F788" s="56">
        <f t="shared" ca="1" si="1503"/>
        <v>2004</v>
      </c>
      <c r="G788" s="56">
        <f t="shared" ref="G788" ca="1" si="1607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6" t="s">
        <v>309</v>
      </c>
      <c r="B789" s="56">
        <f t="shared" si="1491"/>
        <v>7</v>
      </c>
      <c r="C789" s="56">
        <f t="shared" si="1515"/>
        <v>60</v>
      </c>
      <c r="E789" s="56">
        <f t="shared" ref="E789" si="1608">plan_id</f>
        <v>6060</v>
      </c>
      <c r="F789" s="56">
        <f t="shared" ca="1" si="1503"/>
        <v>2004</v>
      </c>
      <c r="G789" s="56">
        <f t="shared" ref="G789" ca="1" si="1609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6" t="s">
        <v>309</v>
      </c>
      <c r="B790" s="56">
        <f t="shared" si="1491"/>
        <v>7</v>
      </c>
      <c r="C790" s="56">
        <f t="shared" si="1515"/>
        <v>61</v>
      </c>
      <c r="E790" s="56">
        <f t="shared" ref="E790" si="1610">plan_id</f>
        <v>6060</v>
      </c>
      <c r="F790" s="56">
        <f t="shared" ca="1" si="1503"/>
        <v>2004</v>
      </c>
      <c r="G790" s="56">
        <f t="shared" ref="G790" ca="1" si="1611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6" t="s">
        <v>309</v>
      </c>
      <c r="B791" s="56">
        <f t="shared" si="1491"/>
        <v>7</v>
      </c>
      <c r="C791" s="56">
        <f t="shared" si="1515"/>
        <v>62</v>
      </c>
      <c r="E791" s="56">
        <f t="shared" ref="E791" si="1612">plan_id</f>
        <v>6060</v>
      </c>
      <c r="F791" s="56">
        <f t="shared" ca="1" si="1503"/>
        <v>2004</v>
      </c>
      <c r="G791" s="56">
        <f t="shared" ref="G791" ca="1" si="1613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6" t="s">
        <v>309</v>
      </c>
      <c r="B792" s="56">
        <f t="shared" si="1491"/>
        <v>7</v>
      </c>
      <c r="C792" s="56">
        <f t="shared" si="1515"/>
        <v>63</v>
      </c>
      <c r="E792" s="56">
        <f t="shared" ref="E792" si="1614">plan_id</f>
        <v>6060</v>
      </c>
      <c r="F792" s="56">
        <f t="shared" ca="1" si="1503"/>
        <v>2004</v>
      </c>
      <c r="G792" s="56">
        <f t="shared" ref="G792" ca="1" si="1615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6" t="s">
        <v>309</v>
      </c>
      <c r="B793" s="56">
        <f t="shared" si="1491"/>
        <v>7</v>
      </c>
      <c r="C793" s="56">
        <f t="shared" si="1515"/>
        <v>64</v>
      </c>
      <c r="E793" s="56">
        <f t="shared" ref="E793" si="1616">plan_id</f>
        <v>6060</v>
      </c>
      <c r="F793" s="56">
        <f t="shared" ca="1" si="1503"/>
        <v>2004</v>
      </c>
      <c r="G793" s="56">
        <f t="shared" ref="G793" ca="1" si="1617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6" t="s">
        <v>309</v>
      </c>
      <c r="B794" s="56">
        <f t="shared" si="1491"/>
        <v>7</v>
      </c>
      <c r="C794" s="56">
        <f t="shared" si="1515"/>
        <v>65</v>
      </c>
      <c r="E794" s="56">
        <f t="shared" ref="E794" si="1618">plan_id</f>
        <v>6060</v>
      </c>
      <c r="F794" s="56">
        <f t="shared" ca="1" si="1503"/>
        <v>2004</v>
      </c>
      <c r="G794" s="56">
        <f t="shared" ref="G794" ca="1" si="1619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6" t="s">
        <v>309</v>
      </c>
      <c r="B795" s="56">
        <f t="shared" si="1491"/>
        <v>7</v>
      </c>
      <c r="C795" s="56">
        <f t="shared" si="1515"/>
        <v>66</v>
      </c>
      <c r="E795" s="56">
        <f t="shared" ref="E795" si="1620">plan_id</f>
        <v>6060</v>
      </c>
      <c r="F795" s="56">
        <f t="shared" ca="1" si="1503"/>
        <v>2004</v>
      </c>
      <c r="G795" s="56">
        <f t="shared" ref="G795" ca="1" si="1621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6" t="s">
        <v>309</v>
      </c>
      <c r="B796" s="56">
        <f t="shared" ref="B796" si="1622">B731+1</f>
        <v>7</v>
      </c>
      <c r="C796" s="56">
        <f t="shared" si="1515"/>
        <v>67</v>
      </c>
      <c r="E796" s="56">
        <f t="shared" ref="E796" si="1623">plan_id</f>
        <v>6060</v>
      </c>
      <c r="F796" s="56">
        <f t="shared" ca="1" si="1503"/>
        <v>2004</v>
      </c>
      <c r="G796" s="56">
        <f t="shared" ref="G796" ca="1" si="1624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6" t="s">
        <v>309</v>
      </c>
      <c r="B797" s="56">
        <f>B796</f>
        <v>7</v>
      </c>
      <c r="C797" s="56">
        <f t="shared" si="1515"/>
        <v>68</v>
      </c>
      <c r="E797" s="56">
        <f t="shared" ref="E797" si="1625">plan_id</f>
        <v>6060</v>
      </c>
      <c r="F797" s="56">
        <f t="shared" ca="1" si="1503"/>
        <v>2004</v>
      </c>
      <c r="G797" s="56">
        <f t="shared" ref="G797" ca="1" si="1626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6" t="s">
        <v>309</v>
      </c>
      <c r="B798" s="56">
        <f t="shared" ref="B798:B822" si="1627">B797</f>
        <v>7</v>
      </c>
      <c r="C798" s="56">
        <f t="shared" si="1515"/>
        <v>69</v>
      </c>
      <c r="E798" s="56">
        <f t="shared" ref="E798" si="1628">plan_id</f>
        <v>6060</v>
      </c>
      <c r="F798" s="56">
        <f t="shared" ca="1" si="1503"/>
        <v>2004</v>
      </c>
      <c r="G798" s="56">
        <f t="shared" ref="G798" ca="1" si="1629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6" t="s">
        <v>309</v>
      </c>
      <c r="B799" s="56">
        <f t="shared" si="1627"/>
        <v>7</v>
      </c>
      <c r="C799" s="56">
        <f t="shared" si="1515"/>
        <v>70</v>
      </c>
      <c r="E799" s="56">
        <f t="shared" ref="E799" si="1630">plan_id</f>
        <v>6060</v>
      </c>
      <c r="F799" s="56">
        <f t="shared" ca="1" si="1503"/>
        <v>2004</v>
      </c>
      <c r="G799" s="56">
        <f t="shared" ref="G799" ca="1" si="1631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6" t="s">
        <v>309</v>
      </c>
      <c r="B800" s="56">
        <f t="shared" si="1627"/>
        <v>7</v>
      </c>
      <c r="C800" s="56">
        <f t="shared" si="1515"/>
        <v>71</v>
      </c>
      <c r="E800" s="56">
        <f t="shared" ref="E800" si="1632">plan_id</f>
        <v>6060</v>
      </c>
      <c r="F800" s="56">
        <f t="shared" ca="1" si="1503"/>
        <v>2004</v>
      </c>
      <c r="G800" s="56">
        <f t="shared" ref="G800" ca="1" si="1633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6" t="s">
        <v>309</v>
      </c>
      <c r="B801" s="56">
        <f t="shared" si="1627"/>
        <v>7</v>
      </c>
      <c r="C801" s="56">
        <f t="shared" si="1515"/>
        <v>72</v>
      </c>
      <c r="E801" s="56">
        <f t="shared" ref="E801" si="1634">plan_id</f>
        <v>6060</v>
      </c>
      <c r="F801" s="56">
        <f t="shared" ca="1" si="1503"/>
        <v>2004</v>
      </c>
      <c r="G801" s="56">
        <f t="shared" ref="G801" ca="1" si="1635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6" t="s">
        <v>309</v>
      </c>
      <c r="B802" s="56">
        <f t="shared" si="1627"/>
        <v>7</v>
      </c>
      <c r="C802" s="56">
        <f t="shared" si="1515"/>
        <v>73</v>
      </c>
      <c r="E802" s="56">
        <f t="shared" ref="E802" si="1636">plan_id</f>
        <v>6060</v>
      </c>
      <c r="F802" s="56">
        <f t="shared" ca="1" si="1503"/>
        <v>2004</v>
      </c>
      <c r="G802" s="56">
        <f t="shared" ref="G802" ca="1" si="1637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6" t="s">
        <v>309</v>
      </c>
      <c r="B803" s="56">
        <f t="shared" si="1627"/>
        <v>7</v>
      </c>
      <c r="C803" s="56">
        <f t="shared" si="1515"/>
        <v>74</v>
      </c>
      <c r="E803" s="56">
        <f t="shared" ref="E803" si="1638">plan_id</f>
        <v>6060</v>
      </c>
      <c r="F803" s="56">
        <f t="shared" ca="1" si="1503"/>
        <v>2004</v>
      </c>
      <c r="G803" s="56">
        <f t="shared" ref="G803" ca="1" si="1639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6" t="s">
        <v>309</v>
      </c>
      <c r="B804" s="56">
        <f t="shared" si="1627"/>
        <v>7</v>
      </c>
      <c r="C804" s="56">
        <f t="shared" si="1515"/>
        <v>75</v>
      </c>
      <c r="E804" s="56">
        <f t="shared" ref="E804" si="1640">plan_id</f>
        <v>6060</v>
      </c>
      <c r="F804" s="56">
        <f t="shared" ca="1" si="1503"/>
        <v>2004</v>
      </c>
      <c r="G804" s="56">
        <f t="shared" ref="G804" ca="1" si="1641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6" t="s">
        <v>309</v>
      </c>
      <c r="B805" s="56">
        <f t="shared" si="1627"/>
        <v>7</v>
      </c>
      <c r="C805" s="56">
        <f t="shared" si="1515"/>
        <v>76</v>
      </c>
      <c r="E805" s="56">
        <f t="shared" ref="E805" si="1642">plan_id</f>
        <v>6060</v>
      </c>
      <c r="F805" s="56">
        <f t="shared" ca="1" si="1503"/>
        <v>2004</v>
      </c>
      <c r="G805" s="56">
        <f t="shared" ref="G805" ca="1" si="1643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6" t="s">
        <v>309</v>
      </c>
      <c r="B806" s="56">
        <f t="shared" si="1627"/>
        <v>7</v>
      </c>
      <c r="C806" s="56">
        <f t="shared" si="1515"/>
        <v>77</v>
      </c>
      <c r="E806" s="56">
        <f t="shared" ref="E806" si="1644">plan_id</f>
        <v>6060</v>
      </c>
      <c r="F806" s="56">
        <f t="shared" ca="1" si="1503"/>
        <v>2004</v>
      </c>
      <c r="G806" s="56">
        <f t="shared" ref="G806" ca="1" si="1645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6" t="s">
        <v>309</v>
      </c>
      <c r="B807" s="56">
        <f t="shared" si="1627"/>
        <v>7</v>
      </c>
      <c r="C807" s="56">
        <f t="shared" ref="C807:C870" si="1646">C716</f>
        <v>78</v>
      </c>
      <c r="E807" s="56">
        <f t="shared" ref="E807" si="1647">plan_id</f>
        <v>6060</v>
      </c>
      <c r="F807" s="56">
        <f t="shared" ca="1" si="1503"/>
        <v>2004</v>
      </c>
      <c r="G807" s="56">
        <f t="shared" ref="G807" ca="1" si="1648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6" t="s">
        <v>309</v>
      </c>
      <c r="B808" s="56">
        <f t="shared" si="1627"/>
        <v>7</v>
      </c>
      <c r="C808" s="56">
        <f t="shared" si="1646"/>
        <v>79</v>
      </c>
      <c r="E808" s="56">
        <f t="shared" ref="E808" si="1649">plan_id</f>
        <v>6060</v>
      </c>
      <c r="F808" s="56">
        <f t="shared" ca="1" si="1503"/>
        <v>2004</v>
      </c>
      <c r="G808" s="56">
        <f t="shared" ref="G808" ca="1" si="1650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6" t="s">
        <v>309</v>
      </c>
      <c r="B809" s="56">
        <f t="shared" si="1627"/>
        <v>7</v>
      </c>
      <c r="C809" s="56">
        <f t="shared" si="1646"/>
        <v>80</v>
      </c>
      <c r="E809" s="56">
        <f t="shared" ref="E809" si="1651">plan_id</f>
        <v>6060</v>
      </c>
      <c r="F809" s="56">
        <f t="shared" ca="1" si="1503"/>
        <v>2004</v>
      </c>
      <c r="G809" s="56">
        <f t="shared" ref="G809" ca="1" si="1652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6" t="s">
        <v>309</v>
      </c>
      <c r="B810" s="56">
        <f t="shared" si="1627"/>
        <v>7</v>
      </c>
      <c r="C810" s="56">
        <f t="shared" si="1646"/>
        <v>81</v>
      </c>
      <c r="E810" s="56">
        <f t="shared" ref="E810" si="1653">plan_id</f>
        <v>6060</v>
      </c>
      <c r="F810" s="56">
        <f t="shared" ca="1" si="1503"/>
        <v>2004</v>
      </c>
      <c r="G810" s="56">
        <f t="shared" ref="G810" ca="1" si="1654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6" t="s">
        <v>309</v>
      </c>
      <c r="B811" s="56">
        <f t="shared" si="1627"/>
        <v>7</v>
      </c>
      <c r="C811" s="56">
        <f t="shared" si="1646"/>
        <v>82</v>
      </c>
      <c r="E811" s="56">
        <f t="shared" ref="E811" si="1655">plan_id</f>
        <v>6060</v>
      </c>
      <c r="F811" s="56">
        <f t="shared" ca="1" si="1503"/>
        <v>2004</v>
      </c>
      <c r="G811" s="56">
        <f t="shared" ref="G811" ca="1" si="1656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6" t="s">
        <v>309</v>
      </c>
      <c r="B812" s="56">
        <f t="shared" si="1627"/>
        <v>7</v>
      </c>
      <c r="C812" s="56">
        <f t="shared" si="1646"/>
        <v>83</v>
      </c>
      <c r="E812" s="56">
        <f t="shared" ref="E812" si="1657">plan_id</f>
        <v>6060</v>
      </c>
      <c r="F812" s="56">
        <f t="shared" ca="1" si="1503"/>
        <v>2004</v>
      </c>
      <c r="G812" s="56">
        <f t="shared" ref="G812" ca="1" si="1658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6" t="s">
        <v>309</v>
      </c>
      <c r="B813" s="56">
        <f t="shared" si="1627"/>
        <v>7</v>
      </c>
      <c r="C813" s="56">
        <f t="shared" si="1646"/>
        <v>84</v>
      </c>
      <c r="E813" s="56">
        <f t="shared" ref="E813" si="1659">plan_id</f>
        <v>6060</v>
      </c>
      <c r="F813" s="56">
        <f t="shared" ca="1" si="1503"/>
        <v>2004</v>
      </c>
      <c r="G813" s="56">
        <f t="shared" ref="G813" ca="1" si="1660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6" t="s">
        <v>309</v>
      </c>
      <c r="B814" s="56">
        <f t="shared" si="1627"/>
        <v>7</v>
      </c>
      <c r="C814" s="56">
        <f t="shared" si="1646"/>
        <v>85</v>
      </c>
      <c r="E814" s="56">
        <f t="shared" ref="E814" si="1661">plan_id</f>
        <v>6060</v>
      </c>
      <c r="F814" s="56">
        <f t="shared" ca="1" si="1503"/>
        <v>2004</v>
      </c>
      <c r="G814" s="56">
        <f t="shared" ref="G814" ca="1" si="1662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6" t="s">
        <v>309</v>
      </c>
      <c r="B815" s="56">
        <f t="shared" si="1627"/>
        <v>7</v>
      </c>
      <c r="C815" s="56">
        <f t="shared" si="1646"/>
        <v>86</v>
      </c>
      <c r="E815" s="56">
        <f t="shared" ref="E815" si="1663">plan_id</f>
        <v>6060</v>
      </c>
      <c r="F815" s="56">
        <f t="shared" ca="1" si="1503"/>
        <v>2004</v>
      </c>
      <c r="G815" s="56">
        <f t="shared" ref="G815" ca="1" si="1664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6" t="s">
        <v>309</v>
      </c>
      <c r="B816" s="56">
        <f t="shared" si="1627"/>
        <v>7</v>
      </c>
      <c r="C816" s="56">
        <f t="shared" si="1646"/>
        <v>87</v>
      </c>
      <c r="E816" s="56">
        <f t="shared" ref="E816" si="1665">plan_id</f>
        <v>6060</v>
      </c>
      <c r="F816" s="56">
        <f t="shared" ca="1" si="1503"/>
        <v>2004</v>
      </c>
      <c r="G816" s="56">
        <f t="shared" ref="G816" ca="1" si="1666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6" t="s">
        <v>309</v>
      </c>
      <c r="B817" s="56">
        <f t="shared" si="1627"/>
        <v>7</v>
      </c>
      <c r="C817" s="56">
        <f t="shared" si="1646"/>
        <v>88</v>
      </c>
      <c r="E817" s="56">
        <f t="shared" ref="E817" si="1667">plan_id</f>
        <v>6060</v>
      </c>
      <c r="F817" s="56">
        <f t="shared" ca="1" si="1503"/>
        <v>2004</v>
      </c>
      <c r="G817" s="56">
        <f t="shared" ref="G817" ca="1" si="1668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6" t="s">
        <v>309</v>
      </c>
      <c r="B818" s="56">
        <f t="shared" si="1627"/>
        <v>7</v>
      </c>
      <c r="C818" s="56">
        <f t="shared" si="1646"/>
        <v>89</v>
      </c>
      <c r="E818" s="56">
        <f t="shared" ref="E818" si="1669">plan_id</f>
        <v>6060</v>
      </c>
      <c r="F818" s="56">
        <f t="shared" ca="1" si="1503"/>
        <v>2004</v>
      </c>
      <c r="G818" s="56">
        <f t="shared" ref="G818" ca="1" si="1670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6" t="s">
        <v>309</v>
      </c>
      <c r="B819" s="56">
        <f t="shared" si="1627"/>
        <v>7</v>
      </c>
      <c r="C819" s="56">
        <f t="shared" si="1646"/>
        <v>90</v>
      </c>
      <c r="E819" s="56">
        <f t="shared" ref="E819" si="1671">plan_id</f>
        <v>6060</v>
      </c>
      <c r="F819" s="56">
        <f t="shared" ca="1" si="1503"/>
        <v>2004</v>
      </c>
      <c r="G819" s="56">
        <f t="shared" ref="G819" ca="1" si="1672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6" t="s">
        <v>309</v>
      </c>
      <c r="B820" s="56">
        <f t="shared" si="1627"/>
        <v>7</v>
      </c>
      <c r="C820" s="56">
        <f t="shared" si="1646"/>
        <v>91</v>
      </c>
      <c r="E820" s="56">
        <f t="shared" ref="E820" si="1673">plan_id</f>
        <v>6060</v>
      </c>
      <c r="F820" s="56">
        <f t="shared" ca="1" si="1503"/>
        <v>2004</v>
      </c>
      <c r="G820" s="56">
        <f t="shared" ref="G820" ca="1" si="1674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6" t="s">
        <v>309</v>
      </c>
      <c r="B821" s="56">
        <f t="shared" si="1627"/>
        <v>7</v>
      </c>
      <c r="C821" s="56">
        <f t="shared" si="1646"/>
        <v>92</v>
      </c>
      <c r="E821" s="56">
        <f t="shared" ref="E821" si="1675">plan_id</f>
        <v>6060</v>
      </c>
      <c r="F821" s="56">
        <f t="shared" ca="1" si="1503"/>
        <v>2004</v>
      </c>
      <c r="G821" s="56">
        <f t="shared" ref="G821" ca="1" si="1676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6" t="s">
        <v>309</v>
      </c>
      <c r="B822" s="56">
        <f t="shared" si="1627"/>
        <v>7</v>
      </c>
      <c r="C822" s="56">
        <f t="shared" si="1646"/>
        <v>93</v>
      </c>
      <c r="E822" s="56">
        <f t="shared" ref="E822" si="1677">plan_id</f>
        <v>6060</v>
      </c>
      <c r="F822" s="56">
        <f t="shared" ca="1" si="1503"/>
        <v>2004</v>
      </c>
      <c r="G822" s="56">
        <f t="shared" ref="G822" ca="1" si="1678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6" t="s">
        <v>309</v>
      </c>
      <c r="B823" s="56">
        <f t="shared" ref="B823:B886" si="1679">B758+1</f>
        <v>8</v>
      </c>
      <c r="C823" s="56">
        <f t="shared" si="1646"/>
        <v>3</v>
      </c>
      <c r="E823" s="56">
        <f t="shared" ref="E823" si="1680">plan_id</f>
        <v>6060</v>
      </c>
      <c r="F823" s="56">
        <f t="shared" ca="1" si="1503"/>
        <v>2005</v>
      </c>
      <c r="G823" s="56">
        <f t="shared" ref="G823" ca="1" si="1681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6" t="s">
        <v>309</v>
      </c>
      <c r="B824" s="56">
        <f t="shared" si="1679"/>
        <v>8</v>
      </c>
      <c r="C824" s="56">
        <f t="shared" si="1646"/>
        <v>4</v>
      </c>
      <c r="E824" s="56">
        <f t="shared" ref="E824" si="1682">plan_id</f>
        <v>6060</v>
      </c>
      <c r="F824" s="56">
        <f t="shared" ca="1" si="1503"/>
        <v>2005</v>
      </c>
      <c r="G824" s="56">
        <f t="shared" ref="G824" ca="1" si="1683">VLOOKUP(INDIRECT(CHAR(39)&amp;$A824&amp;CHAR(39)&amp;"!r2c"&amp;$C824,0),variables,2,0)</f>
        <v>10845</v>
      </c>
      <c r="H824" s="5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6" t="s">
        <v>309</v>
      </c>
      <c r="B825" s="56">
        <f t="shared" si="1679"/>
        <v>8</v>
      </c>
      <c r="C825" s="56">
        <f t="shared" si="1646"/>
        <v>5</v>
      </c>
      <c r="E825" s="56">
        <f t="shared" ref="E825" si="1684">plan_id</f>
        <v>6060</v>
      </c>
      <c r="F825" s="56">
        <f t="shared" ca="1" si="1503"/>
        <v>2005</v>
      </c>
      <c r="G825" s="56">
        <f t="shared" ref="G825" ca="1" si="1685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6" t="s">
        <v>309</v>
      </c>
      <c r="B826" s="56">
        <f t="shared" si="1679"/>
        <v>8</v>
      </c>
      <c r="C826" s="56">
        <f t="shared" si="1646"/>
        <v>6</v>
      </c>
      <c r="E826" s="56">
        <f t="shared" ref="E826" si="1686">plan_id</f>
        <v>6060</v>
      </c>
      <c r="F826" s="56">
        <f t="shared" ca="1" si="1503"/>
        <v>2005</v>
      </c>
      <c r="G826" s="56">
        <f t="shared" ref="G826" ca="1" si="1687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6" t="s">
        <v>309</v>
      </c>
      <c r="B827" s="56">
        <f t="shared" si="1679"/>
        <v>8</v>
      </c>
      <c r="C827" s="56">
        <f t="shared" si="1646"/>
        <v>7</v>
      </c>
      <c r="E827" s="56">
        <f t="shared" ref="E827" si="1688">plan_id</f>
        <v>6060</v>
      </c>
      <c r="F827" s="56">
        <f t="shared" ca="1" si="1503"/>
        <v>2005</v>
      </c>
      <c r="G827" s="56">
        <f t="shared" ref="G827" ca="1" si="1689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6" t="s">
        <v>309</v>
      </c>
      <c r="B828" s="56">
        <f t="shared" si="1679"/>
        <v>8</v>
      </c>
      <c r="C828" s="56">
        <f t="shared" si="1646"/>
        <v>8</v>
      </c>
      <c r="E828" s="56">
        <f t="shared" ref="E828" si="1690">plan_id</f>
        <v>6060</v>
      </c>
      <c r="F828" s="56">
        <f t="shared" ca="1" si="1503"/>
        <v>2005</v>
      </c>
      <c r="G828" s="56">
        <f t="shared" ref="G828" ca="1" si="1691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6" t="s">
        <v>309</v>
      </c>
      <c r="B829" s="56">
        <f t="shared" si="1679"/>
        <v>8</v>
      </c>
      <c r="C829" s="56">
        <f t="shared" si="1646"/>
        <v>9</v>
      </c>
      <c r="E829" s="56">
        <f t="shared" ref="E829" si="1692">plan_id</f>
        <v>6060</v>
      </c>
      <c r="F829" s="56">
        <f t="shared" ca="1" si="1503"/>
        <v>2005</v>
      </c>
      <c r="G829" s="56">
        <f t="shared" ref="G829" ca="1" si="1693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6" t="s">
        <v>309</v>
      </c>
      <c r="B830" s="56">
        <f t="shared" si="1679"/>
        <v>8</v>
      </c>
      <c r="C830" s="56">
        <f t="shared" si="1646"/>
        <v>10</v>
      </c>
      <c r="E830" s="56">
        <f t="shared" ref="E830" si="1694">plan_id</f>
        <v>6060</v>
      </c>
      <c r="F830" s="56">
        <f t="shared" ref="F830:F951" ca="1" si="1695">INDIRECT(CHAR(39)&amp;$A830&amp;CHAR(39)&amp;"!r"&amp;$B830&amp;"c2",0)</f>
        <v>2005</v>
      </c>
      <c r="G830" s="56">
        <f t="shared" ref="G830" ca="1" si="1696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6" t="s">
        <v>309</v>
      </c>
      <c r="B831" s="56">
        <f t="shared" si="1679"/>
        <v>8</v>
      </c>
      <c r="C831" s="56">
        <f t="shared" si="1646"/>
        <v>11</v>
      </c>
      <c r="E831" s="56">
        <f t="shared" ref="E831" si="1697">plan_id</f>
        <v>6060</v>
      </c>
      <c r="F831" s="56">
        <f t="shared" ca="1" si="1695"/>
        <v>2005</v>
      </c>
      <c r="G831" s="56">
        <f t="shared" ref="G831" ca="1" si="1698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6" t="s">
        <v>309</v>
      </c>
      <c r="B832" s="56">
        <f t="shared" si="1679"/>
        <v>8</v>
      </c>
      <c r="C832" s="56">
        <f t="shared" si="1646"/>
        <v>12</v>
      </c>
      <c r="E832" s="56">
        <f t="shared" ref="E832" si="1699">plan_id</f>
        <v>6060</v>
      </c>
      <c r="F832" s="56">
        <f t="shared" ca="1" si="1695"/>
        <v>2005</v>
      </c>
      <c r="G832" s="56">
        <f t="shared" ref="G832" ca="1" si="1700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6" t="s">
        <v>309</v>
      </c>
      <c r="B833" s="56">
        <f t="shared" si="1679"/>
        <v>8</v>
      </c>
      <c r="C833" s="56">
        <f t="shared" si="1646"/>
        <v>13</v>
      </c>
      <c r="E833" s="56">
        <f t="shared" ref="E833" si="1701">plan_id</f>
        <v>6060</v>
      </c>
      <c r="F833" s="56">
        <f t="shared" ca="1" si="1695"/>
        <v>2005</v>
      </c>
      <c r="G833" s="56">
        <f t="shared" ref="G833" ca="1" si="1702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6" t="s">
        <v>309</v>
      </c>
      <c r="B834" s="56">
        <f t="shared" si="1679"/>
        <v>8</v>
      </c>
      <c r="C834" s="56">
        <f t="shared" si="1646"/>
        <v>14</v>
      </c>
      <c r="E834" s="56">
        <f t="shared" ref="E834" si="1703">plan_id</f>
        <v>6060</v>
      </c>
      <c r="F834" s="56">
        <f t="shared" ca="1" si="1695"/>
        <v>2005</v>
      </c>
      <c r="G834" s="56">
        <f t="shared" ref="G834" ca="1" si="1704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6" t="s">
        <v>309</v>
      </c>
      <c r="B835" s="56">
        <f t="shared" si="1679"/>
        <v>8</v>
      </c>
      <c r="C835" s="56">
        <f t="shared" si="1646"/>
        <v>15</v>
      </c>
      <c r="E835" s="56">
        <f t="shared" ref="E835" si="1705">plan_id</f>
        <v>6060</v>
      </c>
      <c r="F835" s="56">
        <f t="shared" ca="1" si="1695"/>
        <v>2005</v>
      </c>
      <c r="G835" s="56">
        <f t="shared" ref="G835" ca="1" si="1706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6" t="s">
        <v>309</v>
      </c>
      <c r="B836" s="56">
        <f t="shared" si="1679"/>
        <v>8</v>
      </c>
      <c r="C836" s="56">
        <f t="shared" si="1646"/>
        <v>16</v>
      </c>
      <c r="E836" s="56">
        <f t="shared" ref="E836" si="1707">plan_id</f>
        <v>6060</v>
      </c>
      <c r="F836" s="56">
        <f t="shared" ca="1" si="1695"/>
        <v>2005</v>
      </c>
      <c r="G836" s="56">
        <f t="shared" ref="G836" ca="1" si="1708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6" t="s">
        <v>309</v>
      </c>
      <c r="B837" s="56">
        <f t="shared" si="1679"/>
        <v>8</v>
      </c>
      <c r="C837" s="56">
        <f t="shared" si="1646"/>
        <v>17</v>
      </c>
      <c r="E837" s="56">
        <f t="shared" ref="E837" si="1709">plan_id</f>
        <v>6060</v>
      </c>
      <c r="F837" s="56">
        <f t="shared" ca="1" si="1695"/>
        <v>2005</v>
      </c>
      <c r="G837" s="56">
        <f t="shared" ref="G837" ca="1" si="1710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6" t="s">
        <v>309</v>
      </c>
      <c r="B838" s="56">
        <f t="shared" si="1679"/>
        <v>8</v>
      </c>
      <c r="C838" s="56">
        <f t="shared" si="1646"/>
        <v>18</v>
      </c>
      <c r="E838" s="56">
        <f t="shared" ref="E838" si="1711">plan_id</f>
        <v>6060</v>
      </c>
      <c r="F838" s="56">
        <f t="shared" ca="1" si="1695"/>
        <v>2005</v>
      </c>
      <c r="G838" s="56">
        <f t="shared" ref="G838" ca="1" si="1712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6" t="s">
        <v>309</v>
      </c>
      <c r="B839" s="56">
        <f t="shared" si="1679"/>
        <v>8</v>
      </c>
      <c r="C839" s="56">
        <f t="shared" si="1646"/>
        <v>19</v>
      </c>
      <c r="E839" s="56">
        <f t="shared" ref="E839" si="1713">plan_id</f>
        <v>6060</v>
      </c>
      <c r="F839" s="56">
        <f t="shared" ca="1" si="1695"/>
        <v>2005</v>
      </c>
      <c r="G839" s="56">
        <f t="shared" ref="G839" ca="1" si="1714">VLOOKUP(INDIRECT(CHAR(39)&amp;$A839&amp;CHAR(39)&amp;"!r2c"&amp;$C839,0),variables,2,0)</f>
        <v>10935</v>
      </c>
      <c r="H839" s="5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6" t="s">
        <v>309</v>
      </c>
      <c r="B840" s="56">
        <f t="shared" si="1679"/>
        <v>8</v>
      </c>
      <c r="C840" s="56">
        <f t="shared" si="1646"/>
        <v>20</v>
      </c>
      <c r="E840" s="56">
        <f t="shared" ref="E840" si="1715">plan_id</f>
        <v>6060</v>
      </c>
      <c r="F840" s="56">
        <f t="shared" ca="1" si="1695"/>
        <v>2005</v>
      </c>
      <c r="G840" s="56">
        <f t="shared" ref="G840" ca="1" si="1716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6" t="s">
        <v>309</v>
      </c>
      <c r="B841" s="56">
        <f t="shared" si="1679"/>
        <v>8</v>
      </c>
      <c r="C841" s="56">
        <f t="shared" si="1646"/>
        <v>21</v>
      </c>
      <c r="E841" s="56">
        <f t="shared" ref="E841" si="1717">plan_id</f>
        <v>6060</v>
      </c>
      <c r="F841" s="56">
        <f t="shared" ca="1" si="1695"/>
        <v>2005</v>
      </c>
      <c r="G841" s="56">
        <f t="shared" ref="G841" ca="1" si="1718">VLOOKUP(INDIRECT(CHAR(39)&amp;$A841&amp;CHAR(39)&amp;"!r2c"&amp;$C841,0),variables,2,0)</f>
        <v>10938</v>
      </c>
      <c r="H841" s="5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6" t="s">
        <v>309</v>
      </c>
      <c r="B842" s="56">
        <f t="shared" si="1679"/>
        <v>8</v>
      </c>
      <c r="C842" s="56">
        <f t="shared" si="1646"/>
        <v>22</v>
      </c>
      <c r="E842" s="56">
        <f t="shared" ref="E842" si="1719">plan_id</f>
        <v>6060</v>
      </c>
      <c r="F842" s="56">
        <f t="shared" ca="1" si="1695"/>
        <v>2005</v>
      </c>
      <c r="G842" s="56">
        <f t="shared" ref="G842" ca="1" si="1720">VLOOKUP(INDIRECT(CHAR(39)&amp;$A842&amp;CHAR(39)&amp;"!r2c"&amp;$C842,0),variables,2,0)</f>
        <v>11007</v>
      </c>
      <c r="H842" s="5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6" t="s">
        <v>309</v>
      </c>
      <c r="B843" s="56">
        <f t="shared" si="1679"/>
        <v>8</v>
      </c>
      <c r="C843" s="56">
        <f t="shared" si="1646"/>
        <v>23</v>
      </c>
      <c r="E843" s="56">
        <f t="shared" ref="E843" si="1721">plan_id</f>
        <v>6060</v>
      </c>
      <c r="F843" s="56">
        <f t="shared" ca="1" si="1695"/>
        <v>2005</v>
      </c>
      <c r="G843" s="56">
        <f t="shared" ref="G843" ca="1" si="1722">VLOOKUP(INDIRECT(CHAR(39)&amp;$A843&amp;CHAR(39)&amp;"!r2c"&amp;$C843,0),variables,2,0)</f>
        <v>10941</v>
      </c>
      <c r="H843" s="5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6" t="s">
        <v>309</v>
      </c>
      <c r="B844" s="56">
        <f t="shared" si="1679"/>
        <v>8</v>
      </c>
      <c r="C844" s="56">
        <f t="shared" si="1646"/>
        <v>24</v>
      </c>
      <c r="E844" s="56">
        <f t="shared" ref="E844" si="1723">plan_id</f>
        <v>6060</v>
      </c>
      <c r="F844" s="56">
        <f t="shared" ca="1" si="1695"/>
        <v>2005</v>
      </c>
      <c r="G844" s="56">
        <f t="shared" ref="G844" ca="1" si="1724">VLOOKUP(INDIRECT(CHAR(39)&amp;$A844&amp;CHAR(39)&amp;"!r2c"&amp;$C844,0),variables,2,0)</f>
        <v>10942</v>
      </c>
      <c r="H844" s="5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6" t="s">
        <v>309</v>
      </c>
      <c r="B845" s="56">
        <f t="shared" si="1679"/>
        <v>8</v>
      </c>
      <c r="C845" s="56">
        <f t="shared" si="1646"/>
        <v>25</v>
      </c>
      <c r="E845" s="56">
        <f t="shared" ref="E845" si="1725">plan_id</f>
        <v>6060</v>
      </c>
      <c r="F845" s="56">
        <f t="shared" ca="1" si="1695"/>
        <v>2005</v>
      </c>
      <c r="G845" s="56">
        <f t="shared" ref="G845" ca="1" si="1726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6" t="s">
        <v>309</v>
      </c>
      <c r="B846" s="56">
        <f t="shared" si="1679"/>
        <v>8</v>
      </c>
      <c r="C846" s="56">
        <f t="shared" si="1646"/>
        <v>26</v>
      </c>
      <c r="E846" s="56">
        <f t="shared" ref="E846" si="1727">plan_id</f>
        <v>6060</v>
      </c>
      <c r="F846" s="56">
        <f t="shared" ca="1" si="1695"/>
        <v>2005</v>
      </c>
      <c r="G846" s="56">
        <f t="shared" ref="G846" ca="1" si="1728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6" t="s">
        <v>309</v>
      </c>
      <c r="B847" s="56">
        <f t="shared" si="1679"/>
        <v>8</v>
      </c>
      <c r="C847" s="56">
        <f t="shared" si="1646"/>
        <v>27</v>
      </c>
      <c r="E847" s="56">
        <f t="shared" ref="E847" si="1729">plan_id</f>
        <v>6060</v>
      </c>
      <c r="F847" s="56">
        <f t="shared" ca="1" si="1695"/>
        <v>2005</v>
      </c>
      <c r="G847" s="56">
        <f t="shared" ref="G847" ca="1" si="1730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6" t="s">
        <v>309</v>
      </c>
      <c r="B848" s="56">
        <f t="shared" si="1679"/>
        <v>8</v>
      </c>
      <c r="C848" s="56">
        <f t="shared" si="1646"/>
        <v>28</v>
      </c>
      <c r="E848" s="56">
        <f t="shared" ref="E848" si="1731">plan_id</f>
        <v>6060</v>
      </c>
      <c r="F848" s="56">
        <f t="shared" ca="1" si="1695"/>
        <v>2005</v>
      </c>
      <c r="G848" s="56">
        <f t="shared" ref="G848" ca="1" si="1732">VLOOKUP(INDIRECT(CHAR(39)&amp;$A848&amp;CHAR(39)&amp;"!r2c"&amp;$C848,0),variables,2,0)</f>
        <v>10944</v>
      </c>
      <c r="H848" s="5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6" t="s">
        <v>309</v>
      </c>
      <c r="B849" s="56">
        <f t="shared" si="1679"/>
        <v>8</v>
      </c>
      <c r="C849" s="56">
        <f t="shared" si="1646"/>
        <v>29</v>
      </c>
      <c r="E849" s="56">
        <f t="shared" ref="E849" si="1733">plan_id</f>
        <v>6060</v>
      </c>
      <c r="F849" s="56">
        <f t="shared" ca="1" si="1695"/>
        <v>2005</v>
      </c>
      <c r="G849" s="56">
        <f t="shared" ref="G849" ca="1" si="1734">VLOOKUP(INDIRECT(CHAR(39)&amp;$A849&amp;CHAR(39)&amp;"!r2c"&amp;$C849,0),variables,2,0)</f>
        <v>10945</v>
      </c>
      <c r="H849" s="5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6" t="s">
        <v>309</v>
      </c>
      <c r="B850" s="56">
        <f t="shared" si="1679"/>
        <v>8</v>
      </c>
      <c r="C850" s="56">
        <f t="shared" si="1646"/>
        <v>30</v>
      </c>
      <c r="E850" s="56">
        <f t="shared" ref="E850" si="1735">plan_id</f>
        <v>6060</v>
      </c>
      <c r="F850" s="56">
        <f t="shared" ca="1" si="1695"/>
        <v>2005</v>
      </c>
      <c r="G850" s="56">
        <f t="shared" ref="G850" ca="1" si="1736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6" t="s">
        <v>309</v>
      </c>
      <c r="B851" s="56">
        <f t="shared" si="1679"/>
        <v>8</v>
      </c>
      <c r="C851" s="56">
        <f t="shared" si="1646"/>
        <v>31</v>
      </c>
      <c r="E851" s="56">
        <f t="shared" ref="E851" si="1737">plan_id</f>
        <v>6060</v>
      </c>
      <c r="F851" s="56">
        <f t="shared" ca="1" si="1695"/>
        <v>2005</v>
      </c>
      <c r="G851" s="56">
        <f t="shared" ref="G851" ca="1" si="1738">VLOOKUP(INDIRECT(CHAR(39)&amp;$A851&amp;CHAR(39)&amp;"!r2c"&amp;$C851,0),variables,2,0)</f>
        <v>10948</v>
      </c>
      <c r="H851" s="5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6" t="s">
        <v>309</v>
      </c>
      <c r="B852" s="56">
        <f t="shared" si="1679"/>
        <v>8</v>
      </c>
      <c r="C852" s="56">
        <f t="shared" si="1646"/>
        <v>32</v>
      </c>
      <c r="E852" s="56">
        <f t="shared" ref="E852" si="1739">plan_id</f>
        <v>6060</v>
      </c>
      <c r="F852" s="56">
        <f t="shared" ca="1" si="1695"/>
        <v>2005</v>
      </c>
      <c r="G852" s="56">
        <f t="shared" ref="G852" ca="1" si="1740">VLOOKUP(INDIRECT(CHAR(39)&amp;$A852&amp;CHAR(39)&amp;"!r2c"&amp;$C852,0),variables,2,0)</f>
        <v>10949</v>
      </c>
      <c r="H852" s="5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6" t="s">
        <v>309</v>
      </c>
      <c r="B853" s="56">
        <f t="shared" si="1679"/>
        <v>8</v>
      </c>
      <c r="C853" s="56">
        <f t="shared" si="1646"/>
        <v>33</v>
      </c>
      <c r="E853" s="56">
        <f t="shared" ref="E853" si="1741">plan_id</f>
        <v>6060</v>
      </c>
      <c r="F853" s="56">
        <f t="shared" ca="1" si="1695"/>
        <v>2005</v>
      </c>
      <c r="G853" s="56">
        <f t="shared" ref="G853" ca="1" si="1742">VLOOKUP(INDIRECT(CHAR(39)&amp;$A853&amp;CHAR(39)&amp;"!r2c"&amp;$C853,0),variables,2,0)</f>
        <v>10951</v>
      </c>
      <c r="H853" s="5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6" t="s">
        <v>309</v>
      </c>
      <c r="B854" s="56">
        <f t="shared" si="1679"/>
        <v>8</v>
      </c>
      <c r="C854" s="56">
        <f t="shared" si="1646"/>
        <v>34</v>
      </c>
      <c r="E854" s="56">
        <f t="shared" ref="E854" si="1743">plan_id</f>
        <v>6060</v>
      </c>
      <c r="F854" s="56">
        <f t="shared" ca="1" si="1695"/>
        <v>2005</v>
      </c>
      <c r="G854" s="56">
        <f t="shared" ref="G854" ca="1" si="1744">VLOOKUP(INDIRECT(CHAR(39)&amp;$A854&amp;CHAR(39)&amp;"!r2c"&amp;$C854,0),variables,2,0)</f>
        <v>10950</v>
      </c>
      <c r="H854" s="5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6" t="s">
        <v>309</v>
      </c>
      <c r="B855" s="56">
        <f t="shared" si="1679"/>
        <v>8</v>
      </c>
      <c r="C855" s="56">
        <f t="shared" si="1646"/>
        <v>35</v>
      </c>
      <c r="E855" s="56">
        <f t="shared" ref="E855" si="1745">plan_id</f>
        <v>6060</v>
      </c>
      <c r="F855" s="56">
        <f t="shared" ca="1" si="1695"/>
        <v>2005</v>
      </c>
      <c r="G855" s="56">
        <f t="shared" ref="G855" ca="1" si="1746">VLOOKUP(INDIRECT(CHAR(39)&amp;$A855&amp;CHAR(39)&amp;"!r2c"&amp;$C855,0),variables,2,0)</f>
        <v>10954</v>
      </c>
      <c r="H855" s="5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6" t="s">
        <v>309</v>
      </c>
      <c r="B856" s="56">
        <f t="shared" si="1679"/>
        <v>8</v>
      </c>
      <c r="C856" s="56">
        <f t="shared" si="1646"/>
        <v>36</v>
      </c>
      <c r="E856" s="56">
        <f t="shared" ref="E856" si="1747">plan_id</f>
        <v>6060</v>
      </c>
      <c r="F856" s="56">
        <f t="shared" ca="1" si="1695"/>
        <v>2005</v>
      </c>
      <c r="G856" s="56">
        <f t="shared" ref="G856" ca="1" si="1748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6" t="s">
        <v>309</v>
      </c>
      <c r="B857" s="56">
        <f t="shared" si="1679"/>
        <v>8</v>
      </c>
      <c r="C857" s="56">
        <f t="shared" si="1646"/>
        <v>37</v>
      </c>
      <c r="E857" s="56">
        <f t="shared" ref="E857" si="1749">plan_id</f>
        <v>6060</v>
      </c>
      <c r="F857" s="56">
        <f t="shared" ca="1" si="1695"/>
        <v>2005</v>
      </c>
      <c r="G857" s="56">
        <f t="shared" ref="G857" ca="1" si="1750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6" t="s">
        <v>309</v>
      </c>
      <c r="B858" s="56">
        <f t="shared" si="1679"/>
        <v>8</v>
      </c>
      <c r="C858" s="56">
        <f t="shared" si="1646"/>
        <v>38</v>
      </c>
      <c r="E858" s="56">
        <f t="shared" ref="E858" si="1751">plan_id</f>
        <v>6060</v>
      </c>
      <c r="F858" s="56">
        <f t="shared" ca="1" si="1695"/>
        <v>2005</v>
      </c>
      <c r="G858" s="56">
        <f t="shared" ref="G858" ca="1" si="1752">VLOOKUP(INDIRECT(CHAR(39)&amp;$A858&amp;CHAR(39)&amp;"!r2c"&amp;$C858,0),variables,2,0)</f>
        <v>10959</v>
      </c>
      <c r="H858" s="5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6" t="s">
        <v>309</v>
      </c>
      <c r="B859" s="56">
        <f t="shared" si="1679"/>
        <v>8</v>
      </c>
      <c r="C859" s="56">
        <f t="shared" si="1646"/>
        <v>39</v>
      </c>
      <c r="E859" s="56">
        <f t="shared" ref="E859" si="1753">plan_id</f>
        <v>6060</v>
      </c>
      <c r="F859" s="56">
        <f t="shared" ca="1" si="1695"/>
        <v>2005</v>
      </c>
      <c r="G859" s="56">
        <f t="shared" ref="G859" ca="1" si="1754">VLOOKUP(INDIRECT(CHAR(39)&amp;$A859&amp;CHAR(39)&amp;"!r2c"&amp;$C859,0),variables,2,0)</f>
        <v>10962</v>
      </c>
      <c r="H859" s="5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6" t="s">
        <v>309</v>
      </c>
      <c r="B860" s="56">
        <f t="shared" si="1679"/>
        <v>8</v>
      </c>
      <c r="C860" s="56">
        <f t="shared" si="1646"/>
        <v>40</v>
      </c>
      <c r="E860" s="56">
        <f t="shared" ref="E860" si="1755">plan_id</f>
        <v>6060</v>
      </c>
      <c r="F860" s="56">
        <f t="shared" ca="1" si="1695"/>
        <v>2005</v>
      </c>
      <c r="G860" s="56">
        <f t="shared" ref="G860" ca="1" si="1756">VLOOKUP(INDIRECT(CHAR(39)&amp;$A860&amp;CHAR(39)&amp;"!r2c"&amp;$C860,0),variables,2,0)</f>
        <v>10964</v>
      </c>
      <c r="H860" s="5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6" t="s">
        <v>309</v>
      </c>
      <c r="B861" s="56">
        <f t="shared" si="1679"/>
        <v>8</v>
      </c>
      <c r="C861" s="56">
        <f t="shared" si="1646"/>
        <v>41</v>
      </c>
      <c r="E861" s="56">
        <f t="shared" ref="E861" si="1757">plan_id</f>
        <v>6060</v>
      </c>
      <c r="F861" s="56">
        <f t="shared" ca="1" si="1695"/>
        <v>2005</v>
      </c>
      <c r="G861" s="56">
        <f t="shared" ref="G861" ca="1" si="1758">VLOOKUP(INDIRECT(CHAR(39)&amp;$A861&amp;CHAR(39)&amp;"!r2c"&amp;$C861,0),variables,2,0)</f>
        <v>10967</v>
      </c>
      <c r="H861" s="5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6" t="s">
        <v>309</v>
      </c>
      <c r="B862" s="56">
        <f t="shared" si="1679"/>
        <v>8</v>
      </c>
      <c r="C862" s="56">
        <f t="shared" si="1646"/>
        <v>42</v>
      </c>
      <c r="E862" s="56">
        <f t="shared" ref="E862" si="1759">plan_id</f>
        <v>6060</v>
      </c>
      <c r="F862" s="56">
        <f t="shared" ca="1" si="1695"/>
        <v>2005</v>
      </c>
      <c r="G862" s="56">
        <f t="shared" ref="G862" ca="1" si="1760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6" t="s">
        <v>309</v>
      </c>
      <c r="B863" s="56">
        <f t="shared" si="1679"/>
        <v>8</v>
      </c>
      <c r="C863" s="56">
        <f t="shared" si="1646"/>
        <v>43</v>
      </c>
      <c r="E863" s="56">
        <f t="shared" ref="E863" si="1761">plan_id</f>
        <v>6060</v>
      </c>
      <c r="F863" s="56">
        <f t="shared" ca="1" si="1695"/>
        <v>2005</v>
      </c>
      <c r="G863" s="56">
        <f t="shared" ref="G863" ca="1" si="1762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6" t="s">
        <v>309</v>
      </c>
      <c r="B864" s="56">
        <f t="shared" si="1679"/>
        <v>8</v>
      </c>
      <c r="C864" s="56">
        <f t="shared" si="1646"/>
        <v>44</v>
      </c>
      <c r="E864" s="56">
        <f t="shared" ref="E864" si="1763">plan_id</f>
        <v>6060</v>
      </c>
      <c r="F864" s="56">
        <f t="shared" ca="1" si="1695"/>
        <v>2005</v>
      </c>
      <c r="G864" s="56">
        <f t="shared" ref="G864" ca="1" si="1764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6" t="s">
        <v>309</v>
      </c>
      <c r="B865" s="56">
        <f t="shared" si="1679"/>
        <v>8</v>
      </c>
      <c r="C865" s="56">
        <f t="shared" si="1646"/>
        <v>45</v>
      </c>
      <c r="E865" s="56">
        <f t="shared" ref="E865" si="1765">plan_id</f>
        <v>6060</v>
      </c>
      <c r="F865" s="56">
        <f t="shared" ca="1" si="1695"/>
        <v>2005</v>
      </c>
      <c r="G865" s="56">
        <f t="shared" ref="G865" ca="1" si="1766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6" t="s">
        <v>309</v>
      </c>
      <c r="B866" s="56">
        <f t="shared" si="1679"/>
        <v>8</v>
      </c>
      <c r="C866" s="56">
        <f t="shared" si="1646"/>
        <v>46</v>
      </c>
      <c r="E866" s="56">
        <f t="shared" ref="E866" si="1767">plan_id</f>
        <v>6060</v>
      </c>
      <c r="F866" s="56">
        <f t="shared" ca="1" si="1695"/>
        <v>2005</v>
      </c>
      <c r="G866" s="56">
        <f t="shared" ref="G866" ca="1" si="1768">VLOOKUP(INDIRECT(CHAR(39)&amp;$A866&amp;CHAR(39)&amp;"!r2c"&amp;$C866,0),variables,2,0)</f>
        <v>10972</v>
      </c>
      <c r="H866" s="5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6" t="s">
        <v>309</v>
      </c>
      <c r="B867" s="56">
        <f t="shared" si="1679"/>
        <v>8</v>
      </c>
      <c r="C867" s="56">
        <f t="shared" si="1646"/>
        <v>47</v>
      </c>
      <c r="E867" s="56">
        <f t="shared" ref="E867" si="1769">plan_id</f>
        <v>6060</v>
      </c>
      <c r="F867" s="56">
        <f t="shared" ca="1" si="1695"/>
        <v>2005</v>
      </c>
      <c r="G867" s="56">
        <f t="shared" ref="G867" ca="1" si="1770">VLOOKUP(INDIRECT(CHAR(39)&amp;$A867&amp;CHAR(39)&amp;"!r2c"&amp;$C867,0),variables,2,0)</f>
        <v>10973</v>
      </c>
      <c r="H867" s="5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6" t="s">
        <v>309</v>
      </c>
      <c r="B868" s="56">
        <f t="shared" si="1679"/>
        <v>8</v>
      </c>
      <c r="C868" s="56">
        <f t="shared" si="1646"/>
        <v>48</v>
      </c>
      <c r="E868" s="56">
        <f t="shared" ref="E868" si="1771">plan_id</f>
        <v>6060</v>
      </c>
      <c r="F868" s="56">
        <f t="shared" ca="1" si="1695"/>
        <v>2005</v>
      </c>
      <c r="G868" s="56">
        <f t="shared" ref="G868" ca="1" si="1772">VLOOKUP(INDIRECT(CHAR(39)&amp;$A868&amp;CHAR(39)&amp;"!r2c"&amp;$C868,0),variables,2,0)</f>
        <v>10975</v>
      </c>
      <c r="H868" s="5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6" t="s">
        <v>309</v>
      </c>
      <c r="B869" s="56">
        <f t="shared" si="1679"/>
        <v>8</v>
      </c>
      <c r="C869" s="56">
        <f t="shared" si="1646"/>
        <v>49</v>
      </c>
      <c r="E869" s="56">
        <f t="shared" ref="E869" si="1773">plan_id</f>
        <v>6060</v>
      </c>
      <c r="F869" s="56">
        <f t="shared" ca="1" si="1695"/>
        <v>2005</v>
      </c>
      <c r="G869" s="56">
        <f t="shared" ref="G869" ca="1" si="1774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6" t="s">
        <v>309</v>
      </c>
      <c r="B870" s="56">
        <f t="shared" si="1679"/>
        <v>8</v>
      </c>
      <c r="C870" s="56">
        <f t="shared" si="1646"/>
        <v>50</v>
      </c>
      <c r="E870" s="56">
        <f t="shared" ref="E870" si="1775">plan_id</f>
        <v>6060</v>
      </c>
      <c r="F870" s="56">
        <f t="shared" ca="1" si="1695"/>
        <v>2005</v>
      </c>
      <c r="G870" s="56">
        <f t="shared" ref="G870" ca="1" si="1776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6" t="s">
        <v>309</v>
      </c>
      <c r="B871" s="56">
        <f t="shared" si="1679"/>
        <v>8</v>
      </c>
      <c r="C871" s="56">
        <f t="shared" ref="C871:C934" si="1777">C780</f>
        <v>51</v>
      </c>
      <c r="E871" s="56">
        <f t="shared" ref="E871" si="1778">plan_id</f>
        <v>6060</v>
      </c>
      <c r="F871" s="56">
        <f t="shared" ca="1" si="1695"/>
        <v>2005</v>
      </c>
      <c r="G871" s="56">
        <f t="shared" ref="G871" ca="1" si="1779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6" t="s">
        <v>309</v>
      </c>
      <c r="B872" s="56">
        <f t="shared" si="1679"/>
        <v>8</v>
      </c>
      <c r="C872" s="56">
        <f t="shared" si="1777"/>
        <v>52</v>
      </c>
      <c r="E872" s="56">
        <f t="shared" ref="E872" si="1780">plan_id</f>
        <v>6060</v>
      </c>
      <c r="F872" s="56">
        <f t="shared" ca="1" si="1695"/>
        <v>2005</v>
      </c>
      <c r="G872" s="56">
        <f t="shared" ref="G872" ca="1" si="1781">VLOOKUP(INDIRECT(CHAR(39)&amp;$A872&amp;CHAR(39)&amp;"!r2c"&amp;$C872,0),variables,2,0)</f>
        <v>10979</v>
      </c>
      <c r="H872" s="5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6" t="s">
        <v>309</v>
      </c>
      <c r="B873" s="56">
        <f t="shared" si="1679"/>
        <v>8</v>
      </c>
      <c r="C873" s="56">
        <f t="shared" si="1777"/>
        <v>53</v>
      </c>
      <c r="E873" s="56">
        <f t="shared" ref="E873" si="1782">plan_id</f>
        <v>6060</v>
      </c>
      <c r="F873" s="56">
        <f t="shared" ca="1" si="1695"/>
        <v>2005</v>
      </c>
      <c r="G873" s="56">
        <f t="shared" ref="G873" ca="1" si="1783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6" t="s">
        <v>309</v>
      </c>
      <c r="B874" s="56">
        <f t="shared" si="1679"/>
        <v>8</v>
      </c>
      <c r="C874" s="56">
        <f t="shared" si="1777"/>
        <v>54</v>
      </c>
      <c r="E874" s="56">
        <f t="shared" ref="E874" si="1784">plan_id</f>
        <v>6060</v>
      </c>
      <c r="F874" s="56">
        <f t="shared" ca="1" si="1695"/>
        <v>2005</v>
      </c>
      <c r="G874" s="56">
        <f t="shared" ref="G874" ca="1" si="1785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6" t="s">
        <v>309</v>
      </c>
      <c r="B875" s="56">
        <f t="shared" si="1679"/>
        <v>8</v>
      </c>
      <c r="C875" s="56">
        <f t="shared" si="1777"/>
        <v>55</v>
      </c>
      <c r="E875" s="56">
        <f t="shared" ref="E875" si="1786">plan_id</f>
        <v>6060</v>
      </c>
      <c r="F875" s="56">
        <f t="shared" ca="1" si="1695"/>
        <v>2005</v>
      </c>
      <c r="G875" s="56">
        <f t="shared" ref="G875" ca="1" si="1787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6" t="s">
        <v>309</v>
      </c>
      <c r="B876" s="56">
        <f t="shared" si="1679"/>
        <v>8</v>
      </c>
      <c r="C876" s="56">
        <f t="shared" si="1777"/>
        <v>56</v>
      </c>
      <c r="E876" s="56">
        <f t="shared" ref="E876" si="1788">plan_id</f>
        <v>6060</v>
      </c>
      <c r="F876" s="56">
        <f t="shared" ca="1" si="1695"/>
        <v>2005</v>
      </c>
      <c r="G876" s="56">
        <f t="shared" ref="G876" ca="1" si="1789">VLOOKUP(INDIRECT(CHAR(39)&amp;$A876&amp;CHAR(39)&amp;"!r2c"&amp;$C876,0),variables,2,0)</f>
        <v>10983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6" t="s">
        <v>309</v>
      </c>
      <c r="B877" s="56">
        <f t="shared" si="1679"/>
        <v>8</v>
      </c>
      <c r="C877" s="56">
        <f t="shared" si="1777"/>
        <v>57</v>
      </c>
      <c r="E877" s="56">
        <f t="shared" ref="E877" si="1790">plan_id</f>
        <v>6060</v>
      </c>
      <c r="F877" s="56">
        <f t="shared" ca="1" si="1695"/>
        <v>2005</v>
      </c>
      <c r="G877" s="56">
        <f t="shared" ref="G877" ca="1" si="1791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6" t="s">
        <v>309</v>
      </c>
      <c r="B878" s="56">
        <f t="shared" si="1679"/>
        <v>8</v>
      </c>
      <c r="C878" s="56">
        <f t="shared" si="1777"/>
        <v>58</v>
      </c>
      <c r="E878" s="56">
        <f t="shared" ref="E878" si="1792">plan_id</f>
        <v>6060</v>
      </c>
      <c r="F878" s="56">
        <f t="shared" ca="1" si="1695"/>
        <v>2005</v>
      </c>
      <c r="G878" s="56">
        <f t="shared" ref="G878" ca="1" si="1793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6" t="s">
        <v>309</v>
      </c>
      <c r="B879" s="56">
        <f t="shared" si="1679"/>
        <v>8</v>
      </c>
      <c r="C879" s="56">
        <f t="shared" si="1777"/>
        <v>59</v>
      </c>
      <c r="E879" s="56">
        <f t="shared" ref="E879" si="1794">plan_id</f>
        <v>6060</v>
      </c>
      <c r="F879" s="56">
        <f t="shared" ca="1" si="1695"/>
        <v>2005</v>
      </c>
      <c r="G879" s="56">
        <f t="shared" ref="G879" ca="1" si="1795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6" t="s">
        <v>309</v>
      </c>
      <c r="B880" s="56">
        <f t="shared" si="1679"/>
        <v>8</v>
      </c>
      <c r="C880" s="56">
        <f t="shared" si="1777"/>
        <v>60</v>
      </c>
      <c r="E880" s="56">
        <f t="shared" ref="E880" si="1796">plan_id</f>
        <v>6060</v>
      </c>
      <c r="F880" s="56">
        <f t="shared" ca="1" si="1695"/>
        <v>2005</v>
      </c>
      <c r="G880" s="56">
        <f t="shared" ref="G880" ca="1" si="1797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6" t="s">
        <v>309</v>
      </c>
      <c r="B881" s="56">
        <f t="shared" si="1679"/>
        <v>8</v>
      </c>
      <c r="C881" s="56">
        <f t="shared" si="1777"/>
        <v>61</v>
      </c>
      <c r="E881" s="56">
        <f t="shared" ref="E881" si="1798">plan_id</f>
        <v>6060</v>
      </c>
      <c r="F881" s="56">
        <f t="shared" ca="1" si="1695"/>
        <v>2005</v>
      </c>
      <c r="G881" s="56">
        <f t="shared" ref="G881" ca="1" si="1799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6" t="s">
        <v>309</v>
      </c>
      <c r="B882" s="56">
        <f t="shared" si="1679"/>
        <v>8</v>
      </c>
      <c r="C882" s="56">
        <f t="shared" si="1777"/>
        <v>62</v>
      </c>
      <c r="E882" s="56">
        <f t="shared" ref="E882" si="1800">plan_id</f>
        <v>6060</v>
      </c>
      <c r="F882" s="56">
        <f t="shared" ca="1" si="1695"/>
        <v>2005</v>
      </c>
      <c r="G882" s="56">
        <f t="shared" ref="G882" ca="1" si="1801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6" t="s">
        <v>309</v>
      </c>
      <c r="B883" s="56">
        <f t="shared" si="1679"/>
        <v>8</v>
      </c>
      <c r="C883" s="56">
        <f t="shared" si="1777"/>
        <v>63</v>
      </c>
      <c r="E883" s="56">
        <f t="shared" ref="E883" si="1802">plan_id</f>
        <v>6060</v>
      </c>
      <c r="F883" s="56">
        <f t="shared" ca="1" si="1695"/>
        <v>2005</v>
      </c>
      <c r="G883" s="56">
        <f t="shared" ref="G883" ca="1" si="1803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6" t="s">
        <v>309</v>
      </c>
      <c r="B884" s="56">
        <f t="shared" si="1679"/>
        <v>8</v>
      </c>
      <c r="C884" s="56">
        <f t="shared" si="1777"/>
        <v>64</v>
      </c>
      <c r="E884" s="56">
        <f t="shared" ref="E884" si="1804">plan_id</f>
        <v>6060</v>
      </c>
      <c r="F884" s="56">
        <f t="shared" ca="1" si="1695"/>
        <v>2005</v>
      </c>
      <c r="G884" s="56">
        <f t="shared" ref="G884" ca="1" si="1805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6" t="s">
        <v>309</v>
      </c>
      <c r="B885" s="56">
        <f t="shared" si="1679"/>
        <v>8</v>
      </c>
      <c r="C885" s="56">
        <f t="shared" si="1777"/>
        <v>65</v>
      </c>
      <c r="E885" s="56">
        <f t="shared" ref="E885" si="1806">plan_id</f>
        <v>6060</v>
      </c>
      <c r="F885" s="56">
        <f t="shared" ca="1" si="1695"/>
        <v>2005</v>
      </c>
      <c r="G885" s="56">
        <f t="shared" ref="G885" ca="1" si="1807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6" t="s">
        <v>309</v>
      </c>
      <c r="B886" s="56">
        <f t="shared" si="1679"/>
        <v>8</v>
      </c>
      <c r="C886" s="56">
        <f t="shared" si="1777"/>
        <v>66</v>
      </c>
      <c r="E886" s="56">
        <f t="shared" ref="E886" si="1808">plan_id</f>
        <v>6060</v>
      </c>
      <c r="F886" s="56">
        <f t="shared" ca="1" si="1695"/>
        <v>2005</v>
      </c>
      <c r="G886" s="56">
        <f t="shared" ref="G886" ca="1" si="1809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6" t="s">
        <v>309</v>
      </c>
      <c r="B887" s="56">
        <f t="shared" ref="B887" si="1810">B822+1</f>
        <v>8</v>
      </c>
      <c r="C887" s="56">
        <f t="shared" si="1777"/>
        <v>67</v>
      </c>
      <c r="E887" s="56">
        <f t="shared" ref="E887" si="1811">plan_id</f>
        <v>6060</v>
      </c>
      <c r="F887" s="56">
        <f t="shared" ca="1" si="1695"/>
        <v>2005</v>
      </c>
      <c r="G887" s="56">
        <f t="shared" ref="G887" ca="1" si="1812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6" t="s">
        <v>309</v>
      </c>
      <c r="B888" s="56">
        <f>B887</f>
        <v>8</v>
      </c>
      <c r="C888" s="56">
        <f t="shared" si="1777"/>
        <v>68</v>
      </c>
      <c r="E888" s="56">
        <f t="shared" ref="E888" si="1813">plan_id</f>
        <v>6060</v>
      </c>
      <c r="F888" s="56">
        <f t="shared" ca="1" si="1695"/>
        <v>2005</v>
      </c>
      <c r="G888" s="56">
        <f t="shared" ref="G888" ca="1" si="1814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6" t="s">
        <v>309</v>
      </c>
      <c r="B889" s="56">
        <f t="shared" ref="B889:B913" si="1815">B888</f>
        <v>8</v>
      </c>
      <c r="C889" s="56">
        <f t="shared" si="1777"/>
        <v>69</v>
      </c>
      <c r="E889" s="56">
        <f t="shared" ref="E889" si="1816">plan_id</f>
        <v>6060</v>
      </c>
      <c r="F889" s="56">
        <f t="shared" ca="1" si="1695"/>
        <v>2005</v>
      </c>
      <c r="G889" s="56">
        <f t="shared" ref="G889" ca="1" si="1817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6" t="s">
        <v>309</v>
      </c>
      <c r="B890" s="56">
        <f t="shared" si="1815"/>
        <v>8</v>
      </c>
      <c r="C890" s="56">
        <f t="shared" si="1777"/>
        <v>70</v>
      </c>
      <c r="E890" s="56">
        <f t="shared" ref="E890" si="1818">plan_id</f>
        <v>6060</v>
      </c>
      <c r="F890" s="56">
        <f t="shared" ca="1" si="1695"/>
        <v>2005</v>
      </c>
      <c r="G890" s="56">
        <f t="shared" ref="G890" ca="1" si="1819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6" t="s">
        <v>309</v>
      </c>
      <c r="B891" s="56">
        <f t="shared" si="1815"/>
        <v>8</v>
      </c>
      <c r="C891" s="56">
        <f t="shared" si="1777"/>
        <v>71</v>
      </c>
      <c r="E891" s="56">
        <f t="shared" ref="E891" si="1820">plan_id</f>
        <v>6060</v>
      </c>
      <c r="F891" s="56">
        <f t="shared" ca="1" si="1695"/>
        <v>2005</v>
      </c>
      <c r="G891" s="56">
        <f t="shared" ref="G891" ca="1" si="1821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6" t="s">
        <v>309</v>
      </c>
      <c r="B892" s="56">
        <f t="shared" si="1815"/>
        <v>8</v>
      </c>
      <c r="C892" s="56">
        <f t="shared" si="1777"/>
        <v>72</v>
      </c>
      <c r="E892" s="56">
        <f t="shared" ref="E892" si="1822">plan_id</f>
        <v>6060</v>
      </c>
      <c r="F892" s="56">
        <f t="shared" ca="1" si="1695"/>
        <v>2005</v>
      </c>
      <c r="G892" s="56">
        <f t="shared" ref="G892" ca="1" si="1823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6" t="s">
        <v>309</v>
      </c>
      <c r="B893" s="56">
        <f t="shared" si="1815"/>
        <v>8</v>
      </c>
      <c r="C893" s="56">
        <f t="shared" si="1777"/>
        <v>73</v>
      </c>
      <c r="E893" s="56">
        <f t="shared" ref="E893" si="1824">plan_id</f>
        <v>6060</v>
      </c>
      <c r="F893" s="56">
        <f t="shared" ca="1" si="1695"/>
        <v>2005</v>
      </c>
      <c r="G893" s="56">
        <f t="shared" ref="G893" ca="1" si="1825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6" t="s">
        <v>309</v>
      </c>
      <c r="B894" s="56">
        <f t="shared" si="1815"/>
        <v>8</v>
      </c>
      <c r="C894" s="56">
        <f t="shared" si="1777"/>
        <v>74</v>
      </c>
      <c r="E894" s="56">
        <f t="shared" ref="E894" si="1826">plan_id</f>
        <v>6060</v>
      </c>
      <c r="F894" s="56">
        <f t="shared" ca="1" si="1695"/>
        <v>2005</v>
      </c>
      <c r="G894" s="56">
        <f t="shared" ref="G894" ca="1" si="1827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6" t="s">
        <v>309</v>
      </c>
      <c r="B895" s="56">
        <f t="shared" si="1815"/>
        <v>8</v>
      </c>
      <c r="C895" s="56">
        <f t="shared" si="1777"/>
        <v>75</v>
      </c>
      <c r="E895" s="56">
        <f t="shared" ref="E895" si="1828">plan_id</f>
        <v>6060</v>
      </c>
      <c r="F895" s="56">
        <f t="shared" ca="1" si="1695"/>
        <v>2005</v>
      </c>
      <c r="G895" s="56">
        <f t="shared" ref="G895" ca="1" si="1829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6" t="s">
        <v>309</v>
      </c>
      <c r="B896" s="56">
        <f t="shared" si="1815"/>
        <v>8</v>
      </c>
      <c r="C896" s="56">
        <f t="shared" si="1777"/>
        <v>76</v>
      </c>
      <c r="E896" s="56">
        <f t="shared" ref="E896" si="1830">plan_id</f>
        <v>6060</v>
      </c>
      <c r="F896" s="56">
        <f t="shared" ca="1" si="1695"/>
        <v>2005</v>
      </c>
      <c r="G896" s="56">
        <f t="shared" ref="G896" ca="1" si="1831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6" t="s">
        <v>309</v>
      </c>
      <c r="B897" s="56">
        <f t="shared" si="1815"/>
        <v>8</v>
      </c>
      <c r="C897" s="56">
        <f t="shared" si="1777"/>
        <v>77</v>
      </c>
      <c r="E897" s="56">
        <f t="shared" ref="E897" si="1832">plan_id</f>
        <v>6060</v>
      </c>
      <c r="F897" s="56">
        <f t="shared" ca="1" si="1695"/>
        <v>2005</v>
      </c>
      <c r="G897" s="56">
        <f t="shared" ref="G897" ca="1" si="1833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6" t="s">
        <v>309</v>
      </c>
      <c r="B898" s="56">
        <f t="shared" si="1815"/>
        <v>8</v>
      </c>
      <c r="C898" s="56">
        <f t="shared" si="1777"/>
        <v>78</v>
      </c>
      <c r="E898" s="56">
        <f t="shared" ref="E898" si="1834">plan_id</f>
        <v>6060</v>
      </c>
      <c r="F898" s="56">
        <f t="shared" ca="1" si="1695"/>
        <v>2005</v>
      </c>
      <c r="G898" s="56">
        <f t="shared" ref="G898" ca="1" si="1835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6" t="s">
        <v>309</v>
      </c>
      <c r="B899" s="56">
        <f t="shared" si="1815"/>
        <v>8</v>
      </c>
      <c r="C899" s="56">
        <f t="shared" si="1777"/>
        <v>79</v>
      </c>
      <c r="E899" s="56">
        <f t="shared" ref="E899" si="1836">plan_id</f>
        <v>6060</v>
      </c>
      <c r="F899" s="56">
        <f t="shared" ca="1" si="1695"/>
        <v>2005</v>
      </c>
      <c r="G899" s="56">
        <f t="shared" ref="G899" ca="1" si="1837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6" t="s">
        <v>309</v>
      </c>
      <c r="B900" s="56">
        <f t="shared" si="1815"/>
        <v>8</v>
      </c>
      <c r="C900" s="56">
        <f t="shared" si="1777"/>
        <v>80</v>
      </c>
      <c r="E900" s="56">
        <f t="shared" ref="E900" si="1838">plan_id</f>
        <v>6060</v>
      </c>
      <c r="F900" s="56">
        <f t="shared" ca="1" si="1695"/>
        <v>2005</v>
      </c>
      <c r="G900" s="56">
        <f t="shared" ref="G900" ca="1" si="1839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6" t="s">
        <v>309</v>
      </c>
      <c r="B901" s="56">
        <f t="shared" si="1815"/>
        <v>8</v>
      </c>
      <c r="C901" s="56">
        <f t="shared" si="1777"/>
        <v>81</v>
      </c>
      <c r="E901" s="56">
        <f t="shared" ref="E901" si="1840">plan_id</f>
        <v>6060</v>
      </c>
      <c r="F901" s="56">
        <f t="shared" ca="1" si="1695"/>
        <v>2005</v>
      </c>
      <c r="G901" s="56">
        <f t="shared" ref="G901" ca="1" si="1841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6" t="s">
        <v>309</v>
      </c>
      <c r="B902" s="56">
        <f t="shared" si="1815"/>
        <v>8</v>
      </c>
      <c r="C902" s="56">
        <f t="shared" si="1777"/>
        <v>82</v>
      </c>
      <c r="E902" s="56">
        <f t="shared" ref="E902" si="1842">plan_id</f>
        <v>6060</v>
      </c>
      <c r="F902" s="56">
        <f t="shared" ca="1" si="1695"/>
        <v>2005</v>
      </c>
      <c r="G902" s="56">
        <f t="shared" ref="G902" ca="1" si="1843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6" t="s">
        <v>309</v>
      </c>
      <c r="B903" s="56">
        <f t="shared" si="1815"/>
        <v>8</v>
      </c>
      <c r="C903" s="56">
        <f t="shared" si="1777"/>
        <v>83</v>
      </c>
      <c r="E903" s="56">
        <f t="shared" ref="E903" si="1844">plan_id</f>
        <v>6060</v>
      </c>
      <c r="F903" s="56">
        <f t="shared" ca="1" si="1695"/>
        <v>2005</v>
      </c>
      <c r="G903" s="56">
        <f t="shared" ref="G903" ca="1" si="1845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6" t="s">
        <v>309</v>
      </c>
      <c r="B904" s="56">
        <f t="shared" si="1815"/>
        <v>8</v>
      </c>
      <c r="C904" s="56">
        <f t="shared" si="1777"/>
        <v>84</v>
      </c>
      <c r="E904" s="56">
        <f t="shared" ref="E904" si="1846">plan_id</f>
        <v>6060</v>
      </c>
      <c r="F904" s="56">
        <f t="shared" ca="1" si="1695"/>
        <v>2005</v>
      </c>
      <c r="G904" s="56">
        <f t="shared" ref="G904" ca="1" si="1847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6" t="s">
        <v>309</v>
      </c>
      <c r="B905" s="56">
        <f t="shared" si="1815"/>
        <v>8</v>
      </c>
      <c r="C905" s="56">
        <f t="shared" si="1777"/>
        <v>85</v>
      </c>
      <c r="E905" s="56">
        <f t="shared" ref="E905" si="1848">plan_id</f>
        <v>6060</v>
      </c>
      <c r="F905" s="56">
        <f t="shared" ca="1" si="1695"/>
        <v>2005</v>
      </c>
      <c r="G905" s="56">
        <f t="shared" ref="G905" ca="1" si="1849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6" t="s">
        <v>309</v>
      </c>
      <c r="B906" s="56">
        <f t="shared" si="1815"/>
        <v>8</v>
      </c>
      <c r="C906" s="56">
        <f t="shared" si="1777"/>
        <v>86</v>
      </c>
      <c r="E906" s="56">
        <f t="shared" ref="E906" si="1850">plan_id</f>
        <v>6060</v>
      </c>
      <c r="F906" s="56">
        <f t="shared" ca="1" si="1695"/>
        <v>2005</v>
      </c>
      <c r="G906" s="56">
        <f t="shared" ref="G906" ca="1" si="1851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6" t="s">
        <v>309</v>
      </c>
      <c r="B907" s="56">
        <f t="shared" si="1815"/>
        <v>8</v>
      </c>
      <c r="C907" s="56">
        <f t="shared" si="1777"/>
        <v>87</v>
      </c>
      <c r="E907" s="56">
        <f t="shared" ref="E907" si="1852">plan_id</f>
        <v>6060</v>
      </c>
      <c r="F907" s="56">
        <f t="shared" ca="1" si="1695"/>
        <v>2005</v>
      </c>
      <c r="G907" s="56">
        <f t="shared" ref="G907" ca="1" si="1853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6" t="s">
        <v>309</v>
      </c>
      <c r="B908" s="56">
        <f t="shared" si="1815"/>
        <v>8</v>
      </c>
      <c r="C908" s="56">
        <f t="shared" si="1777"/>
        <v>88</v>
      </c>
      <c r="E908" s="56">
        <f t="shared" ref="E908" si="1854">plan_id</f>
        <v>6060</v>
      </c>
      <c r="F908" s="56">
        <f t="shared" ca="1" si="1695"/>
        <v>2005</v>
      </c>
      <c r="G908" s="56">
        <f t="shared" ref="G908" ca="1" si="1855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6" t="s">
        <v>309</v>
      </c>
      <c r="B909" s="56">
        <f t="shared" si="1815"/>
        <v>8</v>
      </c>
      <c r="C909" s="56">
        <f t="shared" si="1777"/>
        <v>89</v>
      </c>
      <c r="E909" s="56">
        <f t="shared" ref="E909" si="1856">plan_id</f>
        <v>6060</v>
      </c>
      <c r="F909" s="56">
        <f t="shared" ca="1" si="1695"/>
        <v>2005</v>
      </c>
      <c r="G909" s="56">
        <f t="shared" ref="G909" ca="1" si="1857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6" t="s">
        <v>309</v>
      </c>
      <c r="B910" s="56">
        <f t="shared" si="1815"/>
        <v>8</v>
      </c>
      <c r="C910" s="56">
        <f t="shared" si="1777"/>
        <v>90</v>
      </c>
      <c r="E910" s="56">
        <f t="shared" ref="E910" si="1858">plan_id</f>
        <v>6060</v>
      </c>
      <c r="F910" s="56">
        <f t="shared" ca="1" si="1695"/>
        <v>2005</v>
      </c>
      <c r="G910" s="56">
        <f t="shared" ref="G910" ca="1" si="1859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6" t="s">
        <v>309</v>
      </c>
      <c r="B911" s="56">
        <f t="shared" si="1815"/>
        <v>8</v>
      </c>
      <c r="C911" s="56">
        <f t="shared" si="1777"/>
        <v>91</v>
      </c>
      <c r="E911" s="56">
        <f t="shared" ref="E911" si="1860">plan_id</f>
        <v>6060</v>
      </c>
      <c r="F911" s="56">
        <f t="shared" ca="1" si="1695"/>
        <v>2005</v>
      </c>
      <c r="G911" s="56">
        <f t="shared" ref="G911" ca="1" si="1861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6" t="s">
        <v>309</v>
      </c>
      <c r="B912" s="56">
        <f t="shared" si="1815"/>
        <v>8</v>
      </c>
      <c r="C912" s="56">
        <f t="shared" si="1777"/>
        <v>92</v>
      </c>
      <c r="E912" s="56">
        <f t="shared" ref="E912" si="1862">plan_id</f>
        <v>6060</v>
      </c>
      <c r="F912" s="56">
        <f t="shared" ca="1" si="1695"/>
        <v>2005</v>
      </c>
      <c r="G912" s="56">
        <f t="shared" ref="G912" ca="1" si="1863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6" t="s">
        <v>309</v>
      </c>
      <c r="B913" s="56">
        <f t="shared" si="1815"/>
        <v>8</v>
      </c>
      <c r="C913" s="56">
        <f t="shared" si="1777"/>
        <v>93</v>
      </c>
      <c r="E913" s="56">
        <f t="shared" ref="E913" si="1864">plan_id</f>
        <v>6060</v>
      </c>
      <c r="F913" s="56">
        <f t="shared" ca="1" si="1695"/>
        <v>2005</v>
      </c>
      <c r="G913" s="56">
        <f t="shared" ref="G913" ca="1" si="1865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6" t="s">
        <v>309</v>
      </c>
      <c r="B914" s="56">
        <f t="shared" ref="B914:B977" si="1866">B849+1</f>
        <v>9</v>
      </c>
      <c r="C914" s="56">
        <f t="shared" si="1777"/>
        <v>3</v>
      </c>
      <c r="E914" s="56">
        <f t="shared" ref="E914" si="1867">plan_id</f>
        <v>6060</v>
      </c>
      <c r="F914" s="56">
        <f t="shared" ca="1" si="1695"/>
        <v>2006</v>
      </c>
      <c r="G914" s="56">
        <f t="shared" ref="G914" ca="1" si="1868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6" t="s">
        <v>309</v>
      </c>
      <c r="B915" s="56">
        <f t="shared" si="1866"/>
        <v>9</v>
      </c>
      <c r="C915" s="56">
        <f t="shared" si="1777"/>
        <v>4</v>
      </c>
      <c r="E915" s="56">
        <f t="shared" ref="E915" si="1869">plan_id</f>
        <v>6060</v>
      </c>
      <c r="F915" s="56">
        <f t="shared" ca="1" si="1695"/>
        <v>2006</v>
      </c>
      <c r="G915" s="56">
        <f t="shared" ref="G915" ca="1" si="1870">VLOOKUP(INDIRECT(CHAR(39)&amp;$A915&amp;CHAR(39)&amp;"!r2c"&amp;$C915,0),variables,2,0)</f>
        <v>10845</v>
      </c>
      <c r="H915" s="5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6" t="s">
        <v>309</v>
      </c>
      <c r="B916" s="56">
        <f t="shared" si="1866"/>
        <v>9</v>
      </c>
      <c r="C916" s="56">
        <f t="shared" si="1777"/>
        <v>5</v>
      </c>
      <c r="E916" s="56">
        <f t="shared" ref="E916" si="1871">plan_id</f>
        <v>6060</v>
      </c>
      <c r="F916" s="56">
        <f t="shared" ca="1" si="1695"/>
        <v>2006</v>
      </c>
      <c r="G916" s="56">
        <f t="shared" ref="G916" ca="1" si="1872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6" t="s">
        <v>309</v>
      </c>
      <c r="B917" s="56">
        <f t="shared" si="1866"/>
        <v>9</v>
      </c>
      <c r="C917" s="56">
        <f t="shared" si="1777"/>
        <v>6</v>
      </c>
      <c r="E917" s="56">
        <f t="shared" ref="E917" si="1873">plan_id</f>
        <v>6060</v>
      </c>
      <c r="F917" s="56">
        <f t="shared" ca="1" si="1695"/>
        <v>2006</v>
      </c>
      <c r="G917" s="56">
        <f t="shared" ref="G917" ca="1" si="1874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6" t="s">
        <v>309</v>
      </c>
      <c r="B918" s="56">
        <f t="shared" si="1866"/>
        <v>9</v>
      </c>
      <c r="C918" s="56">
        <f t="shared" si="1777"/>
        <v>7</v>
      </c>
      <c r="E918" s="56">
        <f t="shared" ref="E918" si="1875">plan_id</f>
        <v>6060</v>
      </c>
      <c r="F918" s="56">
        <f t="shared" ca="1" si="1695"/>
        <v>2006</v>
      </c>
      <c r="G918" s="56">
        <f t="shared" ref="G918" ca="1" si="1876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6" t="s">
        <v>309</v>
      </c>
      <c r="B919" s="56">
        <f t="shared" si="1866"/>
        <v>9</v>
      </c>
      <c r="C919" s="56">
        <f t="shared" si="1777"/>
        <v>8</v>
      </c>
      <c r="E919" s="56">
        <f t="shared" ref="E919" si="1877">plan_id</f>
        <v>6060</v>
      </c>
      <c r="F919" s="56">
        <f t="shared" ca="1" si="1695"/>
        <v>2006</v>
      </c>
      <c r="G919" s="56">
        <f t="shared" ref="G919" ca="1" si="1878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6" t="s">
        <v>309</v>
      </c>
      <c r="B920" s="56">
        <f t="shared" si="1866"/>
        <v>9</v>
      </c>
      <c r="C920" s="56">
        <f t="shared" si="1777"/>
        <v>9</v>
      </c>
      <c r="E920" s="56">
        <f t="shared" ref="E920" si="1879">plan_id</f>
        <v>6060</v>
      </c>
      <c r="F920" s="56">
        <f t="shared" ca="1" si="1695"/>
        <v>2006</v>
      </c>
      <c r="G920" s="56">
        <f t="shared" ref="G920" ca="1" si="1880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6" t="s">
        <v>309</v>
      </c>
      <c r="B921" s="56">
        <f t="shared" si="1866"/>
        <v>9</v>
      </c>
      <c r="C921" s="56">
        <f t="shared" si="1777"/>
        <v>10</v>
      </c>
      <c r="E921" s="56">
        <f t="shared" ref="E921" si="1881">plan_id</f>
        <v>6060</v>
      </c>
      <c r="F921" s="56">
        <f t="shared" ca="1" si="1695"/>
        <v>2006</v>
      </c>
      <c r="G921" s="56">
        <f t="shared" ref="G921" ca="1" si="1882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6" t="s">
        <v>309</v>
      </c>
      <c r="B922" s="56">
        <f t="shared" si="1866"/>
        <v>9</v>
      </c>
      <c r="C922" s="56">
        <f t="shared" si="1777"/>
        <v>11</v>
      </c>
      <c r="E922" s="56">
        <f t="shared" ref="E922" si="1883">plan_id</f>
        <v>6060</v>
      </c>
      <c r="F922" s="56">
        <f t="shared" ca="1" si="1695"/>
        <v>2006</v>
      </c>
      <c r="G922" s="56">
        <f t="shared" ref="G922" ca="1" si="1884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6" t="s">
        <v>309</v>
      </c>
      <c r="B923" s="56">
        <f t="shared" si="1866"/>
        <v>9</v>
      </c>
      <c r="C923" s="56">
        <f t="shared" si="1777"/>
        <v>12</v>
      </c>
      <c r="E923" s="56">
        <f t="shared" ref="E923" si="1885">plan_id</f>
        <v>6060</v>
      </c>
      <c r="F923" s="56">
        <f t="shared" ca="1" si="1695"/>
        <v>2006</v>
      </c>
      <c r="G923" s="56">
        <f t="shared" ref="G923" ca="1" si="1886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6" t="s">
        <v>309</v>
      </c>
      <c r="B924" s="56">
        <f t="shared" si="1866"/>
        <v>9</v>
      </c>
      <c r="C924" s="56">
        <f t="shared" si="1777"/>
        <v>13</v>
      </c>
      <c r="E924" s="56">
        <f t="shared" ref="E924" si="1887">plan_id</f>
        <v>6060</v>
      </c>
      <c r="F924" s="56">
        <f t="shared" ca="1" si="1695"/>
        <v>2006</v>
      </c>
      <c r="G924" s="56">
        <f t="shared" ref="G924" ca="1" si="1888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6" t="s">
        <v>309</v>
      </c>
      <c r="B925" s="56">
        <f t="shared" si="1866"/>
        <v>9</v>
      </c>
      <c r="C925" s="56">
        <f t="shared" si="1777"/>
        <v>14</v>
      </c>
      <c r="E925" s="56">
        <f t="shared" ref="E925" si="1889">plan_id</f>
        <v>6060</v>
      </c>
      <c r="F925" s="56">
        <f t="shared" ca="1" si="1695"/>
        <v>2006</v>
      </c>
      <c r="G925" s="56">
        <f t="shared" ref="G925" ca="1" si="1890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6" t="s">
        <v>309</v>
      </c>
      <c r="B926" s="56">
        <f t="shared" si="1866"/>
        <v>9</v>
      </c>
      <c r="C926" s="56">
        <f t="shared" si="1777"/>
        <v>15</v>
      </c>
      <c r="E926" s="56">
        <f t="shared" ref="E926" si="1891">plan_id</f>
        <v>6060</v>
      </c>
      <c r="F926" s="56">
        <f t="shared" ca="1" si="1695"/>
        <v>2006</v>
      </c>
      <c r="G926" s="56">
        <f t="shared" ref="G926" ca="1" si="1892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6" t="s">
        <v>309</v>
      </c>
      <c r="B927" s="56">
        <f t="shared" si="1866"/>
        <v>9</v>
      </c>
      <c r="C927" s="56">
        <f t="shared" si="1777"/>
        <v>16</v>
      </c>
      <c r="E927" s="56">
        <f t="shared" ref="E927" si="1893">plan_id</f>
        <v>6060</v>
      </c>
      <c r="F927" s="56">
        <f t="shared" ca="1" si="1695"/>
        <v>2006</v>
      </c>
      <c r="G927" s="56">
        <f t="shared" ref="G927" ca="1" si="1894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6" t="s">
        <v>309</v>
      </c>
      <c r="B928" s="56">
        <f t="shared" si="1866"/>
        <v>9</v>
      </c>
      <c r="C928" s="56">
        <f t="shared" si="1777"/>
        <v>17</v>
      </c>
      <c r="E928" s="56">
        <f t="shared" ref="E928" si="1895">plan_id</f>
        <v>6060</v>
      </c>
      <c r="F928" s="56">
        <f t="shared" ca="1" si="1695"/>
        <v>2006</v>
      </c>
      <c r="G928" s="56">
        <f t="shared" ref="G928" ca="1" si="1896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6" t="s">
        <v>309</v>
      </c>
      <c r="B929" s="56">
        <f t="shared" si="1866"/>
        <v>9</v>
      </c>
      <c r="C929" s="56">
        <f t="shared" si="1777"/>
        <v>18</v>
      </c>
      <c r="E929" s="56">
        <f t="shared" ref="E929" si="1897">plan_id</f>
        <v>6060</v>
      </c>
      <c r="F929" s="56">
        <f t="shared" ca="1" si="1695"/>
        <v>2006</v>
      </c>
      <c r="G929" s="56">
        <f t="shared" ref="G929" ca="1" si="1898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6" t="s">
        <v>309</v>
      </c>
      <c r="B930" s="56">
        <f t="shared" si="1866"/>
        <v>9</v>
      </c>
      <c r="C930" s="56">
        <f t="shared" si="1777"/>
        <v>19</v>
      </c>
      <c r="E930" s="56">
        <f t="shared" ref="E930" si="1899">plan_id</f>
        <v>6060</v>
      </c>
      <c r="F930" s="56">
        <f t="shared" ca="1" si="1695"/>
        <v>2006</v>
      </c>
      <c r="G930" s="56">
        <f t="shared" ref="G930" ca="1" si="1900">VLOOKUP(INDIRECT(CHAR(39)&amp;$A930&amp;CHAR(39)&amp;"!r2c"&amp;$C930,0),variables,2,0)</f>
        <v>10935</v>
      </c>
      <c r="H930" s="5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6" t="s">
        <v>309</v>
      </c>
      <c r="B931" s="56">
        <f t="shared" si="1866"/>
        <v>9</v>
      </c>
      <c r="C931" s="56">
        <f t="shared" si="1777"/>
        <v>20</v>
      </c>
      <c r="E931" s="56">
        <f t="shared" ref="E931" si="1901">plan_id</f>
        <v>6060</v>
      </c>
      <c r="F931" s="56">
        <f t="shared" ca="1" si="1695"/>
        <v>2006</v>
      </c>
      <c r="G931" s="56">
        <f t="shared" ref="G931" ca="1" si="1902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6" t="s">
        <v>309</v>
      </c>
      <c r="B932" s="56">
        <f t="shared" si="1866"/>
        <v>9</v>
      </c>
      <c r="C932" s="56">
        <f t="shared" si="1777"/>
        <v>21</v>
      </c>
      <c r="E932" s="56">
        <f t="shared" ref="E932" si="1903">plan_id</f>
        <v>6060</v>
      </c>
      <c r="F932" s="56">
        <f t="shared" ca="1" si="1695"/>
        <v>2006</v>
      </c>
      <c r="G932" s="56">
        <f t="shared" ref="G932" ca="1" si="1904">VLOOKUP(INDIRECT(CHAR(39)&amp;$A932&amp;CHAR(39)&amp;"!r2c"&amp;$C932,0),variables,2,0)</f>
        <v>10938</v>
      </c>
      <c r="H932" s="5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6" t="s">
        <v>309</v>
      </c>
      <c r="B933" s="56">
        <f t="shared" si="1866"/>
        <v>9</v>
      </c>
      <c r="C933" s="56">
        <f t="shared" si="1777"/>
        <v>22</v>
      </c>
      <c r="E933" s="56">
        <f t="shared" ref="E933" si="1905">plan_id</f>
        <v>6060</v>
      </c>
      <c r="F933" s="56">
        <f t="shared" ca="1" si="1695"/>
        <v>2006</v>
      </c>
      <c r="G933" s="56">
        <f t="shared" ref="G933" ca="1" si="1906">VLOOKUP(INDIRECT(CHAR(39)&amp;$A933&amp;CHAR(39)&amp;"!r2c"&amp;$C933,0),variables,2,0)</f>
        <v>11007</v>
      </c>
      <c r="H933" s="5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6" t="s">
        <v>309</v>
      </c>
      <c r="B934" s="56">
        <f t="shared" si="1866"/>
        <v>9</v>
      </c>
      <c r="C934" s="56">
        <f t="shared" si="1777"/>
        <v>23</v>
      </c>
      <c r="E934" s="56">
        <f t="shared" ref="E934" si="1907">plan_id</f>
        <v>6060</v>
      </c>
      <c r="F934" s="56">
        <f t="shared" ca="1" si="1695"/>
        <v>2006</v>
      </c>
      <c r="G934" s="56">
        <f t="shared" ref="G934" ca="1" si="1908">VLOOKUP(INDIRECT(CHAR(39)&amp;$A934&amp;CHAR(39)&amp;"!r2c"&amp;$C934,0),variables,2,0)</f>
        <v>10941</v>
      </c>
      <c r="H934" s="5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6" t="s">
        <v>309</v>
      </c>
      <c r="B935" s="56">
        <f t="shared" si="1866"/>
        <v>9</v>
      </c>
      <c r="C935" s="56">
        <f t="shared" ref="C935:C998" si="1909">C844</f>
        <v>24</v>
      </c>
      <c r="E935" s="56">
        <f t="shared" ref="E935" si="1910">plan_id</f>
        <v>6060</v>
      </c>
      <c r="F935" s="56">
        <f t="shared" ca="1" si="1695"/>
        <v>2006</v>
      </c>
      <c r="G935" s="56">
        <f t="shared" ref="G935" ca="1" si="1911">VLOOKUP(INDIRECT(CHAR(39)&amp;$A935&amp;CHAR(39)&amp;"!r2c"&amp;$C935,0),variables,2,0)</f>
        <v>10942</v>
      </c>
      <c r="H935" s="5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6" t="s">
        <v>309</v>
      </c>
      <c r="B936" s="56">
        <f t="shared" si="1866"/>
        <v>9</v>
      </c>
      <c r="C936" s="56">
        <f t="shared" si="1909"/>
        <v>25</v>
      </c>
      <c r="E936" s="56">
        <f t="shared" ref="E936" si="1912">plan_id</f>
        <v>6060</v>
      </c>
      <c r="F936" s="56">
        <f t="shared" ca="1" si="1695"/>
        <v>2006</v>
      </c>
      <c r="G936" s="56">
        <f t="shared" ref="G936" ca="1" si="1913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6" t="s">
        <v>309</v>
      </c>
      <c r="B937" s="56">
        <f t="shared" si="1866"/>
        <v>9</v>
      </c>
      <c r="C937" s="56">
        <f t="shared" si="1909"/>
        <v>26</v>
      </c>
      <c r="E937" s="56">
        <f t="shared" ref="E937" si="1914">plan_id</f>
        <v>6060</v>
      </c>
      <c r="F937" s="56">
        <f t="shared" ca="1" si="1695"/>
        <v>2006</v>
      </c>
      <c r="G937" s="56">
        <f t="shared" ref="G937" ca="1" si="1915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6" t="s">
        <v>309</v>
      </c>
      <c r="B938" s="56">
        <f t="shared" si="1866"/>
        <v>9</v>
      </c>
      <c r="C938" s="56">
        <f t="shared" si="1909"/>
        <v>27</v>
      </c>
      <c r="E938" s="56">
        <f t="shared" ref="E938" si="1916">plan_id</f>
        <v>6060</v>
      </c>
      <c r="F938" s="56">
        <f t="shared" ca="1" si="1695"/>
        <v>2006</v>
      </c>
      <c r="G938" s="56">
        <f t="shared" ref="G938" ca="1" si="1917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6" t="s">
        <v>309</v>
      </c>
      <c r="B939" s="56">
        <f t="shared" si="1866"/>
        <v>9</v>
      </c>
      <c r="C939" s="56">
        <f t="shared" si="1909"/>
        <v>28</v>
      </c>
      <c r="E939" s="56">
        <f t="shared" ref="E939" si="1918">plan_id</f>
        <v>6060</v>
      </c>
      <c r="F939" s="56">
        <f t="shared" ca="1" si="1695"/>
        <v>2006</v>
      </c>
      <c r="G939" s="56">
        <f t="shared" ref="G939" ca="1" si="1919">VLOOKUP(INDIRECT(CHAR(39)&amp;$A939&amp;CHAR(39)&amp;"!r2c"&amp;$C939,0),variables,2,0)</f>
        <v>10944</v>
      </c>
      <c r="H939" s="5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6" t="s">
        <v>309</v>
      </c>
      <c r="B940" s="56">
        <f t="shared" si="1866"/>
        <v>9</v>
      </c>
      <c r="C940" s="56">
        <f t="shared" si="1909"/>
        <v>29</v>
      </c>
      <c r="E940" s="56">
        <f t="shared" ref="E940" si="1920">plan_id</f>
        <v>6060</v>
      </c>
      <c r="F940" s="56">
        <f t="shared" ca="1" si="1695"/>
        <v>2006</v>
      </c>
      <c r="G940" s="56">
        <f t="shared" ref="G940" ca="1" si="1921">VLOOKUP(INDIRECT(CHAR(39)&amp;$A940&amp;CHAR(39)&amp;"!r2c"&amp;$C940,0),variables,2,0)</f>
        <v>10945</v>
      </c>
      <c r="H940" s="5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6" t="s">
        <v>309</v>
      </c>
      <c r="B941" s="56">
        <f t="shared" si="1866"/>
        <v>9</v>
      </c>
      <c r="C941" s="56">
        <f t="shared" si="1909"/>
        <v>30</v>
      </c>
      <c r="E941" s="56">
        <f t="shared" ref="E941" si="1922">plan_id</f>
        <v>6060</v>
      </c>
      <c r="F941" s="56">
        <f t="shared" ca="1" si="1695"/>
        <v>2006</v>
      </c>
      <c r="G941" s="56">
        <f t="shared" ref="G941" ca="1" si="1923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6" t="s">
        <v>309</v>
      </c>
      <c r="B942" s="56">
        <f t="shared" si="1866"/>
        <v>9</v>
      </c>
      <c r="C942" s="56">
        <f t="shared" si="1909"/>
        <v>31</v>
      </c>
      <c r="E942" s="56">
        <f t="shared" ref="E942" si="1924">plan_id</f>
        <v>6060</v>
      </c>
      <c r="F942" s="56">
        <f t="shared" ca="1" si="1695"/>
        <v>2006</v>
      </c>
      <c r="G942" s="56">
        <f t="shared" ref="G942" ca="1" si="1925">VLOOKUP(INDIRECT(CHAR(39)&amp;$A942&amp;CHAR(39)&amp;"!r2c"&amp;$C942,0),variables,2,0)</f>
        <v>10948</v>
      </c>
      <c r="H942" s="5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6" t="s">
        <v>309</v>
      </c>
      <c r="B943" s="56">
        <f t="shared" si="1866"/>
        <v>9</v>
      </c>
      <c r="C943" s="56">
        <f t="shared" si="1909"/>
        <v>32</v>
      </c>
      <c r="E943" s="56">
        <f t="shared" ref="E943" si="1926">plan_id</f>
        <v>6060</v>
      </c>
      <c r="F943" s="56">
        <f t="shared" ca="1" si="1695"/>
        <v>2006</v>
      </c>
      <c r="G943" s="56">
        <f t="shared" ref="G943" ca="1" si="1927">VLOOKUP(INDIRECT(CHAR(39)&amp;$A943&amp;CHAR(39)&amp;"!r2c"&amp;$C943,0),variables,2,0)</f>
        <v>10949</v>
      </c>
      <c r="H943" s="5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6" t="s">
        <v>309</v>
      </c>
      <c r="B944" s="56">
        <f t="shared" si="1866"/>
        <v>9</v>
      </c>
      <c r="C944" s="56">
        <f t="shared" si="1909"/>
        <v>33</v>
      </c>
      <c r="E944" s="56">
        <f t="shared" ref="E944" si="1928">plan_id</f>
        <v>6060</v>
      </c>
      <c r="F944" s="56">
        <f t="shared" ca="1" si="1695"/>
        <v>2006</v>
      </c>
      <c r="G944" s="56">
        <f t="shared" ref="G944" ca="1" si="1929">VLOOKUP(INDIRECT(CHAR(39)&amp;$A944&amp;CHAR(39)&amp;"!r2c"&amp;$C944,0),variables,2,0)</f>
        <v>10951</v>
      </c>
      <c r="H944" s="5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6" t="s">
        <v>309</v>
      </c>
      <c r="B945" s="56">
        <f t="shared" si="1866"/>
        <v>9</v>
      </c>
      <c r="C945" s="56">
        <f t="shared" si="1909"/>
        <v>34</v>
      </c>
      <c r="E945" s="56">
        <f t="shared" ref="E945" si="1930">plan_id</f>
        <v>6060</v>
      </c>
      <c r="F945" s="56">
        <f t="shared" ca="1" si="1695"/>
        <v>2006</v>
      </c>
      <c r="G945" s="56">
        <f t="shared" ref="G945" ca="1" si="1931">VLOOKUP(INDIRECT(CHAR(39)&amp;$A945&amp;CHAR(39)&amp;"!r2c"&amp;$C945,0),variables,2,0)</f>
        <v>10950</v>
      </c>
      <c r="H945" s="5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6" t="s">
        <v>309</v>
      </c>
      <c r="B946" s="56">
        <f t="shared" si="1866"/>
        <v>9</v>
      </c>
      <c r="C946" s="56">
        <f t="shared" si="1909"/>
        <v>35</v>
      </c>
      <c r="E946" s="56">
        <f t="shared" ref="E946" si="1932">plan_id</f>
        <v>6060</v>
      </c>
      <c r="F946" s="56">
        <f t="shared" ca="1" si="1695"/>
        <v>2006</v>
      </c>
      <c r="G946" s="56">
        <f t="shared" ref="G946" ca="1" si="1933">VLOOKUP(INDIRECT(CHAR(39)&amp;$A946&amp;CHAR(39)&amp;"!r2c"&amp;$C946,0),variables,2,0)</f>
        <v>10954</v>
      </c>
      <c r="H946" s="5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6" t="s">
        <v>309</v>
      </c>
      <c r="B947" s="56">
        <f t="shared" si="1866"/>
        <v>9</v>
      </c>
      <c r="C947" s="56">
        <f t="shared" si="1909"/>
        <v>36</v>
      </c>
      <c r="E947" s="56">
        <f t="shared" ref="E947" si="1934">plan_id</f>
        <v>6060</v>
      </c>
      <c r="F947" s="56">
        <f t="shared" ca="1" si="1695"/>
        <v>2006</v>
      </c>
      <c r="G947" s="56">
        <f t="shared" ref="G947" ca="1" si="1935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6" t="s">
        <v>309</v>
      </c>
      <c r="B948" s="56">
        <f t="shared" si="1866"/>
        <v>9</v>
      </c>
      <c r="C948" s="56">
        <f t="shared" si="1909"/>
        <v>37</v>
      </c>
      <c r="E948" s="56">
        <f t="shared" ref="E948" si="1936">plan_id</f>
        <v>6060</v>
      </c>
      <c r="F948" s="56">
        <f t="shared" ca="1" si="1695"/>
        <v>2006</v>
      </c>
      <c r="G948" s="56">
        <f t="shared" ref="G948" ca="1" si="1937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6" t="s">
        <v>309</v>
      </c>
      <c r="B949" s="56">
        <f t="shared" si="1866"/>
        <v>9</v>
      </c>
      <c r="C949" s="56">
        <f t="shared" si="1909"/>
        <v>38</v>
      </c>
      <c r="E949" s="56">
        <f t="shared" ref="E949" si="1938">plan_id</f>
        <v>6060</v>
      </c>
      <c r="F949" s="56">
        <f t="shared" ca="1" si="1695"/>
        <v>2006</v>
      </c>
      <c r="G949" s="56">
        <f t="shared" ref="G949" ca="1" si="1939">VLOOKUP(INDIRECT(CHAR(39)&amp;$A949&amp;CHAR(39)&amp;"!r2c"&amp;$C949,0),variables,2,0)</f>
        <v>10959</v>
      </c>
      <c r="H949" s="5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6" t="s">
        <v>309</v>
      </c>
      <c r="B950" s="56">
        <f t="shared" si="1866"/>
        <v>9</v>
      </c>
      <c r="C950" s="56">
        <f t="shared" si="1909"/>
        <v>39</v>
      </c>
      <c r="E950" s="56">
        <f t="shared" ref="E950" si="1940">plan_id</f>
        <v>6060</v>
      </c>
      <c r="F950" s="56">
        <f t="shared" ca="1" si="1695"/>
        <v>2006</v>
      </c>
      <c r="G950" s="56">
        <f t="shared" ref="G950" ca="1" si="1941">VLOOKUP(INDIRECT(CHAR(39)&amp;$A950&amp;CHAR(39)&amp;"!r2c"&amp;$C950,0),variables,2,0)</f>
        <v>10962</v>
      </c>
      <c r="H950" s="5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6" t="s">
        <v>309</v>
      </c>
      <c r="B951" s="56">
        <f t="shared" si="1866"/>
        <v>9</v>
      </c>
      <c r="C951" s="56">
        <f t="shared" si="1909"/>
        <v>40</v>
      </c>
      <c r="E951" s="56">
        <f t="shared" ref="E951" si="1942">plan_id</f>
        <v>6060</v>
      </c>
      <c r="F951" s="56">
        <f t="shared" ca="1" si="1695"/>
        <v>2006</v>
      </c>
      <c r="G951" s="56">
        <f t="shared" ref="G951" ca="1" si="1943">VLOOKUP(INDIRECT(CHAR(39)&amp;$A951&amp;CHAR(39)&amp;"!r2c"&amp;$C951,0),variables,2,0)</f>
        <v>10964</v>
      </c>
      <c r="H951" s="5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6" t="s">
        <v>309</v>
      </c>
      <c r="B952" s="56">
        <f t="shared" si="1866"/>
        <v>9</v>
      </c>
      <c r="C952" s="56">
        <f t="shared" si="1909"/>
        <v>41</v>
      </c>
      <c r="E952" s="56">
        <f t="shared" ref="E952" si="1944">plan_id</f>
        <v>6060</v>
      </c>
      <c r="F952" s="56">
        <f t="shared" ref="F952:F1044" ca="1" si="1945">INDIRECT(CHAR(39)&amp;$A952&amp;CHAR(39)&amp;"!r"&amp;$B952&amp;"c2",0)</f>
        <v>2006</v>
      </c>
      <c r="G952" s="56">
        <f t="shared" ref="G952" ca="1" si="1946">VLOOKUP(INDIRECT(CHAR(39)&amp;$A952&amp;CHAR(39)&amp;"!r2c"&amp;$C952,0),variables,2,0)</f>
        <v>10967</v>
      </c>
      <c r="H952" s="5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6" t="s">
        <v>309</v>
      </c>
      <c r="B953" s="56">
        <f t="shared" si="1866"/>
        <v>9</v>
      </c>
      <c r="C953" s="56">
        <f t="shared" si="1909"/>
        <v>42</v>
      </c>
      <c r="E953" s="56">
        <f t="shared" ref="E953" si="1947">plan_id</f>
        <v>6060</v>
      </c>
      <c r="F953" s="56">
        <f t="shared" ca="1" si="1945"/>
        <v>2006</v>
      </c>
      <c r="G953" s="56">
        <f t="shared" ref="G953" ca="1" si="1948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6" t="s">
        <v>309</v>
      </c>
      <c r="B954" s="56">
        <f t="shared" si="1866"/>
        <v>9</v>
      </c>
      <c r="C954" s="56">
        <f t="shared" si="1909"/>
        <v>43</v>
      </c>
      <c r="E954" s="56">
        <f t="shared" ref="E954" si="1949">plan_id</f>
        <v>6060</v>
      </c>
      <c r="F954" s="56">
        <f t="shared" ca="1" si="1945"/>
        <v>2006</v>
      </c>
      <c r="G954" s="56">
        <f t="shared" ref="G954" ca="1" si="1950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6" t="s">
        <v>309</v>
      </c>
      <c r="B955" s="56">
        <f t="shared" si="1866"/>
        <v>9</v>
      </c>
      <c r="C955" s="56">
        <f t="shared" si="1909"/>
        <v>44</v>
      </c>
      <c r="E955" s="56">
        <f t="shared" ref="E955" si="1951">plan_id</f>
        <v>6060</v>
      </c>
      <c r="F955" s="56">
        <f t="shared" ca="1" si="1945"/>
        <v>2006</v>
      </c>
      <c r="G955" s="56">
        <f t="shared" ref="G955" ca="1" si="1952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6" t="s">
        <v>309</v>
      </c>
      <c r="B956" s="56">
        <f t="shared" si="1866"/>
        <v>9</v>
      </c>
      <c r="C956" s="56">
        <f t="shared" si="1909"/>
        <v>45</v>
      </c>
      <c r="E956" s="56">
        <f t="shared" ref="E956" si="1953">plan_id</f>
        <v>6060</v>
      </c>
      <c r="F956" s="56">
        <f t="shared" ca="1" si="1945"/>
        <v>2006</v>
      </c>
      <c r="G956" s="56">
        <f t="shared" ref="G956" ca="1" si="1954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6" t="s">
        <v>309</v>
      </c>
      <c r="B957" s="56">
        <f t="shared" si="1866"/>
        <v>9</v>
      </c>
      <c r="C957" s="56">
        <f t="shared" si="1909"/>
        <v>46</v>
      </c>
      <c r="E957" s="56">
        <f t="shared" ref="E957" si="1955">plan_id</f>
        <v>6060</v>
      </c>
      <c r="F957" s="56">
        <f t="shared" ca="1" si="1945"/>
        <v>2006</v>
      </c>
      <c r="G957" s="56">
        <f t="shared" ref="G957" ca="1" si="1956">VLOOKUP(INDIRECT(CHAR(39)&amp;$A957&amp;CHAR(39)&amp;"!r2c"&amp;$C957,0),variables,2,0)</f>
        <v>10972</v>
      </c>
      <c r="H957" s="5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6" t="s">
        <v>309</v>
      </c>
      <c r="B958" s="56">
        <f t="shared" si="1866"/>
        <v>9</v>
      </c>
      <c r="C958" s="56">
        <f t="shared" si="1909"/>
        <v>47</v>
      </c>
      <c r="E958" s="56">
        <f t="shared" ref="E958" si="1957">plan_id</f>
        <v>6060</v>
      </c>
      <c r="F958" s="56">
        <f t="shared" ca="1" si="1945"/>
        <v>2006</v>
      </c>
      <c r="G958" s="56">
        <f t="shared" ref="G958" ca="1" si="1958">VLOOKUP(INDIRECT(CHAR(39)&amp;$A958&amp;CHAR(39)&amp;"!r2c"&amp;$C958,0),variables,2,0)</f>
        <v>10973</v>
      </c>
      <c r="H958" s="5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6" t="s">
        <v>309</v>
      </c>
      <c r="B959" s="56">
        <f t="shared" si="1866"/>
        <v>9</v>
      </c>
      <c r="C959" s="56">
        <f t="shared" si="1909"/>
        <v>48</v>
      </c>
      <c r="E959" s="56">
        <f t="shared" ref="E959" si="1959">plan_id</f>
        <v>6060</v>
      </c>
      <c r="F959" s="56">
        <f t="shared" ca="1" si="1945"/>
        <v>2006</v>
      </c>
      <c r="G959" s="56">
        <f t="shared" ref="G959" ca="1" si="1960">VLOOKUP(INDIRECT(CHAR(39)&amp;$A959&amp;CHAR(39)&amp;"!r2c"&amp;$C959,0),variables,2,0)</f>
        <v>10975</v>
      </c>
      <c r="H959" s="5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6" t="s">
        <v>309</v>
      </c>
      <c r="B960" s="56">
        <f t="shared" si="1866"/>
        <v>9</v>
      </c>
      <c r="C960" s="56">
        <f t="shared" si="1909"/>
        <v>49</v>
      </c>
      <c r="E960" s="56">
        <f t="shared" ref="E960" si="1961">plan_id</f>
        <v>6060</v>
      </c>
      <c r="F960" s="56">
        <f t="shared" ca="1" si="1945"/>
        <v>2006</v>
      </c>
      <c r="G960" s="56">
        <f t="shared" ref="G960" ca="1" si="1962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6" t="s">
        <v>309</v>
      </c>
      <c r="B961" s="56">
        <f t="shared" si="1866"/>
        <v>9</v>
      </c>
      <c r="C961" s="56">
        <f t="shared" si="1909"/>
        <v>50</v>
      </c>
      <c r="E961" s="56">
        <f t="shared" ref="E961" si="1963">plan_id</f>
        <v>6060</v>
      </c>
      <c r="F961" s="56">
        <f t="shared" ca="1" si="1945"/>
        <v>2006</v>
      </c>
      <c r="G961" s="56">
        <f t="shared" ref="G961" ca="1" si="1964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6" t="s">
        <v>309</v>
      </c>
      <c r="B962" s="56">
        <f t="shared" si="1866"/>
        <v>9</v>
      </c>
      <c r="C962" s="56">
        <f t="shared" si="1909"/>
        <v>51</v>
      </c>
      <c r="E962" s="56">
        <f t="shared" ref="E962" si="1965">plan_id</f>
        <v>6060</v>
      </c>
      <c r="F962" s="56">
        <f t="shared" ca="1" si="1945"/>
        <v>2006</v>
      </c>
      <c r="G962" s="56">
        <f t="shared" ref="G962" ca="1" si="1966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6" t="s">
        <v>309</v>
      </c>
      <c r="B963" s="56">
        <f t="shared" si="1866"/>
        <v>9</v>
      </c>
      <c r="C963" s="56">
        <f t="shared" si="1909"/>
        <v>52</v>
      </c>
      <c r="E963" s="56">
        <f t="shared" ref="E963" si="1967">plan_id</f>
        <v>6060</v>
      </c>
      <c r="F963" s="56">
        <f t="shared" ca="1" si="1945"/>
        <v>2006</v>
      </c>
      <c r="G963" s="56">
        <f t="shared" ref="G963" ca="1" si="1968">VLOOKUP(INDIRECT(CHAR(39)&amp;$A963&amp;CHAR(39)&amp;"!r2c"&amp;$C963,0),variables,2,0)</f>
        <v>10979</v>
      </c>
      <c r="H963" s="5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6" t="s">
        <v>309</v>
      </c>
      <c r="B964" s="56">
        <f t="shared" si="1866"/>
        <v>9</v>
      </c>
      <c r="C964" s="56">
        <f t="shared" si="1909"/>
        <v>53</v>
      </c>
      <c r="E964" s="56">
        <f t="shared" ref="E964" si="1969">plan_id</f>
        <v>6060</v>
      </c>
      <c r="F964" s="56">
        <f t="shared" ca="1" si="1945"/>
        <v>2006</v>
      </c>
      <c r="G964" s="56">
        <f t="shared" ref="G964" ca="1" si="1970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6" t="s">
        <v>309</v>
      </c>
      <c r="B965" s="56">
        <f t="shared" si="1866"/>
        <v>9</v>
      </c>
      <c r="C965" s="56">
        <f t="shared" si="1909"/>
        <v>54</v>
      </c>
      <c r="E965" s="56">
        <f t="shared" ref="E965" si="1971">plan_id</f>
        <v>6060</v>
      </c>
      <c r="F965" s="56">
        <f t="shared" ca="1" si="1945"/>
        <v>2006</v>
      </c>
      <c r="G965" s="56">
        <f t="shared" ref="G965" ca="1" si="1972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56" t="s">
        <v>309</v>
      </c>
      <c r="B966" s="56">
        <f t="shared" si="1866"/>
        <v>9</v>
      </c>
      <c r="C966" s="56">
        <f t="shared" si="1909"/>
        <v>55</v>
      </c>
      <c r="E966" s="56">
        <f t="shared" ref="E966" si="1973">plan_id</f>
        <v>6060</v>
      </c>
      <c r="F966" s="56">
        <f t="shared" ca="1" si="1945"/>
        <v>2006</v>
      </c>
      <c r="G966" s="56">
        <f t="shared" ref="G966" ca="1" si="1974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6" t="s">
        <v>309</v>
      </c>
      <c r="B967" s="56">
        <f t="shared" si="1866"/>
        <v>9</v>
      </c>
      <c r="C967" s="56">
        <f t="shared" si="1909"/>
        <v>56</v>
      </c>
      <c r="E967" s="56">
        <f t="shared" ref="E967" si="1975">plan_id</f>
        <v>6060</v>
      </c>
      <c r="F967" s="56">
        <f t="shared" ca="1" si="1945"/>
        <v>2006</v>
      </c>
      <c r="G967" s="56">
        <f t="shared" ref="G967" ca="1" si="1976">VLOOKUP(INDIRECT(CHAR(39)&amp;$A967&amp;CHAR(39)&amp;"!r2c"&amp;$C967,0),variables,2,0)</f>
        <v>10983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6" t="s">
        <v>309</v>
      </c>
      <c r="B968" s="56">
        <f t="shared" si="1866"/>
        <v>9</v>
      </c>
      <c r="C968" s="56">
        <f t="shared" si="1909"/>
        <v>57</v>
      </c>
      <c r="E968" s="56">
        <f t="shared" ref="E968" si="1977">plan_id</f>
        <v>6060</v>
      </c>
      <c r="F968" s="56">
        <f t="shared" ca="1" si="1945"/>
        <v>2006</v>
      </c>
      <c r="G968" s="56">
        <f t="shared" ref="G968" ca="1" si="1978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6" t="s">
        <v>309</v>
      </c>
      <c r="B969" s="56">
        <f t="shared" si="1866"/>
        <v>9</v>
      </c>
      <c r="C969" s="56">
        <f t="shared" si="1909"/>
        <v>58</v>
      </c>
      <c r="E969" s="56">
        <f t="shared" ref="E969" si="1979">plan_id</f>
        <v>6060</v>
      </c>
      <c r="F969" s="56">
        <f t="shared" ca="1" si="1945"/>
        <v>2006</v>
      </c>
      <c r="G969" s="56">
        <f t="shared" ref="G969" ca="1" si="1980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6" t="s">
        <v>309</v>
      </c>
      <c r="B970" s="56">
        <f t="shared" si="1866"/>
        <v>9</v>
      </c>
      <c r="C970" s="56">
        <f t="shared" si="1909"/>
        <v>59</v>
      </c>
      <c r="E970" s="56">
        <f t="shared" ref="E970" si="1981">plan_id</f>
        <v>6060</v>
      </c>
      <c r="F970" s="56">
        <f t="shared" ca="1" si="1945"/>
        <v>2006</v>
      </c>
      <c r="G970" s="56">
        <f t="shared" ref="G970" ca="1" si="1982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6" t="s">
        <v>309</v>
      </c>
      <c r="B971" s="56">
        <f t="shared" si="1866"/>
        <v>9</v>
      </c>
      <c r="C971" s="56">
        <f t="shared" si="1909"/>
        <v>60</v>
      </c>
      <c r="E971" s="56">
        <f t="shared" ref="E971" si="1983">plan_id</f>
        <v>6060</v>
      </c>
      <c r="F971" s="56">
        <f t="shared" ca="1" si="1945"/>
        <v>2006</v>
      </c>
      <c r="G971" s="56">
        <f t="shared" ref="G971" ca="1" si="1984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6" t="s">
        <v>309</v>
      </c>
      <c r="B972" s="56">
        <f t="shared" si="1866"/>
        <v>9</v>
      </c>
      <c r="C972" s="56">
        <f t="shared" si="1909"/>
        <v>61</v>
      </c>
      <c r="E972" s="56">
        <f t="shared" ref="E972" si="1985">plan_id</f>
        <v>6060</v>
      </c>
      <c r="F972" s="56">
        <f t="shared" ca="1" si="1945"/>
        <v>2006</v>
      </c>
      <c r="G972" s="56">
        <f t="shared" ref="G972" ca="1" si="1986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6" t="s">
        <v>309</v>
      </c>
      <c r="B973" s="56">
        <f t="shared" si="1866"/>
        <v>9</v>
      </c>
      <c r="C973" s="56">
        <f t="shared" si="1909"/>
        <v>62</v>
      </c>
      <c r="E973" s="56">
        <f t="shared" ref="E973" si="1987">plan_id</f>
        <v>6060</v>
      </c>
      <c r="F973" s="56">
        <f t="shared" ca="1" si="1945"/>
        <v>2006</v>
      </c>
      <c r="G973" s="56">
        <f t="shared" ref="G973" ca="1" si="1988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6" t="s">
        <v>309</v>
      </c>
      <c r="B974" s="56">
        <f t="shared" si="1866"/>
        <v>9</v>
      </c>
      <c r="C974" s="56">
        <f t="shared" si="1909"/>
        <v>63</v>
      </c>
      <c r="E974" s="56">
        <f t="shared" ref="E974" si="1989">plan_id</f>
        <v>6060</v>
      </c>
      <c r="F974" s="56">
        <f t="shared" ca="1" si="1945"/>
        <v>2006</v>
      </c>
      <c r="G974" s="56">
        <f t="shared" ref="G974" ca="1" si="1990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6" t="s">
        <v>309</v>
      </c>
      <c r="B975" s="56">
        <f t="shared" si="1866"/>
        <v>9</v>
      </c>
      <c r="C975" s="56">
        <f t="shared" si="1909"/>
        <v>64</v>
      </c>
      <c r="E975" s="56">
        <f t="shared" ref="E975" si="1991">plan_id</f>
        <v>6060</v>
      </c>
      <c r="F975" s="56">
        <f t="shared" ca="1" si="1945"/>
        <v>2006</v>
      </c>
      <c r="G975" s="56">
        <f t="shared" ref="G975" ca="1" si="1992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6" t="s">
        <v>309</v>
      </c>
      <c r="B976" s="56">
        <f t="shared" si="1866"/>
        <v>9</v>
      </c>
      <c r="C976" s="56">
        <f t="shared" si="1909"/>
        <v>65</v>
      </c>
      <c r="E976" s="56">
        <f t="shared" ref="E976" si="1993">plan_id</f>
        <v>6060</v>
      </c>
      <c r="F976" s="56">
        <f t="shared" ca="1" si="1945"/>
        <v>2006</v>
      </c>
      <c r="G976" s="56">
        <f t="shared" ref="G976" ca="1" si="1994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6" t="s">
        <v>309</v>
      </c>
      <c r="B977" s="56">
        <f t="shared" si="1866"/>
        <v>9</v>
      </c>
      <c r="C977" s="56">
        <f t="shared" si="1909"/>
        <v>66</v>
      </c>
      <c r="E977" s="56">
        <f t="shared" ref="E977" si="1995">plan_id</f>
        <v>6060</v>
      </c>
      <c r="F977" s="56">
        <f t="shared" ca="1" si="1945"/>
        <v>2006</v>
      </c>
      <c r="G977" s="56">
        <f t="shared" ref="G977" ca="1" si="1996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6" t="s">
        <v>309</v>
      </c>
      <c r="B978" s="56">
        <f t="shared" ref="B978" si="1997">B913+1</f>
        <v>9</v>
      </c>
      <c r="C978" s="56">
        <f t="shared" si="1909"/>
        <v>67</v>
      </c>
      <c r="E978" s="56">
        <f t="shared" ref="E978" si="1998">plan_id</f>
        <v>6060</v>
      </c>
      <c r="F978" s="56">
        <f t="shared" ca="1" si="1945"/>
        <v>2006</v>
      </c>
      <c r="G978" s="56">
        <f t="shared" ref="G978" ca="1" si="1999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6" t="s">
        <v>309</v>
      </c>
      <c r="B979" s="56">
        <f>B978</f>
        <v>9</v>
      </c>
      <c r="C979" s="56">
        <f t="shared" si="1909"/>
        <v>68</v>
      </c>
      <c r="E979" s="56">
        <f t="shared" ref="E979" si="2000">plan_id</f>
        <v>6060</v>
      </c>
      <c r="F979" s="56">
        <f t="shared" ca="1" si="1945"/>
        <v>2006</v>
      </c>
      <c r="G979" s="56">
        <f t="shared" ref="G979" ca="1" si="2001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6" t="s">
        <v>309</v>
      </c>
      <c r="B980" s="56">
        <f t="shared" ref="B980:B1004" si="2002">B979</f>
        <v>9</v>
      </c>
      <c r="C980" s="56">
        <f t="shared" si="1909"/>
        <v>69</v>
      </c>
      <c r="E980" s="56">
        <f t="shared" ref="E980" si="2003">plan_id</f>
        <v>6060</v>
      </c>
      <c r="F980" s="56">
        <f t="shared" ca="1" si="1945"/>
        <v>2006</v>
      </c>
      <c r="G980" s="56">
        <f t="shared" ref="G980" ca="1" si="2004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6" t="s">
        <v>309</v>
      </c>
      <c r="B981" s="56">
        <f t="shared" si="2002"/>
        <v>9</v>
      </c>
      <c r="C981" s="56">
        <f t="shared" si="1909"/>
        <v>70</v>
      </c>
      <c r="E981" s="56">
        <f t="shared" ref="E981" si="2005">plan_id</f>
        <v>6060</v>
      </c>
      <c r="F981" s="56">
        <f t="shared" ca="1" si="1945"/>
        <v>2006</v>
      </c>
      <c r="G981" s="56">
        <f t="shared" ref="G981" ca="1" si="2006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6" t="s">
        <v>309</v>
      </c>
      <c r="B982" s="56">
        <f t="shared" si="2002"/>
        <v>9</v>
      </c>
      <c r="C982" s="56">
        <f t="shared" si="1909"/>
        <v>71</v>
      </c>
      <c r="E982" s="56">
        <f t="shared" ref="E982" si="2007">plan_id</f>
        <v>6060</v>
      </c>
      <c r="F982" s="56">
        <f t="shared" ca="1" si="1945"/>
        <v>2006</v>
      </c>
      <c r="G982" s="56">
        <f t="shared" ref="G982" ca="1" si="2008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6" t="s">
        <v>309</v>
      </c>
      <c r="B983" s="56">
        <f t="shared" si="2002"/>
        <v>9</v>
      </c>
      <c r="C983" s="56">
        <f t="shared" si="1909"/>
        <v>72</v>
      </c>
      <c r="E983" s="56">
        <f t="shared" ref="E983" si="2009">plan_id</f>
        <v>6060</v>
      </c>
      <c r="F983" s="56">
        <f t="shared" ca="1" si="1945"/>
        <v>2006</v>
      </c>
      <c r="G983" s="56">
        <f t="shared" ref="G983" ca="1" si="2010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6" t="s">
        <v>309</v>
      </c>
      <c r="B984" s="56">
        <f t="shared" si="2002"/>
        <v>9</v>
      </c>
      <c r="C984" s="56">
        <f t="shared" si="1909"/>
        <v>73</v>
      </c>
      <c r="E984" s="56">
        <f t="shared" ref="E984" si="2011">plan_id</f>
        <v>6060</v>
      </c>
      <c r="F984" s="56">
        <f t="shared" ca="1" si="1945"/>
        <v>2006</v>
      </c>
      <c r="G984" s="56">
        <f t="shared" ref="G984" ca="1" si="2012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6" t="s">
        <v>309</v>
      </c>
      <c r="B985" s="56">
        <f t="shared" si="2002"/>
        <v>9</v>
      </c>
      <c r="C985" s="56">
        <f t="shared" si="1909"/>
        <v>74</v>
      </c>
      <c r="E985" s="56">
        <f t="shared" ref="E985" si="2013">plan_id</f>
        <v>6060</v>
      </c>
      <c r="F985" s="56">
        <f t="shared" ca="1" si="1945"/>
        <v>2006</v>
      </c>
      <c r="G985" s="56">
        <f t="shared" ref="G985" ca="1" si="2014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6" t="s">
        <v>309</v>
      </c>
      <c r="B986" s="56">
        <f t="shared" si="2002"/>
        <v>9</v>
      </c>
      <c r="C986" s="56">
        <f t="shared" si="1909"/>
        <v>75</v>
      </c>
      <c r="E986" s="56">
        <f t="shared" ref="E986" si="2015">plan_id</f>
        <v>6060</v>
      </c>
      <c r="F986" s="56">
        <f t="shared" ca="1" si="1945"/>
        <v>2006</v>
      </c>
      <c r="G986" s="56">
        <f t="shared" ref="G986" ca="1" si="2016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6" t="s">
        <v>309</v>
      </c>
      <c r="B987" s="56">
        <f t="shared" si="2002"/>
        <v>9</v>
      </c>
      <c r="C987" s="56">
        <f t="shared" si="1909"/>
        <v>76</v>
      </c>
      <c r="E987" s="56">
        <f t="shared" ref="E987" si="2017">plan_id</f>
        <v>6060</v>
      </c>
      <c r="F987" s="56">
        <f t="shared" ca="1" si="1945"/>
        <v>2006</v>
      </c>
      <c r="G987" s="56">
        <f t="shared" ref="G987" ca="1" si="2018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6" t="s">
        <v>309</v>
      </c>
      <c r="B988" s="56">
        <f t="shared" si="2002"/>
        <v>9</v>
      </c>
      <c r="C988" s="56">
        <f t="shared" si="1909"/>
        <v>77</v>
      </c>
      <c r="E988" s="56">
        <f t="shared" ref="E988" si="2019">plan_id</f>
        <v>6060</v>
      </c>
      <c r="F988" s="56">
        <f t="shared" ca="1" si="1945"/>
        <v>2006</v>
      </c>
      <c r="G988" s="56">
        <f t="shared" ref="G988" ca="1" si="2020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6" t="s">
        <v>309</v>
      </c>
      <c r="B989" s="56">
        <f t="shared" si="2002"/>
        <v>9</v>
      </c>
      <c r="C989" s="56">
        <f t="shared" si="1909"/>
        <v>78</v>
      </c>
      <c r="E989" s="56">
        <f t="shared" ref="E989" si="2021">plan_id</f>
        <v>6060</v>
      </c>
      <c r="F989" s="56">
        <f t="shared" ca="1" si="1945"/>
        <v>2006</v>
      </c>
      <c r="G989" s="56">
        <f t="shared" ref="G989" ca="1" si="2022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6" t="s">
        <v>309</v>
      </c>
      <c r="B990" s="56">
        <f t="shared" si="2002"/>
        <v>9</v>
      </c>
      <c r="C990" s="56">
        <f t="shared" si="1909"/>
        <v>79</v>
      </c>
      <c r="E990" s="56">
        <f t="shared" ref="E990" si="2023">plan_id</f>
        <v>6060</v>
      </c>
      <c r="F990" s="56">
        <f t="shared" ca="1" si="1945"/>
        <v>2006</v>
      </c>
      <c r="G990" s="56">
        <f t="shared" ref="G990" ca="1" si="2024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6" t="s">
        <v>309</v>
      </c>
      <c r="B991" s="56">
        <f t="shared" si="2002"/>
        <v>9</v>
      </c>
      <c r="C991" s="56">
        <f t="shared" si="1909"/>
        <v>80</v>
      </c>
      <c r="E991" s="56">
        <f t="shared" ref="E991" si="2025">plan_id</f>
        <v>6060</v>
      </c>
      <c r="F991" s="56">
        <f t="shared" ca="1" si="1945"/>
        <v>2006</v>
      </c>
      <c r="G991" s="56">
        <f t="shared" ref="G991" ca="1" si="2026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6" t="s">
        <v>309</v>
      </c>
      <c r="B992" s="56">
        <f t="shared" si="2002"/>
        <v>9</v>
      </c>
      <c r="C992" s="56">
        <f t="shared" si="1909"/>
        <v>81</v>
      </c>
      <c r="E992" s="56">
        <f t="shared" ref="E992" si="2027">plan_id</f>
        <v>6060</v>
      </c>
      <c r="F992" s="56">
        <f t="shared" ca="1" si="1945"/>
        <v>2006</v>
      </c>
      <c r="G992" s="56">
        <f t="shared" ref="G992" ca="1" si="2028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6" t="s">
        <v>309</v>
      </c>
      <c r="B993" s="56">
        <f t="shared" si="2002"/>
        <v>9</v>
      </c>
      <c r="C993" s="56">
        <f t="shared" si="1909"/>
        <v>82</v>
      </c>
      <c r="E993" s="56">
        <f t="shared" ref="E993" si="2029">plan_id</f>
        <v>6060</v>
      </c>
      <c r="F993" s="56">
        <f t="shared" ca="1" si="1945"/>
        <v>2006</v>
      </c>
      <c r="G993" s="56">
        <f t="shared" ref="G993" ca="1" si="2030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6" t="s">
        <v>309</v>
      </c>
      <c r="B994" s="56">
        <f t="shared" si="2002"/>
        <v>9</v>
      </c>
      <c r="C994" s="56">
        <f t="shared" si="1909"/>
        <v>83</v>
      </c>
      <c r="E994" s="56">
        <f t="shared" ref="E994" si="2031">plan_id</f>
        <v>6060</v>
      </c>
      <c r="F994" s="56">
        <f t="shared" ca="1" si="1945"/>
        <v>2006</v>
      </c>
      <c r="G994" s="56">
        <f t="shared" ref="G994" ca="1" si="2032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6" t="s">
        <v>309</v>
      </c>
      <c r="B995" s="56">
        <f t="shared" si="2002"/>
        <v>9</v>
      </c>
      <c r="C995" s="56">
        <f t="shared" si="1909"/>
        <v>84</v>
      </c>
      <c r="E995" s="56">
        <f t="shared" ref="E995" si="2033">plan_id</f>
        <v>6060</v>
      </c>
      <c r="F995" s="56">
        <f t="shared" ca="1" si="1945"/>
        <v>2006</v>
      </c>
      <c r="G995" s="56">
        <f t="shared" ref="G995" ca="1" si="2034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6" t="s">
        <v>309</v>
      </c>
      <c r="B996" s="56">
        <f t="shared" si="2002"/>
        <v>9</v>
      </c>
      <c r="C996" s="56">
        <f t="shared" si="1909"/>
        <v>85</v>
      </c>
      <c r="E996" s="56">
        <f t="shared" ref="E996" si="2035">plan_id</f>
        <v>6060</v>
      </c>
      <c r="F996" s="56">
        <f t="shared" ca="1" si="1945"/>
        <v>2006</v>
      </c>
      <c r="G996" s="56">
        <f t="shared" ref="G996" ca="1" si="2036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6" t="s">
        <v>309</v>
      </c>
      <c r="B997" s="56">
        <f t="shared" si="2002"/>
        <v>9</v>
      </c>
      <c r="C997" s="56">
        <f t="shared" si="1909"/>
        <v>86</v>
      </c>
      <c r="E997" s="56">
        <f t="shared" ref="E997" si="2037">plan_id</f>
        <v>6060</v>
      </c>
      <c r="F997" s="56">
        <f t="shared" ca="1" si="1945"/>
        <v>2006</v>
      </c>
      <c r="G997" s="56">
        <f t="shared" ref="G997" ca="1" si="2038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6" t="s">
        <v>309</v>
      </c>
      <c r="B998" s="56">
        <f t="shared" si="2002"/>
        <v>9</v>
      </c>
      <c r="C998" s="56">
        <f t="shared" si="1909"/>
        <v>87</v>
      </c>
      <c r="E998" s="56">
        <f t="shared" ref="E998" si="2039">plan_id</f>
        <v>6060</v>
      </c>
      <c r="F998" s="56">
        <f t="shared" ca="1" si="1945"/>
        <v>2006</v>
      </c>
      <c r="G998" s="56">
        <f t="shared" ref="G998" ca="1" si="2040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6" t="s">
        <v>309</v>
      </c>
      <c r="B999" s="56">
        <f t="shared" si="2002"/>
        <v>9</v>
      </c>
      <c r="C999" s="56">
        <f t="shared" ref="C999:C1062" si="2041">C908</f>
        <v>88</v>
      </c>
      <c r="E999" s="56">
        <f t="shared" ref="E999" si="2042">plan_id</f>
        <v>6060</v>
      </c>
      <c r="F999" s="56">
        <f t="shared" ca="1" si="1945"/>
        <v>2006</v>
      </c>
      <c r="G999" s="56">
        <f t="shared" ref="G999" ca="1" si="2043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6" t="s">
        <v>309</v>
      </c>
      <c r="B1000" s="56">
        <f t="shared" si="2002"/>
        <v>9</v>
      </c>
      <c r="C1000" s="56">
        <f t="shared" si="2041"/>
        <v>89</v>
      </c>
      <c r="E1000" s="56">
        <f t="shared" ref="E1000" si="2044">plan_id</f>
        <v>6060</v>
      </c>
      <c r="F1000" s="56">
        <f t="shared" ca="1" si="1945"/>
        <v>2006</v>
      </c>
      <c r="G1000" s="56">
        <f t="shared" ref="G1000" ca="1" si="2045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6" t="s">
        <v>309</v>
      </c>
      <c r="B1001" s="56">
        <f t="shared" si="2002"/>
        <v>9</v>
      </c>
      <c r="C1001" s="56">
        <f t="shared" si="2041"/>
        <v>90</v>
      </c>
      <c r="E1001" s="56">
        <f t="shared" ref="E1001" si="2046">plan_id</f>
        <v>6060</v>
      </c>
      <c r="F1001" s="56">
        <f t="shared" ca="1" si="1945"/>
        <v>2006</v>
      </c>
      <c r="G1001" s="56">
        <f t="shared" ref="G1001" ca="1" si="2047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6" t="s">
        <v>309</v>
      </c>
      <c r="B1002" s="56">
        <f t="shared" si="2002"/>
        <v>9</v>
      </c>
      <c r="C1002" s="56">
        <f t="shared" si="2041"/>
        <v>91</v>
      </c>
      <c r="E1002" s="56">
        <f t="shared" ref="E1002" si="2048">plan_id</f>
        <v>6060</v>
      </c>
      <c r="F1002" s="56">
        <f t="shared" ca="1" si="1945"/>
        <v>2006</v>
      </c>
      <c r="G1002" s="56">
        <f t="shared" ref="G1002" ca="1" si="2049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6" t="s">
        <v>309</v>
      </c>
      <c r="B1003" s="56">
        <f t="shared" si="2002"/>
        <v>9</v>
      </c>
      <c r="C1003" s="56">
        <f t="shared" si="2041"/>
        <v>92</v>
      </c>
      <c r="E1003" s="56">
        <f t="shared" ref="E1003" si="2050">plan_id</f>
        <v>6060</v>
      </c>
      <c r="F1003" s="56">
        <f t="shared" ca="1" si="1945"/>
        <v>2006</v>
      </c>
      <c r="G1003" s="56">
        <f t="shared" ref="G1003" ca="1" si="2051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6" t="s">
        <v>309</v>
      </c>
      <c r="B1004" s="56">
        <f t="shared" si="2002"/>
        <v>9</v>
      </c>
      <c r="C1004" s="56">
        <f t="shared" si="2041"/>
        <v>93</v>
      </c>
      <c r="E1004" s="56">
        <f t="shared" ref="E1004" si="2052">plan_id</f>
        <v>6060</v>
      </c>
      <c r="F1004" s="56">
        <f t="shared" ca="1" si="1945"/>
        <v>2006</v>
      </c>
      <c r="G1004" s="56">
        <f t="shared" ref="G1004" ca="1" si="2053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6" t="s">
        <v>309</v>
      </c>
      <c r="B1005" s="56">
        <f t="shared" ref="B1005:B1068" si="2054">B940+1</f>
        <v>10</v>
      </c>
      <c r="C1005" s="56">
        <f t="shared" si="2041"/>
        <v>3</v>
      </c>
      <c r="E1005" s="56">
        <f t="shared" ref="E1005" si="2055">plan_id</f>
        <v>6060</v>
      </c>
      <c r="F1005" s="56">
        <f t="shared" ca="1" si="1945"/>
        <v>2007</v>
      </c>
      <c r="G1005" s="56">
        <f t="shared" ref="G1005" ca="1" si="2056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6" t="s">
        <v>309</v>
      </c>
      <c r="B1006" s="56">
        <f t="shared" si="2054"/>
        <v>10</v>
      </c>
      <c r="C1006" s="56">
        <f t="shared" si="2041"/>
        <v>4</v>
      </c>
      <c r="E1006" s="56">
        <f t="shared" ref="E1006" si="2057">plan_id</f>
        <v>6060</v>
      </c>
      <c r="F1006" s="56">
        <f t="shared" ca="1" si="1945"/>
        <v>2007</v>
      </c>
      <c r="G1006" s="56">
        <f t="shared" ref="G1006" ca="1" si="2058">VLOOKUP(INDIRECT(CHAR(39)&amp;$A1006&amp;CHAR(39)&amp;"!r2c"&amp;$C1006,0),variables,2,0)</f>
        <v>10845</v>
      </c>
      <c r="H1006" s="5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6" t="s">
        <v>309</v>
      </c>
      <c r="B1007" s="56">
        <f t="shared" si="2054"/>
        <v>10</v>
      </c>
      <c r="C1007" s="56">
        <f t="shared" si="2041"/>
        <v>5</v>
      </c>
      <c r="E1007" s="56">
        <f t="shared" ref="E1007" si="2059">plan_id</f>
        <v>6060</v>
      </c>
      <c r="F1007" s="56">
        <f t="shared" ca="1" si="1945"/>
        <v>2007</v>
      </c>
      <c r="G1007" s="56">
        <f t="shared" ref="G1007" ca="1" si="2060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6" t="s">
        <v>309</v>
      </c>
      <c r="B1008" s="56">
        <f t="shared" si="2054"/>
        <v>10</v>
      </c>
      <c r="C1008" s="56">
        <f t="shared" si="2041"/>
        <v>6</v>
      </c>
      <c r="E1008" s="56">
        <f t="shared" ref="E1008" si="2061">plan_id</f>
        <v>6060</v>
      </c>
      <c r="F1008" s="56">
        <f t="shared" ca="1" si="1945"/>
        <v>2007</v>
      </c>
      <c r="G1008" s="56">
        <f t="shared" ref="G1008" ca="1" si="2062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6" t="s">
        <v>309</v>
      </c>
      <c r="B1009" s="56">
        <f t="shared" si="2054"/>
        <v>10</v>
      </c>
      <c r="C1009" s="56">
        <f t="shared" si="2041"/>
        <v>7</v>
      </c>
      <c r="E1009" s="56">
        <f t="shared" ref="E1009" si="2063">plan_id</f>
        <v>6060</v>
      </c>
      <c r="F1009" s="56">
        <f t="shared" ca="1" si="1945"/>
        <v>2007</v>
      </c>
      <c r="G1009" s="56">
        <f t="shared" ref="G1009" ca="1" si="2064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6" t="s">
        <v>309</v>
      </c>
      <c r="B1010" s="56">
        <f t="shared" si="2054"/>
        <v>10</v>
      </c>
      <c r="C1010" s="56">
        <f t="shared" si="2041"/>
        <v>8</v>
      </c>
      <c r="E1010" s="56">
        <f t="shared" ref="E1010" si="2065">plan_id</f>
        <v>6060</v>
      </c>
      <c r="F1010" s="56">
        <f t="shared" ca="1" si="1945"/>
        <v>2007</v>
      </c>
      <c r="G1010" s="56">
        <f t="shared" ref="G1010" ca="1" si="2066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6" t="s">
        <v>309</v>
      </c>
      <c r="B1011" s="56">
        <f t="shared" si="2054"/>
        <v>10</v>
      </c>
      <c r="C1011" s="56">
        <f t="shared" si="2041"/>
        <v>9</v>
      </c>
      <c r="E1011" s="56">
        <f t="shared" ref="E1011" si="2067">plan_id</f>
        <v>6060</v>
      </c>
      <c r="F1011" s="56">
        <f t="shared" ca="1" si="1945"/>
        <v>2007</v>
      </c>
      <c r="G1011" s="56">
        <f t="shared" ref="G1011" ca="1" si="2068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6" t="s">
        <v>309</v>
      </c>
      <c r="B1012" s="56">
        <f t="shared" si="2054"/>
        <v>10</v>
      </c>
      <c r="C1012" s="56">
        <f t="shared" si="2041"/>
        <v>10</v>
      </c>
      <c r="E1012" s="56">
        <f t="shared" ref="E1012" si="2069">plan_id</f>
        <v>6060</v>
      </c>
      <c r="F1012" s="56">
        <f t="shared" ca="1" si="1945"/>
        <v>2007</v>
      </c>
      <c r="G1012" s="56">
        <f t="shared" ref="G1012" ca="1" si="2070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6" t="s">
        <v>309</v>
      </c>
      <c r="B1013" s="56">
        <f t="shared" si="2054"/>
        <v>10</v>
      </c>
      <c r="C1013" s="56">
        <f t="shared" si="2041"/>
        <v>11</v>
      </c>
      <c r="E1013" s="56">
        <f t="shared" ref="E1013" si="2071">plan_id</f>
        <v>6060</v>
      </c>
      <c r="F1013" s="56">
        <f t="shared" ca="1" si="1945"/>
        <v>2007</v>
      </c>
      <c r="G1013" s="56">
        <f t="shared" ref="G1013" ca="1" si="2072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6" t="s">
        <v>309</v>
      </c>
      <c r="B1014" s="56">
        <f t="shared" si="2054"/>
        <v>10</v>
      </c>
      <c r="C1014" s="56">
        <f t="shared" si="2041"/>
        <v>12</v>
      </c>
      <c r="E1014" s="56">
        <f t="shared" ref="E1014" si="2073">plan_id</f>
        <v>6060</v>
      </c>
      <c r="F1014" s="56">
        <f t="shared" ca="1" si="1945"/>
        <v>2007</v>
      </c>
      <c r="G1014" s="56">
        <f t="shared" ref="G1014" ca="1" si="2074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6" t="s">
        <v>309</v>
      </c>
      <c r="B1015" s="56">
        <f t="shared" si="2054"/>
        <v>10</v>
      </c>
      <c r="C1015" s="56">
        <f t="shared" si="2041"/>
        <v>13</v>
      </c>
      <c r="E1015" s="56">
        <f t="shared" ref="E1015" si="2075">plan_id</f>
        <v>6060</v>
      </c>
      <c r="F1015" s="56">
        <f t="shared" ca="1" si="1945"/>
        <v>2007</v>
      </c>
      <c r="G1015" s="56">
        <f t="shared" ref="G1015" ca="1" si="2076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6" t="s">
        <v>309</v>
      </c>
      <c r="B1016" s="56">
        <f t="shared" si="2054"/>
        <v>10</v>
      </c>
      <c r="C1016" s="56">
        <f t="shared" si="2041"/>
        <v>14</v>
      </c>
      <c r="E1016" s="56">
        <f t="shared" ref="E1016" si="2077">plan_id</f>
        <v>6060</v>
      </c>
      <c r="F1016" s="56">
        <f t="shared" ca="1" si="1945"/>
        <v>2007</v>
      </c>
      <c r="G1016" s="56">
        <f t="shared" ref="G1016" ca="1" si="2078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6" t="s">
        <v>309</v>
      </c>
      <c r="B1017" s="56">
        <f t="shared" si="2054"/>
        <v>10</v>
      </c>
      <c r="C1017" s="56">
        <f t="shared" si="2041"/>
        <v>15</v>
      </c>
      <c r="E1017" s="56">
        <f t="shared" ref="E1017" si="2079">plan_id</f>
        <v>6060</v>
      </c>
      <c r="F1017" s="56">
        <f t="shared" ca="1" si="1945"/>
        <v>2007</v>
      </c>
      <c r="G1017" s="56">
        <f t="shared" ref="G1017" ca="1" si="2080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6" t="s">
        <v>309</v>
      </c>
      <c r="B1018" s="56">
        <f t="shared" si="2054"/>
        <v>10</v>
      </c>
      <c r="C1018" s="56">
        <f t="shared" si="2041"/>
        <v>16</v>
      </c>
      <c r="E1018" s="56">
        <f t="shared" ref="E1018" si="2081">plan_id</f>
        <v>6060</v>
      </c>
      <c r="F1018" s="56">
        <f t="shared" ca="1" si="1945"/>
        <v>2007</v>
      </c>
      <c r="G1018" s="56">
        <f t="shared" ref="G1018" ca="1" si="2082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6" t="s">
        <v>309</v>
      </c>
      <c r="B1019" s="56">
        <f t="shared" si="2054"/>
        <v>10</v>
      </c>
      <c r="C1019" s="56">
        <f t="shared" si="2041"/>
        <v>17</v>
      </c>
      <c r="E1019" s="56">
        <f t="shared" ref="E1019" si="2083">plan_id</f>
        <v>6060</v>
      </c>
      <c r="F1019" s="56">
        <f t="shared" ca="1" si="1945"/>
        <v>2007</v>
      </c>
      <c r="G1019" s="56">
        <f t="shared" ref="G1019" ca="1" si="2084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6" t="s">
        <v>309</v>
      </c>
      <c r="B1020" s="56">
        <f t="shared" si="2054"/>
        <v>10</v>
      </c>
      <c r="C1020" s="56">
        <f t="shared" si="2041"/>
        <v>18</v>
      </c>
      <c r="E1020" s="56">
        <f t="shared" ref="E1020" si="2085">plan_id</f>
        <v>6060</v>
      </c>
      <c r="F1020" s="56">
        <f t="shared" ca="1" si="1945"/>
        <v>2007</v>
      </c>
      <c r="G1020" s="56">
        <f t="shared" ref="G1020" ca="1" si="2086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6" t="s">
        <v>309</v>
      </c>
      <c r="B1021" s="56">
        <f t="shared" si="2054"/>
        <v>10</v>
      </c>
      <c r="C1021" s="56">
        <f t="shared" si="2041"/>
        <v>19</v>
      </c>
      <c r="E1021" s="56">
        <f t="shared" ref="E1021" si="2087">plan_id</f>
        <v>6060</v>
      </c>
      <c r="F1021" s="56">
        <f t="shared" ca="1" si="1945"/>
        <v>2007</v>
      </c>
      <c r="G1021" s="56">
        <f t="shared" ref="G1021" ca="1" si="2088">VLOOKUP(INDIRECT(CHAR(39)&amp;$A1021&amp;CHAR(39)&amp;"!r2c"&amp;$C1021,0),variables,2,0)</f>
        <v>10935</v>
      </c>
      <c r="H1021" s="5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6" t="s">
        <v>309</v>
      </c>
      <c r="B1022" s="56">
        <f t="shared" si="2054"/>
        <v>10</v>
      </c>
      <c r="C1022" s="56">
        <f t="shared" si="2041"/>
        <v>20</v>
      </c>
      <c r="E1022" s="56">
        <f t="shared" ref="E1022" si="2089">plan_id</f>
        <v>6060</v>
      </c>
      <c r="F1022" s="56">
        <f t="shared" ca="1" si="1945"/>
        <v>2007</v>
      </c>
      <c r="G1022" s="56">
        <f t="shared" ref="G1022" ca="1" si="2090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6" t="s">
        <v>309</v>
      </c>
      <c r="B1023" s="56">
        <f t="shared" si="2054"/>
        <v>10</v>
      </c>
      <c r="C1023" s="56">
        <f t="shared" si="2041"/>
        <v>21</v>
      </c>
      <c r="E1023" s="56">
        <f t="shared" ref="E1023" si="2091">plan_id</f>
        <v>6060</v>
      </c>
      <c r="F1023" s="56">
        <f t="shared" ca="1" si="1945"/>
        <v>2007</v>
      </c>
      <c r="G1023" s="56">
        <f t="shared" ref="G1023" ca="1" si="2092">VLOOKUP(INDIRECT(CHAR(39)&amp;$A1023&amp;CHAR(39)&amp;"!r2c"&amp;$C1023,0),variables,2,0)</f>
        <v>10938</v>
      </c>
      <c r="H1023" s="5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6" t="s">
        <v>309</v>
      </c>
      <c r="B1024" s="56">
        <f t="shared" si="2054"/>
        <v>10</v>
      </c>
      <c r="C1024" s="56">
        <f t="shared" si="2041"/>
        <v>22</v>
      </c>
      <c r="E1024" s="56">
        <f t="shared" ref="E1024" si="2093">plan_id</f>
        <v>6060</v>
      </c>
      <c r="F1024" s="56">
        <f t="shared" ca="1" si="1945"/>
        <v>2007</v>
      </c>
      <c r="G1024" s="56">
        <f t="shared" ref="G1024" ca="1" si="2094">VLOOKUP(INDIRECT(CHAR(39)&amp;$A1024&amp;CHAR(39)&amp;"!r2c"&amp;$C1024,0),variables,2,0)</f>
        <v>11007</v>
      </c>
      <c r="H1024" s="5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6" t="s">
        <v>309</v>
      </c>
      <c r="B1025" s="56">
        <f t="shared" si="2054"/>
        <v>10</v>
      </c>
      <c r="C1025" s="56">
        <f t="shared" si="2041"/>
        <v>23</v>
      </c>
      <c r="E1025" s="56">
        <f t="shared" ref="E1025" si="2095">plan_id</f>
        <v>6060</v>
      </c>
      <c r="F1025" s="56">
        <f t="shared" ca="1" si="1945"/>
        <v>2007</v>
      </c>
      <c r="G1025" s="56">
        <f t="shared" ref="G1025" ca="1" si="2096">VLOOKUP(INDIRECT(CHAR(39)&amp;$A1025&amp;CHAR(39)&amp;"!r2c"&amp;$C1025,0),variables,2,0)</f>
        <v>10941</v>
      </c>
      <c r="H1025" s="5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6" t="s">
        <v>309</v>
      </c>
      <c r="B1026" s="56">
        <f t="shared" si="2054"/>
        <v>10</v>
      </c>
      <c r="C1026" s="56">
        <f t="shared" si="2041"/>
        <v>24</v>
      </c>
      <c r="E1026" s="56">
        <f t="shared" ref="E1026" si="2097">plan_id</f>
        <v>6060</v>
      </c>
      <c r="F1026" s="56">
        <f t="shared" ca="1" si="1945"/>
        <v>2007</v>
      </c>
      <c r="G1026" s="56">
        <f t="shared" ref="G1026" ca="1" si="2098">VLOOKUP(INDIRECT(CHAR(39)&amp;$A1026&amp;CHAR(39)&amp;"!r2c"&amp;$C1026,0),variables,2,0)</f>
        <v>10942</v>
      </c>
      <c r="H1026" s="5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6" t="s">
        <v>309</v>
      </c>
      <c r="B1027" s="56">
        <f t="shared" si="2054"/>
        <v>10</v>
      </c>
      <c r="C1027" s="56">
        <f t="shared" si="2041"/>
        <v>25</v>
      </c>
      <c r="E1027" s="56">
        <f t="shared" ref="E1027" si="2099">plan_id</f>
        <v>6060</v>
      </c>
      <c r="F1027" s="56">
        <f t="shared" ca="1" si="1945"/>
        <v>2007</v>
      </c>
      <c r="G1027" s="56">
        <f t="shared" ref="G1027" ca="1" si="2100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6" t="s">
        <v>309</v>
      </c>
      <c r="B1028" s="56">
        <f t="shared" si="2054"/>
        <v>10</v>
      </c>
      <c r="C1028" s="56">
        <f t="shared" si="2041"/>
        <v>26</v>
      </c>
      <c r="E1028" s="56">
        <f t="shared" ref="E1028" si="2101">plan_id</f>
        <v>6060</v>
      </c>
      <c r="F1028" s="56">
        <f t="shared" ca="1" si="1945"/>
        <v>2007</v>
      </c>
      <c r="G1028" s="56">
        <f t="shared" ref="G1028" ca="1" si="2102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6" t="s">
        <v>309</v>
      </c>
      <c r="B1029" s="56">
        <f t="shared" si="2054"/>
        <v>10</v>
      </c>
      <c r="C1029" s="56">
        <f t="shared" si="2041"/>
        <v>27</v>
      </c>
      <c r="E1029" s="56">
        <f t="shared" ref="E1029" si="2103">plan_id</f>
        <v>6060</v>
      </c>
      <c r="F1029" s="56">
        <f t="shared" ca="1" si="1945"/>
        <v>2007</v>
      </c>
      <c r="G1029" s="56">
        <f t="shared" ref="G1029" ca="1" si="2104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6" t="s">
        <v>309</v>
      </c>
      <c r="B1030" s="56">
        <f t="shared" si="2054"/>
        <v>10</v>
      </c>
      <c r="C1030" s="56">
        <f t="shared" si="2041"/>
        <v>28</v>
      </c>
      <c r="E1030" s="56">
        <f t="shared" ref="E1030" si="2105">plan_id</f>
        <v>6060</v>
      </c>
      <c r="F1030" s="56">
        <f t="shared" ca="1" si="1945"/>
        <v>2007</v>
      </c>
      <c r="G1030" s="56">
        <f t="shared" ref="G1030" ca="1" si="2106">VLOOKUP(INDIRECT(CHAR(39)&amp;$A1030&amp;CHAR(39)&amp;"!r2c"&amp;$C1030,0),variables,2,0)</f>
        <v>10944</v>
      </c>
      <c r="H1030" s="5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6" t="s">
        <v>309</v>
      </c>
      <c r="B1031" s="56">
        <f t="shared" si="2054"/>
        <v>10</v>
      </c>
      <c r="C1031" s="56">
        <f t="shared" si="2041"/>
        <v>29</v>
      </c>
      <c r="E1031" s="56">
        <f t="shared" ref="E1031" si="2107">plan_id</f>
        <v>6060</v>
      </c>
      <c r="F1031" s="56">
        <f t="shared" ca="1" si="1945"/>
        <v>2007</v>
      </c>
      <c r="G1031" s="56">
        <f t="shared" ref="G1031" ca="1" si="2108">VLOOKUP(INDIRECT(CHAR(39)&amp;$A1031&amp;CHAR(39)&amp;"!r2c"&amp;$C1031,0),variables,2,0)</f>
        <v>10945</v>
      </c>
      <c r="H1031" s="5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6" t="s">
        <v>309</v>
      </c>
      <c r="B1032" s="56">
        <f t="shared" si="2054"/>
        <v>10</v>
      </c>
      <c r="C1032" s="56">
        <f t="shared" si="2041"/>
        <v>30</v>
      </c>
      <c r="E1032" s="56">
        <f t="shared" ref="E1032" si="2109">plan_id</f>
        <v>6060</v>
      </c>
      <c r="F1032" s="56">
        <f t="shared" ca="1" si="1945"/>
        <v>2007</v>
      </c>
      <c r="G1032" s="56">
        <f t="shared" ref="G1032" ca="1" si="2110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6" t="s">
        <v>309</v>
      </c>
      <c r="B1033" s="56">
        <f t="shared" si="2054"/>
        <v>10</v>
      </c>
      <c r="C1033" s="56">
        <f t="shared" si="2041"/>
        <v>31</v>
      </c>
      <c r="E1033" s="56">
        <f t="shared" ref="E1033" si="2111">plan_id</f>
        <v>6060</v>
      </c>
      <c r="F1033" s="56">
        <f t="shared" ca="1" si="1945"/>
        <v>2007</v>
      </c>
      <c r="G1033" s="56">
        <f t="shared" ref="G1033" ca="1" si="2112">VLOOKUP(INDIRECT(CHAR(39)&amp;$A1033&amp;CHAR(39)&amp;"!r2c"&amp;$C1033,0),variables,2,0)</f>
        <v>10948</v>
      </c>
      <c r="H1033" s="5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6" t="s">
        <v>309</v>
      </c>
      <c r="B1034" s="56">
        <f t="shared" si="2054"/>
        <v>10</v>
      </c>
      <c r="C1034" s="56">
        <f t="shared" si="2041"/>
        <v>32</v>
      </c>
      <c r="E1034" s="56">
        <f t="shared" ref="E1034" si="2113">plan_id</f>
        <v>6060</v>
      </c>
      <c r="F1034" s="56">
        <f t="shared" ca="1" si="1945"/>
        <v>2007</v>
      </c>
      <c r="G1034" s="56">
        <f t="shared" ref="G1034" ca="1" si="2114">VLOOKUP(INDIRECT(CHAR(39)&amp;$A1034&amp;CHAR(39)&amp;"!r2c"&amp;$C1034,0),variables,2,0)</f>
        <v>10949</v>
      </c>
      <c r="H1034" s="5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6" t="s">
        <v>309</v>
      </c>
      <c r="B1035" s="56">
        <f t="shared" si="2054"/>
        <v>10</v>
      </c>
      <c r="C1035" s="56">
        <f t="shared" si="2041"/>
        <v>33</v>
      </c>
      <c r="E1035" s="56">
        <f t="shared" ref="E1035" si="2115">plan_id</f>
        <v>6060</v>
      </c>
      <c r="F1035" s="56">
        <f t="shared" ca="1" si="1945"/>
        <v>2007</v>
      </c>
      <c r="G1035" s="56">
        <f t="shared" ref="G1035" ca="1" si="2116">VLOOKUP(INDIRECT(CHAR(39)&amp;$A1035&amp;CHAR(39)&amp;"!r2c"&amp;$C1035,0),variables,2,0)</f>
        <v>10951</v>
      </c>
      <c r="H1035" s="5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6" t="s">
        <v>309</v>
      </c>
      <c r="B1036" s="56">
        <f t="shared" si="2054"/>
        <v>10</v>
      </c>
      <c r="C1036" s="56">
        <f t="shared" si="2041"/>
        <v>34</v>
      </c>
      <c r="E1036" s="56">
        <f t="shared" ref="E1036" si="2117">plan_id</f>
        <v>6060</v>
      </c>
      <c r="F1036" s="56">
        <f t="shared" ca="1" si="1945"/>
        <v>2007</v>
      </c>
      <c r="G1036" s="56">
        <f t="shared" ref="G1036" ca="1" si="2118">VLOOKUP(INDIRECT(CHAR(39)&amp;$A1036&amp;CHAR(39)&amp;"!r2c"&amp;$C1036,0),variables,2,0)</f>
        <v>10950</v>
      </c>
      <c r="H1036" s="5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6" t="s">
        <v>309</v>
      </c>
      <c r="B1037" s="56">
        <f t="shared" si="2054"/>
        <v>10</v>
      </c>
      <c r="C1037" s="56">
        <f t="shared" si="2041"/>
        <v>35</v>
      </c>
      <c r="E1037" s="56">
        <f t="shared" ref="E1037" si="2119">plan_id</f>
        <v>6060</v>
      </c>
      <c r="F1037" s="56">
        <f t="shared" ca="1" si="1945"/>
        <v>2007</v>
      </c>
      <c r="G1037" s="56">
        <f t="shared" ref="G1037" ca="1" si="2120">VLOOKUP(INDIRECT(CHAR(39)&amp;$A1037&amp;CHAR(39)&amp;"!r2c"&amp;$C1037,0),variables,2,0)</f>
        <v>10954</v>
      </c>
      <c r="H1037" s="5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6" t="s">
        <v>309</v>
      </c>
      <c r="B1038" s="56">
        <f t="shared" si="2054"/>
        <v>10</v>
      </c>
      <c r="C1038" s="56">
        <f t="shared" si="2041"/>
        <v>36</v>
      </c>
      <c r="E1038" s="56">
        <f t="shared" ref="E1038" si="2121">plan_id</f>
        <v>6060</v>
      </c>
      <c r="F1038" s="56">
        <f t="shared" ca="1" si="1945"/>
        <v>2007</v>
      </c>
      <c r="G1038" s="56">
        <f t="shared" ref="G1038" ca="1" si="2122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6" t="s">
        <v>309</v>
      </c>
      <c r="B1039" s="56">
        <f t="shared" si="2054"/>
        <v>10</v>
      </c>
      <c r="C1039" s="56">
        <f t="shared" si="2041"/>
        <v>37</v>
      </c>
      <c r="E1039" s="56">
        <f t="shared" ref="E1039" si="2123">plan_id</f>
        <v>6060</v>
      </c>
      <c r="F1039" s="56">
        <f t="shared" ca="1" si="1945"/>
        <v>2007</v>
      </c>
      <c r="G1039" s="56">
        <f t="shared" ref="G1039" ca="1" si="2124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6" t="s">
        <v>309</v>
      </c>
      <c r="B1040" s="56">
        <f t="shared" si="2054"/>
        <v>10</v>
      </c>
      <c r="C1040" s="56">
        <f t="shared" si="2041"/>
        <v>38</v>
      </c>
      <c r="E1040" s="56">
        <f t="shared" ref="E1040" si="2125">plan_id</f>
        <v>6060</v>
      </c>
      <c r="F1040" s="56">
        <f t="shared" ca="1" si="1945"/>
        <v>2007</v>
      </c>
      <c r="G1040" s="56">
        <f t="shared" ref="G1040" ca="1" si="2126">VLOOKUP(INDIRECT(CHAR(39)&amp;$A1040&amp;CHAR(39)&amp;"!r2c"&amp;$C1040,0),variables,2,0)</f>
        <v>10959</v>
      </c>
      <c r="H1040" s="5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6" t="s">
        <v>309</v>
      </c>
      <c r="B1041" s="56">
        <f t="shared" si="2054"/>
        <v>10</v>
      </c>
      <c r="C1041" s="56">
        <f t="shared" si="2041"/>
        <v>39</v>
      </c>
      <c r="E1041" s="56">
        <f t="shared" ref="E1041" si="2127">plan_id</f>
        <v>6060</v>
      </c>
      <c r="F1041" s="56">
        <f t="shared" ca="1" si="1945"/>
        <v>2007</v>
      </c>
      <c r="G1041" s="56">
        <f t="shared" ref="G1041" ca="1" si="2128">VLOOKUP(INDIRECT(CHAR(39)&amp;$A1041&amp;CHAR(39)&amp;"!r2c"&amp;$C1041,0),variables,2,0)</f>
        <v>10962</v>
      </c>
      <c r="H1041" s="5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6" t="s">
        <v>309</v>
      </c>
      <c r="B1042" s="56">
        <f t="shared" si="2054"/>
        <v>10</v>
      </c>
      <c r="C1042" s="56">
        <f t="shared" si="2041"/>
        <v>40</v>
      </c>
      <c r="E1042" s="56">
        <f t="shared" ref="E1042" si="2129">plan_id</f>
        <v>6060</v>
      </c>
      <c r="F1042" s="56">
        <f t="shared" ca="1" si="1945"/>
        <v>2007</v>
      </c>
      <c r="G1042" s="56">
        <f t="shared" ref="G1042" ca="1" si="2130">VLOOKUP(INDIRECT(CHAR(39)&amp;$A1042&amp;CHAR(39)&amp;"!r2c"&amp;$C1042,0),variables,2,0)</f>
        <v>10964</v>
      </c>
      <c r="H1042" s="5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6" t="s">
        <v>309</v>
      </c>
      <c r="B1043" s="56">
        <f t="shared" si="2054"/>
        <v>10</v>
      </c>
      <c r="C1043" s="56">
        <f t="shared" si="2041"/>
        <v>41</v>
      </c>
      <c r="E1043" s="56">
        <f t="shared" ref="E1043" si="2131">plan_id</f>
        <v>6060</v>
      </c>
      <c r="F1043" s="56">
        <f t="shared" ca="1" si="1945"/>
        <v>2007</v>
      </c>
      <c r="G1043" s="56">
        <f t="shared" ref="G1043" ca="1" si="2132">VLOOKUP(INDIRECT(CHAR(39)&amp;$A1043&amp;CHAR(39)&amp;"!r2c"&amp;$C1043,0),variables,2,0)</f>
        <v>10967</v>
      </c>
      <c r="H1043" s="5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6" t="s">
        <v>309</v>
      </c>
      <c r="B1044" s="56">
        <f t="shared" si="2054"/>
        <v>10</v>
      </c>
      <c r="C1044" s="56">
        <f t="shared" si="2041"/>
        <v>42</v>
      </c>
      <c r="E1044" s="56">
        <f t="shared" ref="E1044" si="2133">plan_id</f>
        <v>6060</v>
      </c>
      <c r="F1044" s="56">
        <f t="shared" ca="1" si="1945"/>
        <v>2007</v>
      </c>
      <c r="G1044" s="56">
        <f t="shared" ref="G1044" ca="1" si="2134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6" t="s">
        <v>309</v>
      </c>
      <c r="B1045" s="56">
        <f t="shared" si="2054"/>
        <v>10</v>
      </c>
      <c r="C1045" s="56">
        <f t="shared" si="2041"/>
        <v>43</v>
      </c>
      <c r="E1045" s="56">
        <f t="shared" ref="E1045" si="2135">plan_id</f>
        <v>6060</v>
      </c>
      <c r="F1045" s="56">
        <f t="shared" ref="F1045:F1137" ca="1" si="2136">INDIRECT(CHAR(39)&amp;$A1045&amp;CHAR(39)&amp;"!r"&amp;$B1045&amp;"c2",0)</f>
        <v>2007</v>
      </c>
      <c r="G1045" s="56">
        <f t="shared" ref="G1045" ca="1" si="2137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6" t="s">
        <v>309</v>
      </c>
      <c r="B1046" s="56">
        <f t="shared" si="2054"/>
        <v>10</v>
      </c>
      <c r="C1046" s="56">
        <f t="shared" si="2041"/>
        <v>44</v>
      </c>
      <c r="E1046" s="56">
        <f t="shared" ref="E1046" si="2138">plan_id</f>
        <v>6060</v>
      </c>
      <c r="F1046" s="56">
        <f t="shared" ca="1" si="2136"/>
        <v>2007</v>
      </c>
      <c r="G1046" s="56">
        <f t="shared" ref="G1046" ca="1" si="2139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6" t="s">
        <v>309</v>
      </c>
      <c r="B1047" s="56">
        <f t="shared" si="2054"/>
        <v>10</v>
      </c>
      <c r="C1047" s="56">
        <f t="shared" si="2041"/>
        <v>45</v>
      </c>
      <c r="E1047" s="56">
        <f t="shared" ref="E1047" si="2140">plan_id</f>
        <v>6060</v>
      </c>
      <c r="F1047" s="56">
        <f t="shared" ca="1" si="2136"/>
        <v>2007</v>
      </c>
      <c r="G1047" s="56">
        <f t="shared" ref="G1047" ca="1" si="2141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6" t="s">
        <v>309</v>
      </c>
      <c r="B1048" s="56">
        <f t="shared" si="2054"/>
        <v>10</v>
      </c>
      <c r="C1048" s="56">
        <f t="shared" si="2041"/>
        <v>46</v>
      </c>
      <c r="E1048" s="56">
        <f t="shared" ref="E1048" si="2142">plan_id</f>
        <v>6060</v>
      </c>
      <c r="F1048" s="56">
        <f t="shared" ca="1" si="2136"/>
        <v>2007</v>
      </c>
      <c r="G1048" s="56">
        <f t="shared" ref="G1048" ca="1" si="2143">VLOOKUP(INDIRECT(CHAR(39)&amp;$A1048&amp;CHAR(39)&amp;"!r2c"&amp;$C1048,0),variables,2,0)</f>
        <v>10972</v>
      </c>
      <c r="H1048" s="5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6" t="s">
        <v>309</v>
      </c>
      <c r="B1049" s="56">
        <f t="shared" si="2054"/>
        <v>10</v>
      </c>
      <c r="C1049" s="56">
        <f t="shared" si="2041"/>
        <v>47</v>
      </c>
      <c r="E1049" s="56">
        <f t="shared" ref="E1049" si="2144">plan_id</f>
        <v>6060</v>
      </c>
      <c r="F1049" s="56">
        <f t="shared" ca="1" si="2136"/>
        <v>2007</v>
      </c>
      <c r="G1049" s="56">
        <f t="shared" ref="G1049" ca="1" si="2145">VLOOKUP(INDIRECT(CHAR(39)&amp;$A1049&amp;CHAR(39)&amp;"!r2c"&amp;$C1049,0),variables,2,0)</f>
        <v>10973</v>
      </c>
      <c r="H1049" s="5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6" t="s">
        <v>309</v>
      </c>
      <c r="B1050" s="56">
        <f t="shared" si="2054"/>
        <v>10</v>
      </c>
      <c r="C1050" s="56">
        <f t="shared" si="2041"/>
        <v>48</v>
      </c>
      <c r="E1050" s="56">
        <f t="shared" ref="E1050" si="2146">plan_id</f>
        <v>6060</v>
      </c>
      <c r="F1050" s="56">
        <f t="shared" ca="1" si="2136"/>
        <v>2007</v>
      </c>
      <c r="G1050" s="56">
        <f t="shared" ref="G1050" ca="1" si="2147">VLOOKUP(INDIRECT(CHAR(39)&amp;$A1050&amp;CHAR(39)&amp;"!r2c"&amp;$C1050,0),variables,2,0)</f>
        <v>10975</v>
      </c>
      <c r="H1050" s="5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6" t="s">
        <v>309</v>
      </c>
      <c r="B1051" s="56">
        <f t="shared" si="2054"/>
        <v>10</v>
      </c>
      <c r="C1051" s="56">
        <f t="shared" si="2041"/>
        <v>49</v>
      </c>
      <c r="E1051" s="56">
        <f t="shared" ref="E1051" si="2148">plan_id</f>
        <v>6060</v>
      </c>
      <c r="F1051" s="56">
        <f t="shared" ca="1" si="2136"/>
        <v>2007</v>
      </c>
      <c r="G1051" s="56">
        <f t="shared" ref="G1051" ca="1" si="2149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6" t="s">
        <v>309</v>
      </c>
      <c r="B1052" s="56">
        <f t="shared" si="2054"/>
        <v>10</v>
      </c>
      <c r="C1052" s="56">
        <f t="shared" si="2041"/>
        <v>50</v>
      </c>
      <c r="E1052" s="56">
        <f t="shared" ref="E1052" si="2150">plan_id</f>
        <v>6060</v>
      </c>
      <c r="F1052" s="56">
        <f t="shared" ca="1" si="2136"/>
        <v>2007</v>
      </c>
      <c r="G1052" s="56">
        <f t="shared" ref="G1052" ca="1" si="2151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6" t="s">
        <v>309</v>
      </c>
      <c r="B1053" s="56">
        <f t="shared" si="2054"/>
        <v>10</v>
      </c>
      <c r="C1053" s="56">
        <f t="shared" si="2041"/>
        <v>51</v>
      </c>
      <c r="E1053" s="56">
        <f t="shared" ref="E1053" si="2152">plan_id</f>
        <v>6060</v>
      </c>
      <c r="F1053" s="56">
        <f t="shared" ca="1" si="2136"/>
        <v>2007</v>
      </c>
      <c r="G1053" s="56">
        <f t="shared" ref="G1053" ca="1" si="2153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6" t="s">
        <v>309</v>
      </c>
      <c r="B1054" s="56">
        <f t="shared" si="2054"/>
        <v>10</v>
      </c>
      <c r="C1054" s="56">
        <f t="shared" si="2041"/>
        <v>52</v>
      </c>
      <c r="E1054" s="56">
        <f t="shared" ref="E1054" si="2154">plan_id</f>
        <v>6060</v>
      </c>
      <c r="F1054" s="56">
        <f t="shared" ca="1" si="2136"/>
        <v>2007</v>
      </c>
      <c r="G1054" s="56">
        <f t="shared" ref="G1054" ca="1" si="2155">VLOOKUP(INDIRECT(CHAR(39)&amp;$A1054&amp;CHAR(39)&amp;"!r2c"&amp;$C1054,0),variables,2,0)</f>
        <v>10979</v>
      </c>
      <c r="H1054" s="5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6" t="s">
        <v>309</v>
      </c>
      <c r="B1055" s="56">
        <f t="shared" si="2054"/>
        <v>10</v>
      </c>
      <c r="C1055" s="56">
        <f t="shared" si="2041"/>
        <v>53</v>
      </c>
      <c r="E1055" s="56">
        <f t="shared" ref="E1055" si="2156">plan_id</f>
        <v>6060</v>
      </c>
      <c r="F1055" s="56">
        <f t="shared" ca="1" si="2136"/>
        <v>2007</v>
      </c>
      <c r="G1055" s="56">
        <f t="shared" ref="G1055" ca="1" si="2157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6" t="s">
        <v>309</v>
      </c>
      <c r="B1056" s="56">
        <f t="shared" si="2054"/>
        <v>10</v>
      </c>
      <c r="C1056" s="56">
        <f t="shared" si="2041"/>
        <v>54</v>
      </c>
      <c r="E1056" s="56">
        <f t="shared" ref="E1056" si="2158">plan_id</f>
        <v>6060</v>
      </c>
      <c r="F1056" s="56">
        <f t="shared" ca="1" si="2136"/>
        <v>2007</v>
      </c>
      <c r="G1056" s="56">
        <f t="shared" ref="G1056" ca="1" si="2159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56" t="s">
        <v>309</v>
      </c>
      <c r="B1057" s="56">
        <f t="shared" si="2054"/>
        <v>10</v>
      </c>
      <c r="C1057" s="56">
        <f t="shared" si="2041"/>
        <v>55</v>
      </c>
      <c r="E1057" s="56">
        <f t="shared" ref="E1057" si="2160">plan_id</f>
        <v>6060</v>
      </c>
      <c r="F1057" s="56">
        <f t="shared" ca="1" si="2136"/>
        <v>2007</v>
      </c>
      <c r="G1057" s="56">
        <f t="shared" ref="G1057" ca="1" si="2161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6" t="s">
        <v>309</v>
      </c>
      <c r="B1058" s="56">
        <f t="shared" si="2054"/>
        <v>10</v>
      </c>
      <c r="C1058" s="56">
        <f t="shared" si="2041"/>
        <v>56</v>
      </c>
      <c r="E1058" s="56">
        <f t="shared" ref="E1058" si="2162">plan_id</f>
        <v>6060</v>
      </c>
      <c r="F1058" s="56">
        <f t="shared" ca="1" si="2136"/>
        <v>2007</v>
      </c>
      <c r="G1058" s="56">
        <f t="shared" ref="G1058" ca="1" si="2163">VLOOKUP(INDIRECT(CHAR(39)&amp;$A1058&amp;CHAR(39)&amp;"!r2c"&amp;$C1058,0),variables,2,0)</f>
        <v>10983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6" t="s">
        <v>309</v>
      </c>
      <c r="B1059" s="56">
        <f t="shared" si="2054"/>
        <v>10</v>
      </c>
      <c r="C1059" s="56">
        <f t="shared" si="2041"/>
        <v>57</v>
      </c>
      <c r="E1059" s="56">
        <f t="shared" ref="E1059" si="2164">plan_id</f>
        <v>6060</v>
      </c>
      <c r="F1059" s="56">
        <f t="shared" ca="1" si="2136"/>
        <v>2007</v>
      </c>
      <c r="G1059" s="56">
        <f t="shared" ref="G1059" ca="1" si="2165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6" t="s">
        <v>309</v>
      </c>
      <c r="B1060" s="56">
        <f t="shared" si="2054"/>
        <v>10</v>
      </c>
      <c r="C1060" s="56">
        <f t="shared" si="2041"/>
        <v>58</v>
      </c>
      <c r="E1060" s="56">
        <f t="shared" ref="E1060" si="2166">plan_id</f>
        <v>6060</v>
      </c>
      <c r="F1060" s="56">
        <f t="shared" ca="1" si="2136"/>
        <v>2007</v>
      </c>
      <c r="G1060" s="56">
        <f t="shared" ref="G1060" ca="1" si="2167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6" t="s">
        <v>309</v>
      </c>
      <c r="B1061" s="56">
        <f t="shared" si="2054"/>
        <v>10</v>
      </c>
      <c r="C1061" s="56">
        <f t="shared" si="2041"/>
        <v>59</v>
      </c>
      <c r="E1061" s="56">
        <f t="shared" ref="E1061" si="2168">plan_id</f>
        <v>6060</v>
      </c>
      <c r="F1061" s="56">
        <f t="shared" ca="1" si="2136"/>
        <v>2007</v>
      </c>
      <c r="G1061" s="56">
        <f t="shared" ref="G1061" ca="1" si="2169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56" t="s">
        <v>309</v>
      </c>
      <c r="B1062" s="56">
        <f t="shared" si="2054"/>
        <v>10</v>
      </c>
      <c r="C1062" s="56">
        <f t="shared" si="2041"/>
        <v>60</v>
      </c>
      <c r="E1062" s="56">
        <f t="shared" ref="E1062" si="2170">plan_id</f>
        <v>6060</v>
      </c>
      <c r="F1062" s="56">
        <f t="shared" ca="1" si="2136"/>
        <v>2007</v>
      </c>
      <c r="G1062" s="56">
        <f t="shared" ref="G1062" ca="1" si="2171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6" t="s">
        <v>309</v>
      </c>
      <c r="B1063" s="56">
        <f t="shared" si="2054"/>
        <v>10</v>
      </c>
      <c r="C1063" s="56">
        <f t="shared" ref="C1063:C1126" si="2172">C972</f>
        <v>61</v>
      </c>
      <c r="E1063" s="56">
        <f t="shared" ref="E1063" si="2173">plan_id</f>
        <v>6060</v>
      </c>
      <c r="F1063" s="56">
        <f t="shared" ca="1" si="2136"/>
        <v>2007</v>
      </c>
      <c r="G1063" s="56">
        <f t="shared" ref="G1063" ca="1" si="2174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6" t="s">
        <v>309</v>
      </c>
      <c r="B1064" s="56">
        <f t="shared" si="2054"/>
        <v>10</v>
      </c>
      <c r="C1064" s="56">
        <f t="shared" si="2172"/>
        <v>62</v>
      </c>
      <c r="E1064" s="56">
        <f t="shared" ref="E1064" si="2175">plan_id</f>
        <v>6060</v>
      </c>
      <c r="F1064" s="56">
        <f t="shared" ca="1" si="2136"/>
        <v>2007</v>
      </c>
      <c r="G1064" s="56">
        <f t="shared" ref="G1064" ca="1" si="2176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6" t="s">
        <v>309</v>
      </c>
      <c r="B1065" s="56">
        <f t="shared" si="2054"/>
        <v>10</v>
      </c>
      <c r="C1065" s="56">
        <f t="shared" si="2172"/>
        <v>63</v>
      </c>
      <c r="E1065" s="56">
        <f t="shared" ref="E1065" si="2177">plan_id</f>
        <v>6060</v>
      </c>
      <c r="F1065" s="56">
        <f t="shared" ca="1" si="2136"/>
        <v>2007</v>
      </c>
      <c r="G1065" s="56">
        <f t="shared" ref="G1065" ca="1" si="2178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6" t="s">
        <v>309</v>
      </c>
      <c r="B1066" s="56">
        <f t="shared" si="2054"/>
        <v>10</v>
      </c>
      <c r="C1066" s="56">
        <f t="shared" si="2172"/>
        <v>64</v>
      </c>
      <c r="E1066" s="56">
        <f t="shared" ref="E1066" si="2179">plan_id</f>
        <v>6060</v>
      </c>
      <c r="F1066" s="56">
        <f t="shared" ca="1" si="2136"/>
        <v>2007</v>
      </c>
      <c r="G1066" s="56">
        <f t="shared" ref="G1066" ca="1" si="2180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6" t="s">
        <v>309</v>
      </c>
      <c r="B1067" s="56">
        <f t="shared" si="2054"/>
        <v>10</v>
      </c>
      <c r="C1067" s="56">
        <f t="shared" si="2172"/>
        <v>65</v>
      </c>
      <c r="E1067" s="56">
        <f t="shared" ref="E1067" si="2181">plan_id</f>
        <v>6060</v>
      </c>
      <c r="F1067" s="56">
        <f t="shared" ca="1" si="2136"/>
        <v>2007</v>
      </c>
      <c r="G1067" s="56">
        <f t="shared" ref="G1067" ca="1" si="2182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6" t="s">
        <v>309</v>
      </c>
      <c r="B1068" s="56">
        <f t="shared" si="2054"/>
        <v>10</v>
      </c>
      <c r="C1068" s="56">
        <f t="shared" si="2172"/>
        <v>66</v>
      </c>
      <c r="E1068" s="56">
        <f t="shared" ref="E1068" si="2183">plan_id</f>
        <v>6060</v>
      </c>
      <c r="F1068" s="56">
        <f t="shared" ca="1" si="2136"/>
        <v>2007</v>
      </c>
      <c r="G1068" s="56">
        <f t="shared" ref="G1068" ca="1" si="2184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6" t="s">
        <v>309</v>
      </c>
      <c r="B1069" s="56">
        <f t="shared" ref="B1069" si="2185">B1004+1</f>
        <v>10</v>
      </c>
      <c r="C1069" s="56">
        <f t="shared" si="2172"/>
        <v>67</v>
      </c>
      <c r="E1069" s="56">
        <f t="shared" ref="E1069" si="2186">plan_id</f>
        <v>6060</v>
      </c>
      <c r="F1069" s="56">
        <f t="shared" ca="1" si="2136"/>
        <v>2007</v>
      </c>
      <c r="G1069" s="56">
        <f t="shared" ref="G1069" ca="1" si="2187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6" t="s">
        <v>309</v>
      </c>
      <c r="B1070" s="56">
        <f>B1069</f>
        <v>10</v>
      </c>
      <c r="C1070" s="56">
        <f t="shared" si="2172"/>
        <v>68</v>
      </c>
      <c r="E1070" s="56">
        <f t="shared" ref="E1070" si="2188">plan_id</f>
        <v>6060</v>
      </c>
      <c r="F1070" s="56">
        <f t="shared" ca="1" si="2136"/>
        <v>2007</v>
      </c>
      <c r="G1070" s="56">
        <f t="shared" ref="G1070" ca="1" si="2189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6" t="s">
        <v>309</v>
      </c>
      <c r="B1071" s="56">
        <f t="shared" ref="B1071:B1095" si="2190">B1070</f>
        <v>10</v>
      </c>
      <c r="C1071" s="56">
        <f t="shared" si="2172"/>
        <v>69</v>
      </c>
      <c r="E1071" s="56">
        <f t="shared" ref="E1071" si="2191">plan_id</f>
        <v>6060</v>
      </c>
      <c r="F1071" s="56">
        <f t="shared" ca="1" si="2136"/>
        <v>2007</v>
      </c>
      <c r="G1071" s="56">
        <f t="shared" ref="G1071" ca="1" si="2192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6" t="s">
        <v>309</v>
      </c>
      <c r="B1072" s="56">
        <f t="shared" si="2190"/>
        <v>10</v>
      </c>
      <c r="C1072" s="56">
        <f t="shared" si="2172"/>
        <v>70</v>
      </c>
      <c r="E1072" s="56">
        <f t="shared" ref="E1072" si="2193">plan_id</f>
        <v>6060</v>
      </c>
      <c r="F1072" s="56">
        <f t="shared" ca="1" si="2136"/>
        <v>2007</v>
      </c>
      <c r="G1072" s="56">
        <f t="shared" ref="G1072" ca="1" si="2194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6" t="s">
        <v>309</v>
      </c>
      <c r="B1073" s="56">
        <f t="shared" si="2190"/>
        <v>10</v>
      </c>
      <c r="C1073" s="56">
        <f t="shared" si="2172"/>
        <v>71</v>
      </c>
      <c r="E1073" s="56">
        <f t="shared" ref="E1073" si="2195">plan_id</f>
        <v>6060</v>
      </c>
      <c r="F1073" s="56">
        <f t="shared" ca="1" si="2136"/>
        <v>2007</v>
      </c>
      <c r="G1073" s="56">
        <f t="shared" ref="G1073" ca="1" si="2196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6" t="s">
        <v>309</v>
      </c>
      <c r="B1074" s="56">
        <f t="shared" si="2190"/>
        <v>10</v>
      </c>
      <c r="C1074" s="56">
        <f t="shared" si="2172"/>
        <v>72</v>
      </c>
      <c r="E1074" s="56">
        <f t="shared" ref="E1074" si="2197">plan_id</f>
        <v>6060</v>
      </c>
      <c r="F1074" s="56">
        <f t="shared" ca="1" si="2136"/>
        <v>2007</v>
      </c>
      <c r="G1074" s="56">
        <f t="shared" ref="G1074" ca="1" si="2198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6" t="s">
        <v>309</v>
      </c>
      <c r="B1075" s="56">
        <f t="shared" si="2190"/>
        <v>10</v>
      </c>
      <c r="C1075" s="56">
        <f t="shared" si="2172"/>
        <v>73</v>
      </c>
      <c r="E1075" s="56">
        <f t="shared" ref="E1075" si="2199">plan_id</f>
        <v>6060</v>
      </c>
      <c r="F1075" s="56">
        <f t="shared" ca="1" si="2136"/>
        <v>2007</v>
      </c>
      <c r="G1075" s="56">
        <f t="shared" ref="G1075" ca="1" si="2200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6" t="s">
        <v>309</v>
      </c>
      <c r="B1076" s="56">
        <f t="shared" si="2190"/>
        <v>10</v>
      </c>
      <c r="C1076" s="56">
        <f t="shared" si="2172"/>
        <v>74</v>
      </c>
      <c r="E1076" s="56">
        <f t="shared" ref="E1076" si="2201">plan_id</f>
        <v>6060</v>
      </c>
      <c r="F1076" s="56">
        <f t="shared" ca="1" si="2136"/>
        <v>2007</v>
      </c>
      <c r="G1076" s="56">
        <f t="shared" ref="G1076" ca="1" si="2202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6" t="s">
        <v>309</v>
      </c>
      <c r="B1077" s="56">
        <f t="shared" si="2190"/>
        <v>10</v>
      </c>
      <c r="C1077" s="56">
        <f t="shared" si="2172"/>
        <v>75</v>
      </c>
      <c r="E1077" s="56">
        <f t="shared" ref="E1077" si="2203">plan_id</f>
        <v>6060</v>
      </c>
      <c r="F1077" s="56">
        <f t="shared" ca="1" si="2136"/>
        <v>2007</v>
      </c>
      <c r="G1077" s="56">
        <f t="shared" ref="G1077" ca="1" si="2204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6" t="s">
        <v>309</v>
      </c>
      <c r="B1078" s="56">
        <f t="shared" si="2190"/>
        <v>10</v>
      </c>
      <c r="C1078" s="56">
        <f t="shared" si="2172"/>
        <v>76</v>
      </c>
      <c r="E1078" s="56">
        <f t="shared" ref="E1078" si="2205">plan_id</f>
        <v>6060</v>
      </c>
      <c r="F1078" s="56">
        <f t="shared" ca="1" si="2136"/>
        <v>2007</v>
      </c>
      <c r="G1078" s="56">
        <f t="shared" ref="G1078" ca="1" si="2206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6" t="s">
        <v>309</v>
      </c>
      <c r="B1079" s="56">
        <f t="shared" si="2190"/>
        <v>10</v>
      </c>
      <c r="C1079" s="56">
        <f t="shared" si="2172"/>
        <v>77</v>
      </c>
      <c r="E1079" s="56">
        <f t="shared" ref="E1079" si="2207">plan_id</f>
        <v>6060</v>
      </c>
      <c r="F1079" s="56">
        <f t="shared" ca="1" si="2136"/>
        <v>2007</v>
      </c>
      <c r="G1079" s="56">
        <f t="shared" ref="G1079" ca="1" si="2208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6" t="s">
        <v>309</v>
      </c>
      <c r="B1080" s="56">
        <f t="shared" si="2190"/>
        <v>10</v>
      </c>
      <c r="C1080" s="56">
        <f t="shared" si="2172"/>
        <v>78</v>
      </c>
      <c r="E1080" s="56">
        <f t="shared" ref="E1080" si="2209">plan_id</f>
        <v>6060</v>
      </c>
      <c r="F1080" s="56">
        <f t="shared" ca="1" si="2136"/>
        <v>2007</v>
      </c>
      <c r="G1080" s="56">
        <f t="shared" ref="G1080" ca="1" si="2210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6" t="s">
        <v>309</v>
      </c>
      <c r="B1081" s="56">
        <f t="shared" si="2190"/>
        <v>10</v>
      </c>
      <c r="C1081" s="56">
        <f t="shared" si="2172"/>
        <v>79</v>
      </c>
      <c r="E1081" s="56">
        <f t="shared" ref="E1081" si="2211">plan_id</f>
        <v>6060</v>
      </c>
      <c r="F1081" s="56">
        <f t="shared" ca="1" si="2136"/>
        <v>2007</v>
      </c>
      <c r="G1081" s="56">
        <f t="shared" ref="G1081" ca="1" si="2212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6" t="s">
        <v>309</v>
      </c>
      <c r="B1082" s="56">
        <f t="shared" si="2190"/>
        <v>10</v>
      </c>
      <c r="C1082" s="56">
        <f t="shared" si="2172"/>
        <v>80</v>
      </c>
      <c r="E1082" s="56">
        <f t="shared" ref="E1082" si="2213">plan_id</f>
        <v>6060</v>
      </c>
      <c r="F1082" s="56">
        <f t="shared" ca="1" si="2136"/>
        <v>2007</v>
      </c>
      <c r="G1082" s="56">
        <f t="shared" ref="G1082" ca="1" si="2214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6" t="s">
        <v>309</v>
      </c>
      <c r="B1083" s="56">
        <f t="shared" si="2190"/>
        <v>10</v>
      </c>
      <c r="C1083" s="56">
        <f t="shared" si="2172"/>
        <v>81</v>
      </c>
      <c r="E1083" s="56">
        <f t="shared" ref="E1083" si="2215">plan_id</f>
        <v>6060</v>
      </c>
      <c r="F1083" s="56">
        <f t="shared" ca="1" si="2136"/>
        <v>2007</v>
      </c>
      <c r="G1083" s="56">
        <f t="shared" ref="G1083" ca="1" si="2216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6" t="s">
        <v>309</v>
      </c>
      <c r="B1084" s="56">
        <f t="shared" si="2190"/>
        <v>10</v>
      </c>
      <c r="C1084" s="56">
        <f t="shared" si="2172"/>
        <v>82</v>
      </c>
      <c r="E1084" s="56">
        <f t="shared" ref="E1084" si="2217">plan_id</f>
        <v>6060</v>
      </c>
      <c r="F1084" s="56">
        <f t="shared" ca="1" si="2136"/>
        <v>2007</v>
      </c>
      <c r="G1084" s="56">
        <f t="shared" ref="G1084" ca="1" si="2218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6" t="s">
        <v>309</v>
      </c>
      <c r="B1085" s="56">
        <f t="shared" si="2190"/>
        <v>10</v>
      </c>
      <c r="C1085" s="56">
        <f t="shared" si="2172"/>
        <v>83</v>
      </c>
      <c r="E1085" s="56">
        <f t="shared" ref="E1085" si="2219">plan_id</f>
        <v>6060</v>
      </c>
      <c r="F1085" s="56">
        <f t="shared" ca="1" si="2136"/>
        <v>2007</v>
      </c>
      <c r="G1085" s="56">
        <f t="shared" ref="G1085" ca="1" si="2220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6" t="s">
        <v>309</v>
      </c>
      <c r="B1086" s="56">
        <f t="shared" si="2190"/>
        <v>10</v>
      </c>
      <c r="C1086" s="56">
        <f t="shared" si="2172"/>
        <v>84</v>
      </c>
      <c r="E1086" s="56">
        <f t="shared" ref="E1086" si="2221">plan_id</f>
        <v>6060</v>
      </c>
      <c r="F1086" s="56">
        <f t="shared" ca="1" si="2136"/>
        <v>2007</v>
      </c>
      <c r="G1086" s="56">
        <f t="shared" ref="G1086" ca="1" si="2222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6" t="s">
        <v>309</v>
      </c>
      <c r="B1087" s="56">
        <f t="shared" si="2190"/>
        <v>10</v>
      </c>
      <c r="C1087" s="56">
        <f t="shared" si="2172"/>
        <v>85</v>
      </c>
      <c r="E1087" s="56">
        <f t="shared" ref="E1087" si="2223">plan_id</f>
        <v>6060</v>
      </c>
      <c r="F1087" s="56">
        <f t="shared" ca="1" si="2136"/>
        <v>2007</v>
      </c>
      <c r="G1087" s="56">
        <f t="shared" ref="G1087" ca="1" si="2224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6" t="s">
        <v>309</v>
      </c>
      <c r="B1088" s="56">
        <f t="shared" si="2190"/>
        <v>10</v>
      </c>
      <c r="C1088" s="56">
        <f t="shared" si="2172"/>
        <v>86</v>
      </c>
      <c r="E1088" s="56">
        <f t="shared" ref="E1088" si="2225">plan_id</f>
        <v>6060</v>
      </c>
      <c r="F1088" s="56">
        <f t="shared" ca="1" si="2136"/>
        <v>2007</v>
      </c>
      <c r="G1088" s="56">
        <f t="shared" ref="G1088" ca="1" si="2226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6" t="s">
        <v>309</v>
      </c>
      <c r="B1089" s="56">
        <f t="shared" si="2190"/>
        <v>10</v>
      </c>
      <c r="C1089" s="56">
        <f t="shared" si="2172"/>
        <v>87</v>
      </c>
      <c r="E1089" s="56">
        <f t="shared" ref="E1089" si="2227">plan_id</f>
        <v>6060</v>
      </c>
      <c r="F1089" s="56">
        <f t="shared" ca="1" si="2136"/>
        <v>2007</v>
      </c>
      <c r="G1089" s="56">
        <f t="shared" ref="G1089" ca="1" si="2228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6" t="s">
        <v>309</v>
      </c>
      <c r="B1090" s="56">
        <f t="shared" si="2190"/>
        <v>10</v>
      </c>
      <c r="C1090" s="56">
        <f t="shared" si="2172"/>
        <v>88</v>
      </c>
      <c r="E1090" s="56">
        <f t="shared" ref="E1090" si="2229">plan_id</f>
        <v>6060</v>
      </c>
      <c r="F1090" s="56">
        <f t="shared" ca="1" si="2136"/>
        <v>2007</v>
      </c>
      <c r="G1090" s="56">
        <f t="shared" ref="G1090" ca="1" si="2230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6" t="s">
        <v>309</v>
      </c>
      <c r="B1091" s="56">
        <f t="shared" si="2190"/>
        <v>10</v>
      </c>
      <c r="C1091" s="56">
        <f t="shared" si="2172"/>
        <v>89</v>
      </c>
      <c r="E1091" s="56">
        <f t="shared" ref="E1091" si="2231">plan_id</f>
        <v>6060</v>
      </c>
      <c r="F1091" s="56">
        <f t="shared" ca="1" si="2136"/>
        <v>2007</v>
      </c>
      <c r="G1091" s="56">
        <f t="shared" ref="G1091" ca="1" si="2232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6" t="s">
        <v>309</v>
      </c>
      <c r="B1092" s="56">
        <f t="shared" si="2190"/>
        <v>10</v>
      </c>
      <c r="C1092" s="56">
        <f t="shared" si="2172"/>
        <v>90</v>
      </c>
      <c r="E1092" s="56">
        <f t="shared" ref="E1092" si="2233">plan_id</f>
        <v>6060</v>
      </c>
      <c r="F1092" s="56">
        <f t="shared" ca="1" si="2136"/>
        <v>2007</v>
      </c>
      <c r="G1092" s="56">
        <f t="shared" ref="G1092" ca="1" si="2234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6" t="s">
        <v>309</v>
      </c>
      <c r="B1093" s="56">
        <f t="shared" si="2190"/>
        <v>10</v>
      </c>
      <c r="C1093" s="56">
        <f t="shared" si="2172"/>
        <v>91</v>
      </c>
      <c r="E1093" s="56">
        <f t="shared" ref="E1093" si="2235">plan_id</f>
        <v>6060</v>
      </c>
      <c r="F1093" s="56">
        <f t="shared" ca="1" si="2136"/>
        <v>2007</v>
      </c>
      <c r="G1093" s="56">
        <f t="shared" ref="G1093" ca="1" si="2236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6" t="s">
        <v>309</v>
      </c>
      <c r="B1094" s="56">
        <f t="shared" si="2190"/>
        <v>10</v>
      </c>
      <c r="C1094" s="56">
        <f t="shared" si="2172"/>
        <v>92</v>
      </c>
      <c r="E1094" s="56">
        <f t="shared" ref="E1094" si="2237">plan_id</f>
        <v>6060</v>
      </c>
      <c r="F1094" s="56">
        <f t="shared" ca="1" si="2136"/>
        <v>2007</v>
      </c>
      <c r="G1094" s="56">
        <f t="shared" ref="G1094" ca="1" si="2238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6" t="s">
        <v>309</v>
      </c>
      <c r="B1095" s="56">
        <f t="shared" si="2190"/>
        <v>10</v>
      </c>
      <c r="C1095" s="56">
        <f t="shared" si="2172"/>
        <v>93</v>
      </c>
      <c r="E1095" s="56">
        <f t="shared" ref="E1095" si="2239">plan_id</f>
        <v>6060</v>
      </c>
      <c r="F1095" s="56">
        <f t="shared" ca="1" si="2136"/>
        <v>2007</v>
      </c>
      <c r="G1095" s="56">
        <f t="shared" ref="G1095" ca="1" si="2240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6" t="s">
        <v>309</v>
      </c>
      <c r="B1096" s="56">
        <f t="shared" ref="B1096:B1159" si="2241">B1031+1</f>
        <v>11</v>
      </c>
      <c r="C1096" s="56">
        <f t="shared" si="2172"/>
        <v>3</v>
      </c>
      <c r="E1096" s="56">
        <f t="shared" ref="E1096" si="2242">plan_id</f>
        <v>6060</v>
      </c>
      <c r="F1096" s="56">
        <f t="shared" ca="1" si="2136"/>
        <v>2008</v>
      </c>
      <c r="G1096" s="56">
        <f t="shared" ref="G1096" ca="1" si="2243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6" t="s">
        <v>309</v>
      </c>
      <c r="B1097" s="56">
        <f t="shared" si="2241"/>
        <v>11</v>
      </c>
      <c r="C1097" s="56">
        <f t="shared" si="2172"/>
        <v>4</v>
      </c>
      <c r="E1097" s="56">
        <f t="shared" ref="E1097" si="2244">plan_id</f>
        <v>6060</v>
      </c>
      <c r="F1097" s="56">
        <f t="shared" ca="1" si="2136"/>
        <v>2008</v>
      </c>
      <c r="G1097" s="56">
        <f t="shared" ref="G1097" ca="1" si="2245">VLOOKUP(INDIRECT(CHAR(39)&amp;$A1097&amp;CHAR(39)&amp;"!r2c"&amp;$C1097,0),variables,2,0)</f>
        <v>10845</v>
      </c>
      <c r="H1097" s="5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6" t="s">
        <v>309</v>
      </c>
      <c r="B1098" s="56">
        <f t="shared" si="2241"/>
        <v>11</v>
      </c>
      <c r="C1098" s="56">
        <f t="shared" si="2172"/>
        <v>5</v>
      </c>
      <c r="E1098" s="56">
        <f t="shared" ref="E1098" si="2246">plan_id</f>
        <v>6060</v>
      </c>
      <c r="F1098" s="56">
        <f t="shared" ca="1" si="2136"/>
        <v>2008</v>
      </c>
      <c r="G1098" s="56">
        <f t="shared" ref="G1098" ca="1" si="2247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6" t="s">
        <v>309</v>
      </c>
      <c r="B1099" s="56">
        <f t="shared" si="2241"/>
        <v>11</v>
      </c>
      <c r="C1099" s="56">
        <f t="shared" si="2172"/>
        <v>6</v>
      </c>
      <c r="E1099" s="56">
        <f t="shared" ref="E1099" si="2248">plan_id</f>
        <v>6060</v>
      </c>
      <c r="F1099" s="56">
        <f t="shared" ca="1" si="2136"/>
        <v>2008</v>
      </c>
      <c r="G1099" s="56">
        <f t="shared" ref="G1099" ca="1" si="2249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6" t="s">
        <v>309</v>
      </c>
      <c r="B1100" s="56">
        <f t="shared" si="2241"/>
        <v>11</v>
      </c>
      <c r="C1100" s="56">
        <f t="shared" si="2172"/>
        <v>7</v>
      </c>
      <c r="E1100" s="56">
        <f t="shared" ref="E1100" si="2250">plan_id</f>
        <v>6060</v>
      </c>
      <c r="F1100" s="56">
        <f t="shared" ca="1" si="2136"/>
        <v>2008</v>
      </c>
      <c r="G1100" s="56">
        <f t="shared" ref="G1100" ca="1" si="2251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6" t="s">
        <v>309</v>
      </c>
      <c r="B1101" s="56">
        <f t="shared" si="2241"/>
        <v>11</v>
      </c>
      <c r="C1101" s="56">
        <f t="shared" si="2172"/>
        <v>8</v>
      </c>
      <c r="E1101" s="56">
        <f t="shared" ref="E1101" si="2252">plan_id</f>
        <v>6060</v>
      </c>
      <c r="F1101" s="56">
        <f t="shared" ca="1" si="2136"/>
        <v>2008</v>
      </c>
      <c r="G1101" s="56">
        <f t="shared" ref="G1101" ca="1" si="2253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6" t="s">
        <v>309</v>
      </c>
      <c r="B1102" s="56">
        <f t="shared" si="2241"/>
        <v>11</v>
      </c>
      <c r="C1102" s="56">
        <f t="shared" si="2172"/>
        <v>9</v>
      </c>
      <c r="E1102" s="56">
        <f t="shared" ref="E1102" si="2254">plan_id</f>
        <v>6060</v>
      </c>
      <c r="F1102" s="56">
        <f t="shared" ca="1" si="2136"/>
        <v>2008</v>
      </c>
      <c r="G1102" s="56">
        <f t="shared" ref="G1102" ca="1" si="2255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6" t="s">
        <v>309</v>
      </c>
      <c r="B1103" s="56">
        <f t="shared" si="2241"/>
        <v>11</v>
      </c>
      <c r="C1103" s="56">
        <f t="shared" si="2172"/>
        <v>10</v>
      </c>
      <c r="E1103" s="56">
        <f t="shared" ref="E1103" si="2256">plan_id</f>
        <v>6060</v>
      </c>
      <c r="F1103" s="56">
        <f t="shared" ca="1" si="2136"/>
        <v>2008</v>
      </c>
      <c r="G1103" s="56">
        <f t="shared" ref="G1103" ca="1" si="2257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6" t="s">
        <v>309</v>
      </c>
      <c r="B1104" s="56">
        <f t="shared" si="2241"/>
        <v>11</v>
      </c>
      <c r="C1104" s="56">
        <f t="shared" si="2172"/>
        <v>11</v>
      </c>
      <c r="E1104" s="56">
        <f t="shared" ref="E1104" si="2258">plan_id</f>
        <v>6060</v>
      </c>
      <c r="F1104" s="56">
        <f t="shared" ca="1" si="2136"/>
        <v>2008</v>
      </c>
      <c r="G1104" s="56">
        <f t="shared" ref="G1104" ca="1" si="2259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6" t="s">
        <v>309</v>
      </c>
      <c r="B1105" s="56">
        <f t="shared" si="2241"/>
        <v>11</v>
      </c>
      <c r="C1105" s="56">
        <f t="shared" si="2172"/>
        <v>12</v>
      </c>
      <c r="E1105" s="56">
        <f t="shared" ref="E1105" si="2260">plan_id</f>
        <v>6060</v>
      </c>
      <c r="F1105" s="56">
        <f t="shared" ca="1" si="2136"/>
        <v>2008</v>
      </c>
      <c r="G1105" s="56">
        <f t="shared" ref="G1105" ca="1" si="2261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6" t="s">
        <v>309</v>
      </c>
      <c r="B1106" s="56">
        <f t="shared" si="2241"/>
        <v>11</v>
      </c>
      <c r="C1106" s="56">
        <f t="shared" si="2172"/>
        <v>13</v>
      </c>
      <c r="E1106" s="56">
        <f t="shared" ref="E1106" si="2262">plan_id</f>
        <v>6060</v>
      </c>
      <c r="F1106" s="56">
        <f t="shared" ca="1" si="2136"/>
        <v>2008</v>
      </c>
      <c r="G1106" s="56">
        <f t="shared" ref="G1106" ca="1" si="2263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6" t="s">
        <v>309</v>
      </c>
      <c r="B1107" s="56">
        <f t="shared" si="2241"/>
        <v>11</v>
      </c>
      <c r="C1107" s="56">
        <f t="shared" si="2172"/>
        <v>14</v>
      </c>
      <c r="E1107" s="56">
        <f t="shared" ref="E1107" si="2264">plan_id</f>
        <v>6060</v>
      </c>
      <c r="F1107" s="56">
        <f t="shared" ca="1" si="2136"/>
        <v>2008</v>
      </c>
      <c r="G1107" s="56">
        <f t="shared" ref="G1107" ca="1" si="2265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6" t="s">
        <v>309</v>
      </c>
      <c r="B1108" s="56">
        <f t="shared" si="2241"/>
        <v>11</v>
      </c>
      <c r="C1108" s="56">
        <f t="shared" si="2172"/>
        <v>15</v>
      </c>
      <c r="E1108" s="56">
        <f t="shared" ref="E1108" si="2266">plan_id</f>
        <v>6060</v>
      </c>
      <c r="F1108" s="56">
        <f t="shared" ca="1" si="2136"/>
        <v>2008</v>
      </c>
      <c r="G1108" s="56">
        <f t="shared" ref="G1108" ca="1" si="2267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6" t="s">
        <v>309</v>
      </c>
      <c r="B1109" s="56">
        <f t="shared" si="2241"/>
        <v>11</v>
      </c>
      <c r="C1109" s="56">
        <f t="shared" si="2172"/>
        <v>16</v>
      </c>
      <c r="E1109" s="56">
        <f t="shared" ref="E1109" si="2268">plan_id</f>
        <v>6060</v>
      </c>
      <c r="F1109" s="56">
        <f t="shared" ca="1" si="2136"/>
        <v>2008</v>
      </c>
      <c r="G1109" s="56">
        <f t="shared" ref="G1109" ca="1" si="2269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6" t="s">
        <v>309</v>
      </c>
      <c r="B1110" s="56">
        <f t="shared" si="2241"/>
        <v>11</v>
      </c>
      <c r="C1110" s="56">
        <f t="shared" si="2172"/>
        <v>17</v>
      </c>
      <c r="E1110" s="56">
        <f t="shared" ref="E1110" si="2270">plan_id</f>
        <v>6060</v>
      </c>
      <c r="F1110" s="56">
        <f t="shared" ca="1" si="2136"/>
        <v>2008</v>
      </c>
      <c r="G1110" s="56">
        <f t="shared" ref="G1110" ca="1" si="2271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6" t="s">
        <v>309</v>
      </c>
      <c r="B1111" s="56">
        <f t="shared" si="2241"/>
        <v>11</v>
      </c>
      <c r="C1111" s="56">
        <f t="shared" si="2172"/>
        <v>18</v>
      </c>
      <c r="E1111" s="56">
        <f t="shared" ref="E1111" si="2272">plan_id</f>
        <v>6060</v>
      </c>
      <c r="F1111" s="56">
        <f t="shared" ca="1" si="2136"/>
        <v>2008</v>
      </c>
      <c r="G1111" s="56">
        <f t="shared" ref="G1111" ca="1" si="2273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6" t="s">
        <v>309</v>
      </c>
      <c r="B1112" s="56">
        <f t="shared" si="2241"/>
        <v>11</v>
      </c>
      <c r="C1112" s="56">
        <f t="shared" si="2172"/>
        <v>19</v>
      </c>
      <c r="E1112" s="56">
        <f t="shared" ref="E1112" si="2274">plan_id</f>
        <v>6060</v>
      </c>
      <c r="F1112" s="56">
        <f t="shared" ca="1" si="2136"/>
        <v>2008</v>
      </c>
      <c r="G1112" s="56">
        <f t="shared" ref="G1112" ca="1" si="2275">VLOOKUP(INDIRECT(CHAR(39)&amp;$A1112&amp;CHAR(39)&amp;"!r2c"&amp;$C1112,0),variables,2,0)</f>
        <v>10935</v>
      </c>
      <c r="H1112" s="5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6" t="s">
        <v>309</v>
      </c>
      <c r="B1113" s="56">
        <f t="shared" si="2241"/>
        <v>11</v>
      </c>
      <c r="C1113" s="56">
        <f t="shared" si="2172"/>
        <v>20</v>
      </c>
      <c r="E1113" s="56">
        <f t="shared" ref="E1113" si="2276">plan_id</f>
        <v>6060</v>
      </c>
      <c r="F1113" s="56">
        <f t="shared" ca="1" si="2136"/>
        <v>2008</v>
      </c>
      <c r="G1113" s="56">
        <f t="shared" ref="G1113" ca="1" si="2277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6" t="s">
        <v>309</v>
      </c>
      <c r="B1114" s="56">
        <f t="shared" si="2241"/>
        <v>11</v>
      </c>
      <c r="C1114" s="56">
        <f t="shared" si="2172"/>
        <v>21</v>
      </c>
      <c r="E1114" s="56">
        <f t="shared" ref="E1114" si="2278">plan_id</f>
        <v>6060</v>
      </c>
      <c r="F1114" s="56">
        <f t="shared" ca="1" si="2136"/>
        <v>2008</v>
      </c>
      <c r="G1114" s="56">
        <f t="shared" ref="G1114" ca="1" si="2279">VLOOKUP(INDIRECT(CHAR(39)&amp;$A1114&amp;CHAR(39)&amp;"!r2c"&amp;$C1114,0),variables,2,0)</f>
        <v>10938</v>
      </c>
      <c r="H1114" s="5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6" t="s">
        <v>309</v>
      </c>
      <c r="B1115" s="56">
        <f t="shared" si="2241"/>
        <v>11</v>
      </c>
      <c r="C1115" s="56">
        <f t="shared" si="2172"/>
        <v>22</v>
      </c>
      <c r="E1115" s="56">
        <f t="shared" ref="E1115" si="2280">plan_id</f>
        <v>6060</v>
      </c>
      <c r="F1115" s="56">
        <f t="shared" ca="1" si="2136"/>
        <v>2008</v>
      </c>
      <c r="G1115" s="56">
        <f t="shared" ref="G1115" ca="1" si="2281">VLOOKUP(INDIRECT(CHAR(39)&amp;$A1115&amp;CHAR(39)&amp;"!r2c"&amp;$C1115,0),variables,2,0)</f>
        <v>11007</v>
      </c>
      <c r="H1115" s="5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6" t="s">
        <v>309</v>
      </c>
      <c r="B1116" s="56">
        <f t="shared" si="2241"/>
        <v>11</v>
      </c>
      <c r="C1116" s="56">
        <f t="shared" si="2172"/>
        <v>23</v>
      </c>
      <c r="E1116" s="56">
        <f t="shared" ref="E1116" si="2282">plan_id</f>
        <v>6060</v>
      </c>
      <c r="F1116" s="56">
        <f t="shared" ca="1" si="2136"/>
        <v>2008</v>
      </c>
      <c r="G1116" s="56">
        <f t="shared" ref="G1116" ca="1" si="2283">VLOOKUP(INDIRECT(CHAR(39)&amp;$A1116&amp;CHAR(39)&amp;"!r2c"&amp;$C1116,0),variables,2,0)</f>
        <v>10941</v>
      </c>
      <c r="H1116" s="5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6" t="s">
        <v>309</v>
      </c>
      <c r="B1117" s="56">
        <f t="shared" si="2241"/>
        <v>11</v>
      </c>
      <c r="C1117" s="56">
        <f t="shared" si="2172"/>
        <v>24</v>
      </c>
      <c r="E1117" s="56">
        <f t="shared" ref="E1117" si="2284">plan_id</f>
        <v>6060</v>
      </c>
      <c r="F1117" s="56">
        <f t="shared" ca="1" si="2136"/>
        <v>2008</v>
      </c>
      <c r="G1117" s="56">
        <f t="shared" ref="G1117" ca="1" si="2285">VLOOKUP(INDIRECT(CHAR(39)&amp;$A1117&amp;CHAR(39)&amp;"!r2c"&amp;$C1117,0),variables,2,0)</f>
        <v>10942</v>
      </c>
      <c r="H1117" s="5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6" t="s">
        <v>309</v>
      </c>
      <c r="B1118" s="56">
        <f t="shared" si="2241"/>
        <v>11</v>
      </c>
      <c r="C1118" s="56">
        <f t="shared" si="2172"/>
        <v>25</v>
      </c>
      <c r="E1118" s="56">
        <f t="shared" ref="E1118" si="2286">plan_id</f>
        <v>6060</v>
      </c>
      <c r="F1118" s="56">
        <f t="shared" ca="1" si="2136"/>
        <v>2008</v>
      </c>
      <c r="G1118" s="56">
        <f t="shared" ref="G1118" ca="1" si="2287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6" t="s">
        <v>309</v>
      </c>
      <c r="B1119" s="56">
        <f t="shared" si="2241"/>
        <v>11</v>
      </c>
      <c r="C1119" s="56">
        <f t="shared" si="2172"/>
        <v>26</v>
      </c>
      <c r="E1119" s="56">
        <f t="shared" ref="E1119" si="2288">plan_id</f>
        <v>6060</v>
      </c>
      <c r="F1119" s="56">
        <f t="shared" ca="1" si="2136"/>
        <v>2008</v>
      </c>
      <c r="G1119" s="56">
        <f t="shared" ref="G1119" ca="1" si="2289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6" t="s">
        <v>309</v>
      </c>
      <c r="B1120" s="56">
        <f t="shared" si="2241"/>
        <v>11</v>
      </c>
      <c r="C1120" s="56">
        <f t="shared" si="2172"/>
        <v>27</v>
      </c>
      <c r="E1120" s="56">
        <f t="shared" ref="E1120" si="2290">plan_id</f>
        <v>6060</v>
      </c>
      <c r="F1120" s="56">
        <f t="shared" ca="1" si="2136"/>
        <v>2008</v>
      </c>
      <c r="G1120" s="56">
        <f t="shared" ref="G1120" ca="1" si="2291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6" t="s">
        <v>309</v>
      </c>
      <c r="B1121" s="56">
        <f t="shared" si="2241"/>
        <v>11</v>
      </c>
      <c r="C1121" s="56">
        <f t="shared" si="2172"/>
        <v>28</v>
      </c>
      <c r="E1121" s="56">
        <f t="shared" ref="E1121" si="2292">plan_id</f>
        <v>6060</v>
      </c>
      <c r="F1121" s="56">
        <f t="shared" ca="1" si="2136"/>
        <v>2008</v>
      </c>
      <c r="G1121" s="56">
        <f t="shared" ref="G1121" ca="1" si="2293">VLOOKUP(INDIRECT(CHAR(39)&amp;$A1121&amp;CHAR(39)&amp;"!r2c"&amp;$C1121,0),variables,2,0)</f>
        <v>10944</v>
      </c>
      <c r="H1121" s="5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6" t="s">
        <v>309</v>
      </c>
      <c r="B1122" s="56">
        <f t="shared" si="2241"/>
        <v>11</v>
      </c>
      <c r="C1122" s="56">
        <f t="shared" si="2172"/>
        <v>29</v>
      </c>
      <c r="E1122" s="56">
        <f t="shared" ref="E1122" si="2294">plan_id</f>
        <v>6060</v>
      </c>
      <c r="F1122" s="56">
        <f t="shared" ca="1" si="2136"/>
        <v>2008</v>
      </c>
      <c r="G1122" s="56">
        <f t="shared" ref="G1122" ca="1" si="2295">VLOOKUP(INDIRECT(CHAR(39)&amp;$A1122&amp;CHAR(39)&amp;"!r2c"&amp;$C1122,0),variables,2,0)</f>
        <v>10945</v>
      </c>
      <c r="H1122" s="5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6" t="s">
        <v>309</v>
      </c>
      <c r="B1123" s="56">
        <f t="shared" si="2241"/>
        <v>11</v>
      </c>
      <c r="C1123" s="56">
        <f t="shared" si="2172"/>
        <v>30</v>
      </c>
      <c r="E1123" s="56">
        <f t="shared" ref="E1123" si="2296">plan_id</f>
        <v>6060</v>
      </c>
      <c r="F1123" s="56">
        <f t="shared" ca="1" si="2136"/>
        <v>2008</v>
      </c>
      <c r="G1123" s="56">
        <f t="shared" ref="G1123" ca="1" si="2297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6" t="s">
        <v>309</v>
      </c>
      <c r="B1124" s="56">
        <f t="shared" si="2241"/>
        <v>11</v>
      </c>
      <c r="C1124" s="56">
        <f t="shared" si="2172"/>
        <v>31</v>
      </c>
      <c r="E1124" s="56">
        <f t="shared" ref="E1124" si="2298">plan_id</f>
        <v>6060</v>
      </c>
      <c r="F1124" s="56">
        <f t="shared" ca="1" si="2136"/>
        <v>2008</v>
      </c>
      <c r="G1124" s="56">
        <f t="shared" ref="G1124" ca="1" si="2299">VLOOKUP(INDIRECT(CHAR(39)&amp;$A1124&amp;CHAR(39)&amp;"!r2c"&amp;$C1124,0),variables,2,0)</f>
        <v>10948</v>
      </c>
      <c r="H1124" s="5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6" t="s">
        <v>309</v>
      </c>
      <c r="B1125" s="56">
        <f t="shared" si="2241"/>
        <v>11</v>
      </c>
      <c r="C1125" s="56">
        <f t="shared" si="2172"/>
        <v>32</v>
      </c>
      <c r="E1125" s="56">
        <f t="shared" ref="E1125" si="2300">plan_id</f>
        <v>6060</v>
      </c>
      <c r="F1125" s="56">
        <f t="shared" ca="1" si="2136"/>
        <v>2008</v>
      </c>
      <c r="G1125" s="56">
        <f t="shared" ref="G1125" ca="1" si="2301">VLOOKUP(INDIRECT(CHAR(39)&amp;$A1125&amp;CHAR(39)&amp;"!r2c"&amp;$C1125,0),variables,2,0)</f>
        <v>10949</v>
      </c>
      <c r="H1125" s="5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6" t="s">
        <v>309</v>
      </c>
      <c r="B1126" s="56">
        <f t="shared" si="2241"/>
        <v>11</v>
      </c>
      <c r="C1126" s="56">
        <f t="shared" si="2172"/>
        <v>33</v>
      </c>
      <c r="E1126" s="56">
        <f t="shared" ref="E1126" si="2302">plan_id</f>
        <v>6060</v>
      </c>
      <c r="F1126" s="56">
        <f t="shared" ca="1" si="2136"/>
        <v>2008</v>
      </c>
      <c r="G1126" s="56">
        <f t="shared" ref="G1126" ca="1" si="2303">VLOOKUP(INDIRECT(CHAR(39)&amp;$A1126&amp;CHAR(39)&amp;"!r2c"&amp;$C1126,0),variables,2,0)</f>
        <v>10951</v>
      </c>
      <c r="H1126" s="5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6" t="s">
        <v>309</v>
      </c>
      <c r="B1127" s="56">
        <f t="shared" si="2241"/>
        <v>11</v>
      </c>
      <c r="C1127" s="56">
        <f t="shared" ref="C1127:C1190" si="2304">C1036</f>
        <v>34</v>
      </c>
      <c r="E1127" s="56">
        <f t="shared" ref="E1127" si="2305">plan_id</f>
        <v>6060</v>
      </c>
      <c r="F1127" s="56">
        <f t="shared" ca="1" si="2136"/>
        <v>2008</v>
      </c>
      <c r="G1127" s="56">
        <f t="shared" ref="G1127" ca="1" si="2306">VLOOKUP(INDIRECT(CHAR(39)&amp;$A1127&amp;CHAR(39)&amp;"!r2c"&amp;$C1127,0),variables,2,0)</f>
        <v>10950</v>
      </c>
      <c r="H1127" s="5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6" t="s">
        <v>309</v>
      </c>
      <c r="B1128" s="56">
        <f t="shared" si="2241"/>
        <v>11</v>
      </c>
      <c r="C1128" s="56">
        <f t="shared" si="2304"/>
        <v>35</v>
      </c>
      <c r="E1128" s="56">
        <f t="shared" ref="E1128" si="2307">plan_id</f>
        <v>6060</v>
      </c>
      <c r="F1128" s="56">
        <f t="shared" ca="1" si="2136"/>
        <v>2008</v>
      </c>
      <c r="G1128" s="56">
        <f t="shared" ref="G1128" ca="1" si="2308">VLOOKUP(INDIRECT(CHAR(39)&amp;$A1128&amp;CHAR(39)&amp;"!r2c"&amp;$C1128,0),variables,2,0)</f>
        <v>10954</v>
      </c>
      <c r="H1128" s="5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6" t="s">
        <v>309</v>
      </c>
      <c r="B1129" s="56">
        <f t="shared" si="2241"/>
        <v>11</v>
      </c>
      <c r="C1129" s="56">
        <f t="shared" si="2304"/>
        <v>36</v>
      </c>
      <c r="E1129" s="56">
        <f t="shared" ref="E1129" si="2309">plan_id</f>
        <v>6060</v>
      </c>
      <c r="F1129" s="56">
        <f t="shared" ca="1" si="2136"/>
        <v>2008</v>
      </c>
      <c r="G1129" s="56">
        <f t="shared" ref="G1129" ca="1" si="2310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6" t="s">
        <v>309</v>
      </c>
      <c r="B1130" s="56">
        <f t="shared" si="2241"/>
        <v>11</v>
      </c>
      <c r="C1130" s="56">
        <f t="shared" si="2304"/>
        <v>37</v>
      </c>
      <c r="E1130" s="56">
        <f t="shared" ref="E1130" si="2311">plan_id</f>
        <v>6060</v>
      </c>
      <c r="F1130" s="56">
        <f t="shared" ca="1" si="2136"/>
        <v>2008</v>
      </c>
      <c r="G1130" s="56">
        <f t="shared" ref="G1130" ca="1" si="2312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6" t="s">
        <v>309</v>
      </c>
      <c r="B1131" s="56">
        <f t="shared" si="2241"/>
        <v>11</v>
      </c>
      <c r="C1131" s="56">
        <f t="shared" si="2304"/>
        <v>38</v>
      </c>
      <c r="E1131" s="56">
        <f t="shared" ref="E1131" si="2313">plan_id</f>
        <v>6060</v>
      </c>
      <c r="F1131" s="56">
        <f t="shared" ca="1" si="2136"/>
        <v>2008</v>
      </c>
      <c r="G1131" s="56">
        <f t="shared" ref="G1131" ca="1" si="2314">VLOOKUP(INDIRECT(CHAR(39)&amp;$A1131&amp;CHAR(39)&amp;"!r2c"&amp;$C1131,0),variables,2,0)</f>
        <v>10959</v>
      </c>
      <c r="H1131" s="5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6" t="s">
        <v>309</v>
      </c>
      <c r="B1132" s="56">
        <f t="shared" si="2241"/>
        <v>11</v>
      </c>
      <c r="C1132" s="56">
        <f t="shared" si="2304"/>
        <v>39</v>
      </c>
      <c r="E1132" s="56">
        <f t="shared" ref="E1132" si="2315">plan_id</f>
        <v>6060</v>
      </c>
      <c r="F1132" s="56">
        <f t="shared" ca="1" si="2136"/>
        <v>2008</v>
      </c>
      <c r="G1132" s="56">
        <f t="shared" ref="G1132" ca="1" si="2316">VLOOKUP(INDIRECT(CHAR(39)&amp;$A1132&amp;CHAR(39)&amp;"!r2c"&amp;$C1132,0),variables,2,0)</f>
        <v>10962</v>
      </c>
      <c r="H1132" s="5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6" t="s">
        <v>309</v>
      </c>
      <c r="B1133" s="56">
        <f t="shared" si="2241"/>
        <v>11</v>
      </c>
      <c r="C1133" s="56">
        <f t="shared" si="2304"/>
        <v>40</v>
      </c>
      <c r="E1133" s="56">
        <f t="shared" ref="E1133" si="2317">plan_id</f>
        <v>6060</v>
      </c>
      <c r="F1133" s="56">
        <f t="shared" ca="1" si="2136"/>
        <v>2008</v>
      </c>
      <c r="G1133" s="56">
        <f t="shared" ref="G1133" ca="1" si="2318">VLOOKUP(INDIRECT(CHAR(39)&amp;$A1133&amp;CHAR(39)&amp;"!r2c"&amp;$C1133,0),variables,2,0)</f>
        <v>10964</v>
      </c>
      <c r="H1133" s="5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6" t="s">
        <v>309</v>
      </c>
      <c r="B1134" s="56">
        <f t="shared" si="2241"/>
        <v>11</v>
      </c>
      <c r="C1134" s="56">
        <f t="shared" si="2304"/>
        <v>41</v>
      </c>
      <c r="E1134" s="56">
        <f t="shared" ref="E1134" si="2319">plan_id</f>
        <v>6060</v>
      </c>
      <c r="F1134" s="56">
        <f t="shared" ca="1" si="2136"/>
        <v>2008</v>
      </c>
      <c r="G1134" s="56">
        <f t="shared" ref="G1134" ca="1" si="2320">VLOOKUP(INDIRECT(CHAR(39)&amp;$A1134&amp;CHAR(39)&amp;"!r2c"&amp;$C1134,0),variables,2,0)</f>
        <v>10967</v>
      </c>
      <c r="H1134" s="5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6" t="s">
        <v>309</v>
      </c>
      <c r="B1135" s="56">
        <f t="shared" si="2241"/>
        <v>11</v>
      </c>
      <c r="C1135" s="56">
        <f t="shared" si="2304"/>
        <v>42</v>
      </c>
      <c r="E1135" s="56">
        <f t="shared" ref="E1135" si="2321">plan_id</f>
        <v>6060</v>
      </c>
      <c r="F1135" s="56">
        <f t="shared" ca="1" si="2136"/>
        <v>2008</v>
      </c>
      <c r="G1135" s="56">
        <f t="shared" ref="G1135" ca="1" si="2322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6" t="s">
        <v>309</v>
      </c>
      <c r="B1136" s="56">
        <f t="shared" si="2241"/>
        <v>11</v>
      </c>
      <c r="C1136" s="56">
        <f t="shared" si="2304"/>
        <v>43</v>
      </c>
      <c r="E1136" s="56">
        <f t="shared" ref="E1136" si="2323">plan_id</f>
        <v>6060</v>
      </c>
      <c r="F1136" s="56">
        <f t="shared" ca="1" si="2136"/>
        <v>2008</v>
      </c>
      <c r="G1136" s="56">
        <f t="shared" ref="G1136" ca="1" si="2324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6" t="s">
        <v>309</v>
      </c>
      <c r="B1137" s="56">
        <f t="shared" si="2241"/>
        <v>11</v>
      </c>
      <c r="C1137" s="56">
        <f t="shared" si="2304"/>
        <v>44</v>
      </c>
      <c r="E1137" s="56">
        <f t="shared" ref="E1137" si="2325">plan_id</f>
        <v>6060</v>
      </c>
      <c r="F1137" s="56">
        <f t="shared" ca="1" si="2136"/>
        <v>2008</v>
      </c>
      <c r="G1137" s="56">
        <f t="shared" ref="G1137" ca="1" si="2326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6" t="s">
        <v>309</v>
      </c>
      <c r="B1138" s="56">
        <f t="shared" si="2241"/>
        <v>11</v>
      </c>
      <c r="C1138" s="56">
        <f t="shared" si="2304"/>
        <v>45</v>
      </c>
      <c r="E1138" s="56">
        <f t="shared" ref="E1138" si="2327">plan_id</f>
        <v>6060</v>
      </c>
      <c r="F1138" s="56">
        <f t="shared" ref="F1138:F1230" ca="1" si="2328">INDIRECT(CHAR(39)&amp;$A1138&amp;CHAR(39)&amp;"!r"&amp;$B1138&amp;"c2",0)</f>
        <v>2008</v>
      </c>
      <c r="G1138" s="56">
        <f t="shared" ref="G1138" ca="1" si="2329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6" t="s">
        <v>309</v>
      </c>
      <c r="B1139" s="56">
        <f t="shared" si="2241"/>
        <v>11</v>
      </c>
      <c r="C1139" s="56">
        <f t="shared" si="2304"/>
        <v>46</v>
      </c>
      <c r="E1139" s="56">
        <f t="shared" ref="E1139" si="2330">plan_id</f>
        <v>6060</v>
      </c>
      <c r="F1139" s="56">
        <f t="shared" ca="1" si="2328"/>
        <v>2008</v>
      </c>
      <c r="G1139" s="56">
        <f t="shared" ref="G1139" ca="1" si="2331">VLOOKUP(INDIRECT(CHAR(39)&amp;$A1139&amp;CHAR(39)&amp;"!r2c"&amp;$C1139,0),variables,2,0)</f>
        <v>10972</v>
      </c>
      <c r="H1139" s="5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6" t="s">
        <v>309</v>
      </c>
      <c r="B1140" s="56">
        <f t="shared" si="2241"/>
        <v>11</v>
      </c>
      <c r="C1140" s="56">
        <f t="shared" si="2304"/>
        <v>47</v>
      </c>
      <c r="E1140" s="56">
        <f t="shared" ref="E1140" si="2332">plan_id</f>
        <v>6060</v>
      </c>
      <c r="F1140" s="56">
        <f t="shared" ca="1" si="2328"/>
        <v>2008</v>
      </c>
      <c r="G1140" s="56">
        <f t="shared" ref="G1140" ca="1" si="2333">VLOOKUP(INDIRECT(CHAR(39)&amp;$A1140&amp;CHAR(39)&amp;"!r2c"&amp;$C1140,0),variables,2,0)</f>
        <v>10973</v>
      </c>
      <c r="H1140" s="5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6" t="s">
        <v>309</v>
      </c>
      <c r="B1141" s="56">
        <f t="shared" si="2241"/>
        <v>11</v>
      </c>
      <c r="C1141" s="56">
        <f t="shared" si="2304"/>
        <v>48</v>
      </c>
      <c r="E1141" s="56">
        <f t="shared" ref="E1141" si="2334">plan_id</f>
        <v>6060</v>
      </c>
      <c r="F1141" s="56">
        <f t="shared" ca="1" si="2328"/>
        <v>2008</v>
      </c>
      <c r="G1141" s="56">
        <f t="shared" ref="G1141" ca="1" si="2335">VLOOKUP(INDIRECT(CHAR(39)&amp;$A1141&amp;CHAR(39)&amp;"!r2c"&amp;$C1141,0),variables,2,0)</f>
        <v>10975</v>
      </c>
      <c r="H1141" s="5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6" t="s">
        <v>309</v>
      </c>
      <c r="B1142" s="56">
        <f t="shared" si="2241"/>
        <v>11</v>
      </c>
      <c r="C1142" s="56">
        <f t="shared" si="2304"/>
        <v>49</v>
      </c>
      <c r="E1142" s="56">
        <f t="shared" ref="E1142" si="2336">plan_id</f>
        <v>6060</v>
      </c>
      <c r="F1142" s="56">
        <f t="shared" ca="1" si="2328"/>
        <v>2008</v>
      </c>
      <c r="G1142" s="56">
        <f t="shared" ref="G1142" ca="1" si="2337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6" t="s">
        <v>309</v>
      </c>
      <c r="B1143" s="56">
        <f t="shared" si="2241"/>
        <v>11</v>
      </c>
      <c r="C1143" s="56">
        <f t="shared" si="2304"/>
        <v>50</v>
      </c>
      <c r="E1143" s="56">
        <f t="shared" ref="E1143" si="2338">plan_id</f>
        <v>6060</v>
      </c>
      <c r="F1143" s="56">
        <f t="shared" ca="1" si="2328"/>
        <v>2008</v>
      </c>
      <c r="G1143" s="56">
        <f t="shared" ref="G1143" ca="1" si="2339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6" t="s">
        <v>309</v>
      </c>
      <c r="B1144" s="56">
        <f t="shared" si="2241"/>
        <v>11</v>
      </c>
      <c r="C1144" s="56">
        <f t="shared" si="2304"/>
        <v>51</v>
      </c>
      <c r="E1144" s="56">
        <f t="shared" ref="E1144" si="2340">plan_id</f>
        <v>6060</v>
      </c>
      <c r="F1144" s="56">
        <f t="shared" ca="1" si="2328"/>
        <v>2008</v>
      </c>
      <c r="G1144" s="56">
        <f t="shared" ref="G1144" ca="1" si="2341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6" t="s">
        <v>309</v>
      </c>
      <c r="B1145" s="56">
        <f t="shared" si="2241"/>
        <v>11</v>
      </c>
      <c r="C1145" s="56">
        <f t="shared" si="2304"/>
        <v>52</v>
      </c>
      <c r="E1145" s="56">
        <f t="shared" ref="E1145" si="2342">plan_id</f>
        <v>6060</v>
      </c>
      <c r="F1145" s="56">
        <f t="shared" ca="1" si="2328"/>
        <v>2008</v>
      </c>
      <c r="G1145" s="56">
        <f t="shared" ref="G1145" ca="1" si="2343">VLOOKUP(INDIRECT(CHAR(39)&amp;$A1145&amp;CHAR(39)&amp;"!r2c"&amp;$C1145,0),variables,2,0)</f>
        <v>10979</v>
      </c>
      <c r="H1145" s="5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6" t="s">
        <v>309</v>
      </c>
      <c r="B1146" s="56">
        <f t="shared" si="2241"/>
        <v>11</v>
      </c>
      <c r="C1146" s="56">
        <f t="shared" si="2304"/>
        <v>53</v>
      </c>
      <c r="E1146" s="56">
        <f t="shared" ref="E1146" si="2344">plan_id</f>
        <v>6060</v>
      </c>
      <c r="F1146" s="56">
        <f t="shared" ca="1" si="2328"/>
        <v>2008</v>
      </c>
      <c r="G1146" s="56">
        <f t="shared" ref="G1146" ca="1" si="2345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6" t="s">
        <v>309</v>
      </c>
      <c r="B1147" s="56">
        <f t="shared" si="2241"/>
        <v>11</v>
      </c>
      <c r="C1147" s="56">
        <f t="shared" si="2304"/>
        <v>54</v>
      </c>
      <c r="E1147" s="56">
        <f t="shared" ref="E1147" si="2346">plan_id</f>
        <v>6060</v>
      </c>
      <c r="F1147" s="56">
        <f t="shared" ca="1" si="2328"/>
        <v>2008</v>
      </c>
      <c r="G1147" s="56">
        <f t="shared" ref="G1147" ca="1" si="2347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56" t="s">
        <v>309</v>
      </c>
      <c r="B1148" s="56">
        <f t="shared" si="2241"/>
        <v>11</v>
      </c>
      <c r="C1148" s="56">
        <f t="shared" si="2304"/>
        <v>55</v>
      </c>
      <c r="E1148" s="56">
        <f t="shared" ref="E1148" si="2348">plan_id</f>
        <v>6060</v>
      </c>
      <c r="F1148" s="56">
        <f t="shared" ca="1" si="2328"/>
        <v>2008</v>
      </c>
      <c r="G1148" s="56">
        <f t="shared" ref="G1148" ca="1" si="2349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6" t="s">
        <v>309</v>
      </c>
      <c r="B1149" s="56">
        <f t="shared" si="2241"/>
        <v>11</v>
      </c>
      <c r="C1149" s="56">
        <f t="shared" si="2304"/>
        <v>56</v>
      </c>
      <c r="E1149" s="56">
        <f t="shared" ref="E1149" si="2350">plan_id</f>
        <v>6060</v>
      </c>
      <c r="F1149" s="56">
        <f t="shared" ca="1" si="2328"/>
        <v>2008</v>
      </c>
      <c r="G1149" s="56">
        <f t="shared" ref="G1149" ca="1" si="2351">VLOOKUP(INDIRECT(CHAR(39)&amp;$A1149&amp;CHAR(39)&amp;"!r2c"&amp;$C1149,0),variables,2,0)</f>
        <v>10983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6" t="s">
        <v>309</v>
      </c>
      <c r="B1150" s="56">
        <f t="shared" si="2241"/>
        <v>11</v>
      </c>
      <c r="C1150" s="56">
        <f t="shared" si="2304"/>
        <v>57</v>
      </c>
      <c r="E1150" s="56">
        <f t="shared" ref="E1150" si="2352">plan_id</f>
        <v>6060</v>
      </c>
      <c r="F1150" s="56">
        <f t="shared" ca="1" si="2328"/>
        <v>2008</v>
      </c>
      <c r="G1150" s="56">
        <f t="shared" ref="G1150" ca="1" si="2353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56" t="s">
        <v>309</v>
      </c>
      <c r="B1151" s="56">
        <f t="shared" si="2241"/>
        <v>11</v>
      </c>
      <c r="C1151" s="56">
        <f t="shared" si="2304"/>
        <v>58</v>
      </c>
      <c r="E1151" s="56">
        <f t="shared" ref="E1151" si="2354">plan_id</f>
        <v>6060</v>
      </c>
      <c r="F1151" s="56">
        <f t="shared" ca="1" si="2328"/>
        <v>2008</v>
      </c>
      <c r="G1151" s="56">
        <f t="shared" ref="G1151" ca="1" si="2355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56" t="s">
        <v>309</v>
      </c>
      <c r="B1152" s="56">
        <f t="shared" si="2241"/>
        <v>11</v>
      </c>
      <c r="C1152" s="56">
        <f t="shared" si="2304"/>
        <v>59</v>
      </c>
      <c r="E1152" s="56">
        <f t="shared" ref="E1152" si="2356">plan_id</f>
        <v>6060</v>
      </c>
      <c r="F1152" s="56">
        <f t="shared" ca="1" si="2328"/>
        <v>2008</v>
      </c>
      <c r="G1152" s="56">
        <f t="shared" ref="G1152" ca="1" si="2357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56" t="s">
        <v>309</v>
      </c>
      <c r="B1153" s="56">
        <f t="shared" si="2241"/>
        <v>11</v>
      </c>
      <c r="C1153" s="56">
        <f t="shared" si="2304"/>
        <v>60</v>
      </c>
      <c r="E1153" s="56">
        <f t="shared" ref="E1153" si="2358">plan_id</f>
        <v>6060</v>
      </c>
      <c r="F1153" s="56">
        <f t="shared" ca="1" si="2328"/>
        <v>2008</v>
      </c>
      <c r="G1153" s="56">
        <f t="shared" ref="G1153" ca="1" si="2359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56" t="s">
        <v>309</v>
      </c>
      <c r="B1154" s="56">
        <f t="shared" si="2241"/>
        <v>11</v>
      </c>
      <c r="C1154" s="56">
        <f t="shared" si="2304"/>
        <v>61</v>
      </c>
      <c r="E1154" s="56">
        <f t="shared" ref="E1154" si="2360">plan_id</f>
        <v>6060</v>
      </c>
      <c r="F1154" s="56">
        <f t="shared" ca="1" si="2328"/>
        <v>2008</v>
      </c>
      <c r="G1154" s="56">
        <f t="shared" ref="G1154" ca="1" si="2361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56" t="s">
        <v>309</v>
      </c>
      <c r="B1155" s="56">
        <f t="shared" si="2241"/>
        <v>11</v>
      </c>
      <c r="C1155" s="56">
        <f t="shared" si="2304"/>
        <v>62</v>
      </c>
      <c r="E1155" s="56">
        <f t="shared" ref="E1155" si="2362">plan_id</f>
        <v>6060</v>
      </c>
      <c r="F1155" s="56">
        <f t="shared" ca="1" si="2328"/>
        <v>2008</v>
      </c>
      <c r="G1155" s="56">
        <f t="shared" ref="G1155" ca="1" si="2363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6" t="s">
        <v>309</v>
      </c>
      <c r="B1156" s="56">
        <f t="shared" si="2241"/>
        <v>11</v>
      </c>
      <c r="C1156" s="56">
        <f t="shared" si="2304"/>
        <v>63</v>
      </c>
      <c r="E1156" s="56">
        <f t="shared" ref="E1156" si="2364">plan_id</f>
        <v>6060</v>
      </c>
      <c r="F1156" s="56">
        <f t="shared" ca="1" si="2328"/>
        <v>2008</v>
      </c>
      <c r="G1156" s="56">
        <f t="shared" ref="G1156" ca="1" si="2365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6" t="s">
        <v>309</v>
      </c>
      <c r="B1157" s="56">
        <f t="shared" si="2241"/>
        <v>11</v>
      </c>
      <c r="C1157" s="56">
        <f t="shared" si="2304"/>
        <v>64</v>
      </c>
      <c r="E1157" s="56">
        <f t="shared" ref="E1157" si="2366">plan_id</f>
        <v>6060</v>
      </c>
      <c r="F1157" s="56">
        <f t="shared" ca="1" si="2328"/>
        <v>2008</v>
      </c>
      <c r="G1157" s="56">
        <f t="shared" ref="G1157" ca="1" si="2367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6" t="s">
        <v>309</v>
      </c>
      <c r="B1158" s="56">
        <f t="shared" si="2241"/>
        <v>11</v>
      </c>
      <c r="C1158" s="56">
        <f t="shared" si="2304"/>
        <v>65</v>
      </c>
      <c r="E1158" s="56">
        <f t="shared" ref="E1158" si="2368">plan_id</f>
        <v>6060</v>
      </c>
      <c r="F1158" s="56">
        <f t="shared" ca="1" si="2328"/>
        <v>2008</v>
      </c>
      <c r="G1158" s="56">
        <f t="shared" ref="G1158" ca="1" si="2369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6" t="s">
        <v>309</v>
      </c>
      <c r="B1159" s="56">
        <f t="shared" si="2241"/>
        <v>11</v>
      </c>
      <c r="C1159" s="56">
        <f t="shared" si="2304"/>
        <v>66</v>
      </c>
      <c r="E1159" s="56">
        <f t="shared" ref="E1159" si="2370">plan_id</f>
        <v>6060</v>
      </c>
      <c r="F1159" s="56">
        <f t="shared" ca="1" si="2328"/>
        <v>2008</v>
      </c>
      <c r="G1159" s="56">
        <f t="shared" ref="G1159" ca="1" si="2371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6" t="s">
        <v>309</v>
      </c>
      <c r="B1160" s="56">
        <f t="shared" ref="B1160" si="2372">B1095+1</f>
        <v>11</v>
      </c>
      <c r="C1160" s="56">
        <f t="shared" si="2304"/>
        <v>67</v>
      </c>
      <c r="E1160" s="56">
        <f t="shared" ref="E1160" si="2373">plan_id</f>
        <v>6060</v>
      </c>
      <c r="F1160" s="56">
        <f t="shared" ca="1" si="2328"/>
        <v>2008</v>
      </c>
      <c r="G1160" s="56">
        <f t="shared" ref="G1160" ca="1" si="2374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6" t="s">
        <v>309</v>
      </c>
      <c r="B1161" s="56">
        <f>B1160</f>
        <v>11</v>
      </c>
      <c r="C1161" s="56">
        <f t="shared" si="2304"/>
        <v>68</v>
      </c>
      <c r="E1161" s="56">
        <f t="shared" ref="E1161" si="2375">plan_id</f>
        <v>6060</v>
      </c>
      <c r="F1161" s="56">
        <f t="shared" ca="1" si="2328"/>
        <v>2008</v>
      </c>
      <c r="G1161" s="56">
        <f t="shared" ref="G1161" ca="1" si="2376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6" t="s">
        <v>309</v>
      </c>
      <c r="B1162" s="56">
        <f t="shared" ref="B1162:B1186" si="2377">B1161</f>
        <v>11</v>
      </c>
      <c r="C1162" s="56">
        <f t="shared" si="2304"/>
        <v>69</v>
      </c>
      <c r="E1162" s="56">
        <f t="shared" ref="E1162" si="2378">plan_id</f>
        <v>6060</v>
      </c>
      <c r="F1162" s="56">
        <f t="shared" ca="1" si="2328"/>
        <v>2008</v>
      </c>
      <c r="G1162" s="56">
        <f t="shared" ref="G1162" ca="1" si="2379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6" t="s">
        <v>309</v>
      </c>
      <c r="B1163" s="56">
        <f t="shared" si="2377"/>
        <v>11</v>
      </c>
      <c r="C1163" s="56">
        <f t="shared" si="2304"/>
        <v>70</v>
      </c>
      <c r="E1163" s="56">
        <f t="shared" ref="E1163" si="2380">plan_id</f>
        <v>6060</v>
      </c>
      <c r="F1163" s="56">
        <f t="shared" ca="1" si="2328"/>
        <v>2008</v>
      </c>
      <c r="G1163" s="56">
        <f t="shared" ref="G1163" ca="1" si="2381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6" t="s">
        <v>309</v>
      </c>
      <c r="B1164" s="56">
        <f t="shared" si="2377"/>
        <v>11</v>
      </c>
      <c r="C1164" s="56">
        <f t="shared" si="2304"/>
        <v>71</v>
      </c>
      <c r="E1164" s="56">
        <f t="shared" ref="E1164" si="2382">plan_id</f>
        <v>6060</v>
      </c>
      <c r="F1164" s="56">
        <f t="shared" ca="1" si="2328"/>
        <v>2008</v>
      </c>
      <c r="G1164" s="56">
        <f t="shared" ref="G1164" ca="1" si="2383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6" t="s">
        <v>309</v>
      </c>
      <c r="B1165" s="56">
        <f t="shared" si="2377"/>
        <v>11</v>
      </c>
      <c r="C1165" s="56">
        <f t="shared" si="2304"/>
        <v>72</v>
      </c>
      <c r="E1165" s="56">
        <f t="shared" ref="E1165" si="2384">plan_id</f>
        <v>6060</v>
      </c>
      <c r="F1165" s="56">
        <f t="shared" ca="1" si="2328"/>
        <v>2008</v>
      </c>
      <c r="G1165" s="56">
        <f t="shared" ref="G1165" ca="1" si="2385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6" t="s">
        <v>309</v>
      </c>
      <c r="B1166" s="56">
        <f t="shared" si="2377"/>
        <v>11</v>
      </c>
      <c r="C1166" s="56">
        <f t="shared" si="2304"/>
        <v>73</v>
      </c>
      <c r="E1166" s="56">
        <f t="shared" ref="E1166" si="2386">plan_id</f>
        <v>6060</v>
      </c>
      <c r="F1166" s="56">
        <f t="shared" ca="1" si="2328"/>
        <v>2008</v>
      </c>
      <c r="G1166" s="56">
        <f t="shared" ref="G1166" ca="1" si="2387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6" t="s">
        <v>309</v>
      </c>
      <c r="B1167" s="56">
        <f t="shared" si="2377"/>
        <v>11</v>
      </c>
      <c r="C1167" s="56">
        <f t="shared" si="2304"/>
        <v>74</v>
      </c>
      <c r="E1167" s="56">
        <f t="shared" ref="E1167" si="2388">plan_id</f>
        <v>6060</v>
      </c>
      <c r="F1167" s="56">
        <f t="shared" ca="1" si="2328"/>
        <v>2008</v>
      </c>
      <c r="G1167" s="56">
        <f t="shared" ref="G1167" ca="1" si="2389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6" t="s">
        <v>309</v>
      </c>
      <c r="B1168" s="56">
        <f t="shared" si="2377"/>
        <v>11</v>
      </c>
      <c r="C1168" s="56">
        <f t="shared" si="2304"/>
        <v>75</v>
      </c>
      <c r="E1168" s="56">
        <f t="shared" ref="E1168" si="2390">plan_id</f>
        <v>6060</v>
      </c>
      <c r="F1168" s="56">
        <f t="shared" ca="1" si="2328"/>
        <v>2008</v>
      </c>
      <c r="G1168" s="56">
        <f t="shared" ref="G1168" ca="1" si="2391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6" t="s">
        <v>309</v>
      </c>
      <c r="B1169" s="56">
        <f t="shared" si="2377"/>
        <v>11</v>
      </c>
      <c r="C1169" s="56">
        <f t="shared" si="2304"/>
        <v>76</v>
      </c>
      <c r="E1169" s="56">
        <f t="shared" ref="E1169" si="2392">plan_id</f>
        <v>6060</v>
      </c>
      <c r="F1169" s="56">
        <f t="shared" ca="1" si="2328"/>
        <v>2008</v>
      </c>
      <c r="G1169" s="56">
        <f t="shared" ref="G1169" ca="1" si="2393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6" t="s">
        <v>309</v>
      </c>
      <c r="B1170" s="56">
        <f t="shared" si="2377"/>
        <v>11</v>
      </c>
      <c r="C1170" s="56">
        <f t="shared" si="2304"/>
        <v>77</v>
      </c>
      <c r="E1170" s="56">
        <f t="shared" ref="E1170" si="2394">plan_id</f>
        <v>6060</v>
      </c>
      <c r="F1170" s="56">
        <f t="shared" ca="1" si="2328"/>
        <v>2008</v>
      </c>
      <c r="G1170" s="56">
        <f t="shared" ref="G1170" ca="1" si="2395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6" t="s">
        <v>309</v>
      </c>
      <c r="B1171" s="56">
        <f t="shared" si="2377"/>
        <v>11</v>
      </c>
      <c r="C1171" s="56">
        <f t="shared" si="2304"/>
        <v>78</v>
      </c>
      <c r="E1171" s="56">
        <f t="shared" ref="E1171" si="2396">plan_id</f>
        <v>6060</v>
      </c>
      <c r="F1171" s="56">
        <f t="shared" ca="1" si="2328"/>
        <v>2008</v>
      </c>
      <c r="G1171" s="56">
        <f t="shared" ref="G1171" ca="1" si="2397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6" t="s">
        <v>309</v>
      </c>
      <c r="B1172" s="56">
        <f t="shared" si="2377"/>
        <v>11</v>
      </c>
      <c r="C1172" s="56">
        <f t="shared" si="2304"/>
        <v>79</v>
      </c>
      <c r="E1172" s="56">
        <f t="shared" ref="E1172" si="2398">plan_id</f>
        <v>6060</v>
      </c>
      <c r="F1172" s="56">
        <f t="shared" ca="1" si="2328"/>
        <v>2008</v>
      </c>
      <c r="G1172" s="56">
        <f t="shared" ref="G1172" ca="1" si="2399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6" t="s">
        <v>309</v>
      </c>
      <c r="B1173" s="56">
        <f t="shared" si="2377"/>
        <v>11</v>
      </c>
      <c r="C1173" s="56">
        <f t="shared" si="2304"/>
        <v>80</v>
      </c>
      <c r="E1173" s="56">
        <f t="shared" ref="E1173" si="2400">plan_id</f>
        <v>6060</v>
      </c>
      <c r="F1173" s="56">
        <f t="shared" ca="1" si="2328"/>
        <v>2008</v>
      </c>
      <c r="G1173" s="56">
        <f t="shared" ref="G1173" ca="1" si="2401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6" t="s">
        <v>309</v>
      </c>
      <c r="B1174" s="56">
        <f t="shared" si="2377"/>
        <v>11</v>
      </c>
      <c r="C1174" s="56">
        <f t="shared" si="2304"/>
        <v>81</v>
      </c>
      <c r="E1174" s="56">
        <f t="shared" ref="E1174" si="2402">plan_id</f>
        <v>6060</v>
      </c>
      <c r="F1174" s="56">
        <f t="shared" ca="1" si="2328"/>
        <v>2008</v>
      </c>
      <c r="G1174" s="56">
        <f t="shared" ref="G1174" ca="1" si="2403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6" t="s">
        <v>309</v>
      </c>
      <c r="B1175" s="56">
        <f t="shared" si="2377"/>
        <v>11</v>
      </c>
      <c r="C1175" s="56">
        <f t="shared" si="2304"/>
        <v>82</v>
      </c>
      <c r="E1175" s="56">
        <f t="shared" ref="E1175" si="2404">plan_id</f>
        <v>6060</v>
      </c>
      <c r="F1175" s="56">
        <f t="shared" ca="1" si="2328"/>
        <v>2008</v>
      </c>
      <c r="G1175" s="56">
        <f t="shared" ref="G1175" ca="1" si="2405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6" t="s">
        <v>309</v>
      </c>
      <c r="B1176" s="56">
        <f t="shared" si="2377"/>
        <v>11</v>
      </c>
      <c r="C1176" s="56">
        <f t="shared" si="2304"/>
        <v>83</v>
      </c>
      <c r="E1176" s="56">
        <f t="shared" ref="E1176" si="2406">plan_id</f>
        <v>6060</v>
      </c>
      <c r="F1176" s="56">
        <f t="shared" ca="1" si="2328"/>
        <v>2008</v>
      </c>
      <c r="G1176" s="56">
        <f t="shared" ref="G1176" ca="1" si="2407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6" t="s">
        <v>309</v>
      </c>
      <c r="B1177" s="56">
        <f t="shared" si="2377"/>
        <v>11</v>
      </c>
      <c r="C1177" s="56">
        <f t="shared" si="2304"/>
        <v>84</v>
      </c>
      <c r="E1177" s="56">
        <f t="shared" ref="E1177" si="2408">plan_id</f>
        <v>6060</v>
      </c>
      <c r="F1177" s="56">
        <f t="shared" ca="1" si="2328"/>
        <v>2008</v>
      </c>
      <c r="G1177" s="56">
        <f t="shared" ref="G1177" ca="1" si="2409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6" t="s">
        <v>309</v>
      </c>
      <c r="B1178" s="56">
        <f t="shared" si="2377"/>
        <v>11</v>
      </c>
      <c r="C1178" s="56">
        <f t="shared" si="2304"/>
        <v>85</v>
      </c>
      <c r="E1178" s="56">
        <f t="shared" ref="E1178" si="2410">plan_id</f>
        <v>6060</v>
      </c>
      <c r="F1178" s="56">
        <f t="shared" ca="1" si="2328"/>
        <v>2008</v>
      </c>
      <c r="G1178" s="56">
        <f t="shared" ref="G1178" ca="1" si="2411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6" t="s">
        <v>309</v>
      </c>
      <c r="B1179" s="56">
        <f t="shared" si="2377"/>
        <v>11</v>
      </c>
      <c r="C1179" s="56">
        <f t="shared" si="2304"/>
        <v>86</v>
      </c>
      <c r="E1179" s="56">
        <f t="shared" ref="E1179" si="2412">plan_id</f>
        <v>6060</v>
      </c>
      <c r="F1179" s="56">
        <f t="shared" ca="1" si="2328"/>
        <v>2008</v>
      </c>
      <c r="G1179" s="56">
        <f t="shared" ref="G1179" ca="1" si="2413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6" t="s">
        <v>309</v>
      </c>
      <c r="B1180" s="56">
        <f t="shared" si="2377"/>
        <v>11</v>
      </c>
      <c r="C1180" s="56">
        <f t="shared" si="2304"/>
        <v>87</v>
      </c>
      <c r="E1180" s="56">
        <f t="shared" ref="E1180" si="2414">plan_id</f>
        <v>6060</v>
      </c>
      <c r="F1180" s="56">
        <f t="shared" ca="1" si="2328"/>
        <v>2008</v>
      </c>
      <c r="G1180" s="56">
        <f t="shared" ref="G1180" ca="1" si="2415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6" t="s">
        <v>309</v>
      </c>
      <c r="B1181" s="56">
        <f t="shared" si="2377"/>
        <v>11</v>
      </c>
      <c r="C1181" s="56">
        <f t="shared" si="2304"/>
        <v>88</v>
      </c>
      <c r="E1181" s="56">
        <f t="shared" ref="E1181" si="2416">plan_id</f>
        <v>6060</v>
      </c>
      <c r="F1181" s="56">
        <f t="shared" ca="1" si="2328"/>
        <v>2008</v>
      </c>
      <c r="G1181" s="56">
        <f t="shared" ref="G1181" ca="1" si="2417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6" t="s">
        <v>309</v>
      </c>
      <c r="B1182" s="56">
        <f t="shared" si="2377"/>
        <v>11</v>
      </c>
      <c r="C1182" s="56">
        <f t="shared" si="2304"/>
        <v>89</v>
      </c>
      <c r="E1182" s="56">
        <f t="shared" ref="E1182" si="2418">plan_id</f>
        <v>6060</v>
      </c>
      <c r="F1182" s="56">
        <f t="shared" ca="1" si="2328"/>
        <v>2008</v>
      </c>
      <c r="G1182" s="56">
        <f t="shared" ref="G1182" ca="1" si="2419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6" t="s">
        <v>309</v>
      </c>
      <c r="B1183" s="56">
        <f t="shared" si="2377"/>
        <v>11</v>
      </c>
      <c r="C1183" s="56">
        <f t="shared" si="2304"/>
        <v>90</v>
      </c>
      <c r="E1183" s="56">
        <f t="shared" ref="E1183" si="2420">plan_id</f>
        <v>6060</v>
      </c>
      <c r="F1183" s="56">
        <f t="shared" ca="1" si="2328"/>
        <v>2008</v>
      </c>
      <c r="G1183" s="56">
        <f t="shared" ref="G1183" ca="1" si="2421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6" t="s">
        <v>309</v>
      </c>
      <c r="B1184" s="56">
        <f t="shared" si="2377"/>
        <v>11</v>
      </c>
      <c r="C1184" s="56">
        <f t="shared" si="2304"/>
        <v>91</v>
      </c>
      <c r="E1184" s="56">
        <f t="shared" ref="E1184" si="2422">plan_id</f>
        <v>6060</v>
      </c>
      <c r="F1184" s="56">
        <f t="shared" ca="1" si="2328"/>
        <v>2008</v>
      </c>
      <c r="G1184" s="56">
        <f t="shared" ref="G1184" ca="1" si="2423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6" t="s">
        <v>309</v>
      </c>
      <c r="B1185" s="56">
        <f t="shared" si="2377"/>
        <v>11</v>
      </c>
      <c r="C1185" s="56">
        <f t="shared" si="2304"/>
        <v>92</v>
      </c>
      <c r="E1185" s="56">
        <f t="shared" ref="E1185" si="2424">plan_id</f>
        <v>6060</v>
      </c>
      <c r="F1185" s="56">
        <f t="shared" ca="1" si="2328"/>
        <v>2008</v>
      </c>
      <c r="G1185" s="56">
        <f t="shared" ref="G1185" ca="1" si="2425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6" t="s">
        <v>309</v>
      </c>
      <c r="B1186" s="56">
        <f t="shared" si="2377"/>
        <v>11</v>
      </c>
      <c r="C1186" s="56">
        <f t="shared" si="2304"/>
        <v>93</v>
      </c>
      <c r="E1186" s="56">
        <f t="shared" ref="E1186" si="2426">plan_id</f>
        <v>6060</v>
      </c>
      <c r="F1186" s="56">
        <f t="shared" ca="1" si="2328"/>
        <v>2008</v>
      </c>
      <c r="G1186" s="56">
        <f t="shared" ref="G1186" ca="1" si="2427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6" t="s">
        <v>309</v>
      </c>
      <c r="B1187" s="56">
        <f t="shared" ref="B1187:B1250" si="2428">B1122+1</f>
        <v>12</v>
      </c>
      <c r="C1187" s="56">
        <f t="shared" si="2304"/>
        <v>3</v>
      </c>
      <c r="E1187" s="56">
        <f t="shared" ref="E1187" si="2429">plan_id</f>
        <v>6060</v>
      </c>
      <c r="F1187" s="56">
        <f t="shared" ca="1" si="2328"/>
        <v>2009</v>
      </c>
      <c r="G1187" s="56">
        <f t="shared" ref="G1187" ca="1" si="2430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6" t="s">
        <v>309</v>
      </c>
      <c r="B1188" s="56">
        <f t="shared" si="2428"/>
        <v>12</v>
      </c>
      <c r="C1188" s="56">
        <f t="shared" si="2304"/>
        <v>4</v>
      </c>
      <c r="E1188" s="56">
        <f t="shared" ref="E1188" si="2431">plan_id</f>
        <v>6060</v>
      </c>
      <c r="F1188" s="56">
        <f t="shared" ca="1" si="2328"/>
        <v>2009</v>
      </c>
      <c r="G1188" s="56">
        <f t="shared" ref="G1188" ca="1" si="2432">VLOOKUP(INDIRECT(CHAR(39)&amp;$A1188&amp;CHAR(39)&amp;"!r2c"&amp;$C1188,0),variables,2,0)</f>
        <v>10845</v>
      </c>
      <c r="H1188" s="5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6" t="s">
        <v>309</v>
      </c>
      <c r="B1189" s="56">
        <f t="shared" si="2428"/>
        <v>12</v>
      </c>
      <c r="C1189" s="56">
        <f t="shared" si="2304"/>
        <v>5</v>
      </c>
      <c r="E1189" s="56">
        <f t="shared" ref="E1189" si="2433">plan_id</f>
        <v>6060</v>
      </c>
      <c r="F1189" s="56">
        <f t="shared" ca="1" si="2328"/>
        <v>2009</v>
      </c>
      <c r="G1189" s="56">
        <f t="shared" ref="G1189" ca="1" si="2434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6" t="s">
        <v>309</v>
      </c>
      <c r="B1190" s="56">
        <f t="shared" si="2428"/>
        <v>12</v>
      </c>
      <c r="C1190" s="56">
        <f t="shared" si="2304"/>
        <v>6</v>
      </c>
      <c r="E1190" s="56">
        <f t="shared" ref="E1190" si="2435">plan_id</f>
        <v>6060</v>
      </c>
      <c r="F1190" s="56">
        <f t="shared" ca="1" si="2328"/>
        <v>2009</v>
      </c>
      <c r="G1190" s="56">
        <f t="shared" ref="G1190" ca="1" si="2436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6" t="s">
        <v>309</v>
      </c>
      <c r="B1191" s="56">
        <f t="shared" si="2428"/>
        <v>12</v>
      </c>
      <c r="C1191" s="56">
        <f t="shared" ref="C1191:C1254" si="2437">C1100</f>
        <v>7</v>
      </c>
      <c r="E1191" s="56">
        <f t="shared" ref="E1191" si="2438">plan_id</f>
        <v>6060</v>
      </c>
      <c r="F1191" s="56">
        <f t="shared" ca="1" si="2328"/>
        <v>2009</v>
      </c>
      <c r="G1191" s="56">
        <f t="shared" ref="G1191" ca="1" si="2439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6" t="s">
        <v>309</v>
      </c>
      <c r="B1192" s="56">
        <f t="shared" si="2428"/>
        <v>12</v>
      </c>
      <c r="C1192" s="56">
        <f t="shared" si="2437"/>
        <v>8</v>
      </c>
      <c r="E1192" s="56">
        <f t="shared" ref="E1192" si="2440">plan_id</f>
        <v>6060</v>
      </c>
      <c r="F1192" s="56">
        <f t="shared" ca="1" si="2328"/>
        <v>2009</v>
      </c>
      <c r="G1192" s="56">
        <f t="shared" ref="G1192" ca="1" si="2441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6" t="s">
        <v>309</v>
      </c>
      <c r="B1193" s="56">
        <f t="shared" si="2428"/>
        <v>12</v>
      </c>
      <c r="C1193" s="56">
        <f t="shared" si="2437"/>
        <v>9</v>
      </c>
      <c r="E1193" s="56">
        <f t="shared" ref="E1193" si="2442">plan_id</f>
        <v>6060</v>
      </c>
      <c r="F1193" s="56">
        <f t="shared" ca="1" si="2328"/>
        <v>2009</v>
      </c>
      <c r="G1193" s="56">
        <f t="shared" ref="G1193" ca="1" si="2443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6" t="s">
        <v>309</v>
      </c>
      <c r="B1194" s="56">
        <f t="shared" si="2428"/>
        <v>12</v>
      </c>
      <c r="C1194" s="56">
        <f t="shared" si="2437"/>
        <v>10</v>
      </c>
      <c r="E1194" s="56">
        <f t="shared" ref="E1194" si="2444">plan_id</f>
        <v>6060</v>
      </c>
      <c r="F1194" s="56">
        <f t="shared" ca="1" si="2328"/>
        <v>2009</v>
      </c>
      <c r="G1194" s="56">
        <f t="shared" ref="G1194" ca="1" si="2445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6" t="s">
        <v>309</v>
      </c>
      <c r="B1195" s="56">
        <f t="shared" si="2428"/>
        <v>12</v>
      </c>
      <c r="C1195" s="56">
        <f t="shared" si="2437"/>
        <v>11</v>
      </c>
      <c r="E1195" s="56">
        <f t="shared" ref="E1195" si="2446">plan_id</f>
        <v>6060</v>
      </c>
      <c r="F1195" s="56">
        <f t="shared" ca="1" si="2328"/>
        <v>2009</v>
      </c>
      <c r="G1195" s="56">
        <f t="shared" ref="G1195" ca="1" si="2447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6" t="s">
        <v>309</v>
      </c>
      <c r="B1196" s="56">
        <f t="shared" si="2428"/>
        <v>12</v>
      </c>
      <c r="C1196" s="56">
        <f t="shared" si="2437"/>
        <v>12</v>
      </c>
      <c r="E1196" s="56">
        <f t="shared" ref="E1196" si="2448">plan_id</f>
        <v>6060</v>
      </c>
      <c r="F1196" s="56">
        <f t="shared" ca="1" si="2328"/>
        <v>2009</v>
      </c>
      <c r="G1196" s="56">
        <f t="shared" ref="G1196" ca="1" si="2449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6" t="s">
        <v>309</v>
      </c>
      <c r="B1197" s="56">
        <f t="shared" si="2428"/>
        <v>12</v>
      </c>
      <c r="C1197" s="56">
        <f t="shared" si="2437"/>
        <v>13</v>
      </c>
      <c r="E1197" s="56">
        <f t="shared" ref="E1197" si="2450">plan_id</f>
        <v>6060</v>
      </c>
      <c r="F1197" s="56">
        <f t="shared" ca="1" si="2328"/>
        <v>2009</v>
      </c>
      <c r="G1197" s="56">
        <f t="shared" ref="G1197" ca="1" si="2451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6" t="s">
        <v>309</v>
      </c>
      <c r="B1198" s="56">
        <f t="shared" si="2428"/>
        <v>12</v>
      </c>
      <c r="C1198" s="56">
        <f t="shared" si="2437"/>
        <v>14</v>
      </c>
      <c r="E1198" s="56">
        <f t="shared" ref="E1198" si="2452">plan_id</f>
        <v>6060</v>
      </c>
      <c r="F1198" s="56">
        <f t="shared" ca="1" si="2328"/>
        <v>2009</v>
      </c>
      <c r="G1198" s="56">
        <f t="shared" ref="G1198" ca="1" si="2453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6" t="s">
        <v>309</v>
      </c>
      <c r="B1199" s="56">
        <f t="shared" si="2428"/>
        <v>12</v>
      </c>
      <c r="C1199" s="56">
        <f t="shared" si="2437"/>
        <v>15</v>
      </c>
      <c r="E1199" s="56">
        <f t="shared" ref="E1199" si="2454">plan_id</f>
        <v>6060</v>
      </c>
      <c r="F1199" s="56">
        <f t="shared" ca="1" si="2328"/>
        <v>2009</v>
      </c>
      <c r="G1199" s="56">
        <f t="shared" ref="G1199" ca="1" si="2455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6" t="s">
        <v>309</v>
      </c>
      <c r="B1200" s="56">
        <f t="shared" si="2428"/>
        <v>12</v>
      </c>
      <c r="C1200" s="56">
        <f t="shared" si="2437"/>
        <v>16</v>
      </c>
      <c r="E1200" s="56">
        <f t="shared" ref="E1200" si="2456">plan_id</f>
        <v>6060</v>
      </c>
      <c r="F1200" s="56">
        <f t="shared" ca="1" si="2328"/>
        <v>2009</v>
      </c>
      <c r="G1200" s="56">
        <f t="shared" ref="G1200" ca="1" si="2457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6" t="s">
        <v>309</v>
      </c>
      <c r="B1201" s="56">
        <f t="shared" si="2428"/>
        <v>12</v>
      </c>
      <c r="C1201" s="56">
        <f t="shared" si="2437"/>
        <v>17</v>
      </c>
      <c r="E1201" s="56">
        <f t="shared" ref="E1201" si="2458">plan_id</f>
        <v>6060</v>
      </c>
      <c r="F1201" s="56">
        <f t="shared" ca="1" si="2328"/>
        <v>2009</v>
      </c>
      <c r="G1201" s="56">
        <f t="shared" ref="G1201" ca="1" si="2459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6" t="s">
        <v>309</v>
      </c>
      <c r="B1202" s="56">
        <f t="shared" si="2428"/>
        <v>12</v>
      </c>
      <c r="C1202" s="56">
        <f t="shared" si="2437"/>
        <v>18</v>
      </c>
      <c r="E1202" s="56">
        <f t="shared" ref="E1202" si="2460">plan_id</f>
        <v>6060</v>
      </c>
      <c r="F1202" s="56">
        <f t="shared" ca="1" si="2328"/>
        <v>2009</v>
      </c>
      <c r="G1202" s="56">
        <f t="shared" ref="G1202" ca="1" si="2461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56" t="s">
        <v>309</v>
      </c>
      <c r="B1203" s="56">
        <f t="shared" si="2428"/>
        <v>12</v>
      </c>
      <c r="C1203" s="56">
        <f t="shared" si="2437"/>
        <v>19</v>
      </c>
      <c r="E1203" s="56">
        <f t="shared" ref="E1203" si="2462">plan_id</f>
        <v>6060</v>
      </c>
      <c r="F1203" s="56">
        <f t="shared" ca="1" si="2328"/>
        <v>2009</v>
      </c>
      <c r="G1203" s="56">
        <f t="shared" ref="G1203" ca="1" si="2463">VLOOKUP(INDIRECT(CHAR(39)&amp;$A1203&amp;CHAR(39)&amp;"!r2c"&amp;$C1203,0),variables,2,0)</f>
        <v>10935</v>
      </c>
      <c r="H1203" s="5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56" t="s">
        <v>309</v>
      </c>
      <c r="B1204" s="56">
        <f t="shared" si="2428"/>
        <v>12</v>
      </c>
      <c r="C1204" s="56">
        <f t="shared" si="2437"/>
        <v>20</v>
      </c>
      <c r="E1204" s="56">
        <f t="shared" ref="E1204" si="2464">plan_id</f>
        <v>6060</v>
      </c>
      <c r="F1204" s="56">
        <f t="shared" ca="1" si="2328"/>
        <v>2009</v>
      </c>
      <c r="G1204" s="56">
        <f t="shared" ref="G1204" ca="1" si="2465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6" t="s">
        <v>309</v>
      </c>
      <c r="B1205" s="56">
        <f t="shared" si="2428"/>
        <v>12</v>
      </c>
      <c r="C1205" s="56">
        <f t="shared" si="2437"/>
        <v>21</v>
      </c>
      <c r="E1205" s="56">
        <f t="shared" ref="E1205" si="2466">plan_id</f>
        <v>6060</v>
      </c>
      <c r="F1205" s="56">
        <f t="shared" ca="1" si="2328"/>
        <v>2009</v>
      </c>
      <c r="G1205" s="56">
        <f t="shared" ref="G1205" ca="1" si="2467">VLOOKUP(INDIRECT(CHAR(39)&amp;$A1205&amp;CHAR(39)&amp;"!r2c"&amp;$C1205,0),variables,2,0)</f>
        <v>10938</v>
      </c>
      <c r="H1205" s="5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6" t="s">
        <v>309</v>
      </c>
      <c r="B1206" s="56">
        <f t="shared" si="2428"/>
        <v>12</v>
      </c>
      <c r="C1206" s="56">
        <f t="shared" si="2437"/>
        <v>22</v>
      </c>
      <c r="E1206" s="56">
        <f t="shared" ref="E1206" si="2468">plan_id</f>
        <v>6060</v>
      </c>
      <c r="F1206" s="56">
        <f t="shared" ca="1" si="2328"/>
        <v>2009</v>
      </c>
      <c r="G1206" s="56">
        <f t="shared" ref="G1206" ca="1" si="2469">VLOOKUP(INDIRECT(CHAR(39)&amp;$A1206&amp;CHAR(39)&amp;"!r2c"&amp;$C1206,0),variables,2,0)</f>
        <v>11007</v>
      </c>
      <c r="H1206" s="5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6" t="s">
        <v>309</v>
      </c>
      <c r="B1207" s="56">
        <f t="shared" si="2428"/>
        <v>12</v>
      </c>
      <c r="C1207" s="56">
        <f t="shared" si="2437"/>
        <v>23</v>
      </c>
      <c r="E1207" s="56">
        <f t="shared" ref="E1207" si="2470">plan_id</f>
        <v>6060</v>
      </c>
      <c r="F1207" s="56">
        <f t="shared" ca="1" si="2328"/>
        <v>2009</v>
      </c>
      <c r="G1207" s="56">
        <f t="shared" ref="G1207" ca="1" si="2471">VLOOKUP(INDIRECT(CHAR(39)&amp;$A1207&amp;CHAR(39)&amp;"!r2c"&amp;$C1207,0),variables,2,0)</f>
        <v>10941</v>
      </c>
      <c r="H1207" s="5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6" t="s">
        <v>309</v>
      </c>
      <c r="B1208" s="56">
        <f t="shared" si="2428"/>
        <v>12</v>
      </c>
      <c r="C1208" s="56">
        <f t="shared" si="2437"/>
        <v>24</v>
      </c>
      <c r="E1208" s="56">
        <f t="shared" ref="E1208" si="2472">plan_id</f>
        <v>6060</v>
      </c>
      <c r="F1208" s="56">
        <f t="shared" ca="1" si="2328"/>
        <v>2009</v>
      </c>
      <c r="G1208" s="56">
        <f t="shared" ref="G1208" ca="1" si="2473">VLOOKUP(INDIRECT(CHAR(39)&amp;$A1208&amp;CHAR(39)&amp;"!r2c"&amp;$C1208,0),variables,2,0)</f>
        <v>10942</v>
      </c>
      <c r="H1208" s="5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6" t="s">
        <v>309</v>
      </c>
      <c r="B1209" s="56">
        <f t="shared" si="2428"/>
        <v>12</v>
      </c>
      <c r="C1209" s="56">
        <f t="shared" si="2437"/>
        <v>25</v>
      </c>
      <c r="E1209" s="56">
        <f t="shared" ref="E1209" si="2474">plan_id</f>
        <v>6060</v>
      </c>
      <c r="F1209" s="56">
        <f t="shared" ca="1" si="2328"/>
        <v>2009</v>
      </c>
      <c r="G1209" s="56">
        <f t="shared" ref="G1209" ca="1" si="2475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6" t="s">
        <v>309</v>
      </c>
      <c r="B1210" s="56">
        <f t="shared" si="2428"/>
        <v>12</v>
      </c>
      <c r="C1210" s="56">
        <f t="shared" si="2437"/>
        <v>26</v>
      </c>
      <c r="E1210" s="56">
        <f t="shared" ref="E1210" si="2476">plan_id</f>
        <v>6060</v>
      </c>
      <c r="F1210" s="56">
        <f t="shared" ca="1" si="2328"/>
        <v>2009</v>
      </c>
      <c r="G1210" s="56">
        <f t="shared" ref="G1210" ca="1" si="2477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6" t="s">
        <v>309</v>
      </c>
      <c r="B1211" s="56">
        <f t="shared" si="2428"/>
        <v>12</v>
      </c>
      <c r="C1211" s="56">
        <f t="shared" si="2437"/>
        <v>27</v>
      </c>
      <c r="E1211" s="56">
        <f t="shared" ref="E1211" si="2478">plan_id</f>
        <v>6060</v>
      </c>
      <c r="F1211" s="56">
        <f t="shared" ca="1" si="2328"/>
        <v>2009</v>
      </c>
      <c r="G1211" s="56">
        <f t="shared" ref="G1211" ca="1" si="2479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6" t="s">
        <v>309</v>
      </c>
      <c r="B1212" s="56">
        <f t="shared" si="2428"/>
        <v>12</v>
      </c>
      <c r="C1212" s="56">
        <f t="shared" si="2437"/>
        <v>28</v>
      </c>
      <c r="E1212" s="56">
        <f t="shared" ref="E1212" si="2480">plan_id</f>
        <v>6060</v>
      </c>
      <c r="F1212" s="56">
        <f t="shared" ca="1" si="2328"/>
        <v>2009</v>
      </c>
      <c r="G1212" s="56">
        <f t="shared" ref="G1212" ca="1" si="2481">VLOOKUP(INDIRECT(CHAR(39)&amp;$A1212&amp;CHAR(39)&amp;"!r2c"&amp;$C1212,0),variables,2,0)</f>
        <v>10944</v>
      </c>
      <c r="H1212" s="5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56" t="s">
        <v>309</v>
      </c>
      <c r="B1213" s="56">
        <f t="shared" si="2428"/>
        <v>12</v>
      </c>
      <c r="C1213" s="56">
        <f t="shared" si="2437"/>
        <v>29</v>
      </c>
      <c r="E1213" s="56">
        <f t="shared" ref="E1213" si="2482">plan_id</f>
        <v>6060</v>
      </c>
      <c r="F1213" s="56">
        <f t="shared" ca="1" si="2328"/>
        <v>2009</v>
      </c>
      <c r="G1213" s="56">
        <f t="shared" ref="G1213" ca="1" si="2483">VLOOKUP(INDIRECT(CHAR(39)&amp;$A1213&amp;CHAR(39)&amp;"!r2c"&amp;$C1213,0),variables,2,0)</f>
        <v>10945</v>
      </c>
      <c r="H1213" s="5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56" t="s">
        <v>309</v>
      </c>
      <c r="B1214" s="56">
        <f t="shared" si="2428"/>
        <v>12</v>
      </c>
      <c r="C1214" s="56">
        <f t="shared" si="2437"/>
        <v>30</v>
      </c>
      <c r="E1214" s="56">
        <f t="shared" ref="E1214" si="2484">plan_id</f>
        <v>6060</v>
      </c>
      <c r="F1214" s="56">
        <f t="shared" ca="1" si="2328"/>
        <v>2009</v>
      </c>
      <c r="G1214" s="56">
        <f t="shared" ref="G1214" ca="1" si="2485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6" t="s">
        <v>309</v>
      </c>
      <c r="B1215" s="56">
        <f t="shared" si="2428"/>
        <v>12</v>
      </c>
      <c r="C1215" s="56">
        <f t="shared" si="2437"/>
        <v>31</v>
      </c>
      <c r="E1215" s="56">
        <f t="shared" ref="E1215" si="2486">plan_id</f>
        <v>6060</v>
      </c>
      <c r="F1215" s="56">
        <f t="shared" ca="1" si="2328"/>
        <v>2009</v>
      </c>
      <c r="G1215" s="56">
        <f t="shared" ref="G1215" ca="1" si="2487">VLOOKUP(INDIRECT(CHAR(39)&amp;$A1215&amp;CHAR(39)&amp;"!r2c"&amp;$C1215,0),variables,2,0)</f>
        <v>10948</v>
      </c>
      <c r="H1215" s="5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6" t="s">
        <v>309</v>
      </c>
      <c r="B1216" s="56">
        <f t="shared" si="2428"/>
        <v>12</v>
      </c>
      <c r="C1216" s="56">
        <f t="shared" si="2437"/>
        <v>32</v>
      </c>
      <c r="E1216" s="56">
        <f t="shared" ref="E1216" si="2488">plan_id</f>
        <v>6060</v>
      </c>
      <c r="F1216" s="56">
        <f t="shared" ca="1" si="2328"/>
        <v>2009</v>
      </c>
      <c r="G1216" s="56">
        <f t="shared" ref="G1216" ca="1" si="2489">VLOOKUP(INDIRECT(CHAR(39)&amp;$A1216&amp;CHAR(39)&amp;"!r2c"&amp;$C1216,0),variables,2,0)</f>
        <v>10949</v>
      </c>
      <c r="H1216" s="5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6" t="s">
        <v>309</v>
      </c>
      <c r="B1217" s="56">
        <f t="shared" si="2428"/>
        <v>12</v>
      </c>
      <c r="C1217" s="56">
        <f t="shared" si="2437"/>
        <v>33</v>
      </c>
      <c r="E1217" s="56">
        <f t="shared" ref="E1217" si="2490">plan_id</f>
        <v>6060</v>
      </c>
      <c r="F1217" s="56">
        <f t="shared" ca="1" si="2328"/>
        <v>2009</v>
      </c>
      <c r="G1217" s="56">
        <f t="shared" ref="G1217" ca="1" si="2491">VLOOKUP(INDIRECT(CHAR(39)&amp;$A1217&amp;CHAR(39)&amp;"!r2c"&amp;$C1217,0),variables,2,0)</f>
        <v>10951</v>
      </c>
      <c r="H1217" s="5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6" t="s">
        <v>309</v>
      </c>
      <c r="B1218" s="56">
        <f t="shared" si="2428"/>
        <v>12</v>
      </c>
      <c r="C1218" s="56">
        <f t="shared" si="2437"/>
        <v>34</v>
      </c>
      <c r="E1218" s="56">
        <f t="shared" ref="E1218" si="2492">plan_id</f>
        <v>6060</v>
      </c>
      <c r="F1218" s="56">
        <f t="shared" ca="1" si="2328"/>
        <v>2009</v>
      </c>
      <c r="G1218" s="56">
        <f t="shared" ref="G1218" ca="1" si="2493">VLOOKUP(INDIRECT(CHAR(39)&amp;$A1218&amp;CHAR(39)&amp;"!r2c"&amp;$C1218,0),variables,2,0)</f>
        <v>10950</v>
      </c>
      <c r="H1218" s="5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56" t="s">
        <v>309</v>
      </c>
      <c r="B1219" s="56">
        <f t="shared" si="2428"/>
        <v>12</v>
      </c>
      <c r="C1219" s="56">
        <f t="shared" si="2437"/>
        <v>35</v>
      </c>
      <c r="E1219" s="56">
        <f t="shared" ref="E1219" si="2494">plan_id</f>
        <v>6060</v>
      </c>
      <c r="F1219" s="56">
        <f t="shared" ca="1" si="2328"/>
        <v>2009</v>
      </c>
      <c r="G1219" s="56">
        <f t="shared" ref="G1219" ca="1" si="2495">VLOOKUP(INDIRECT(CHAR(39)&amp;$A1219&amp;CHAR(39)&amp;"!r2c"&amp;$C1219,0),variables,2,0)</f>
        <v>10954</v>
      </c>
      <c r="H1219" s="5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6" t="s">
        <v>309</v>
      </c>
      <c r="B1220" s="56">
        <f t="shared" si="2428"/>
        <v>12</v>
      </c>
      <c r="C1220" s="56">
        <f t="shared" si="2437"/>
        <v>36</v>
      </c>
      <c r="E1220" s="56">
        <f t="shared" ref="E1220" si="2496">plan_id</f>
        <v>6060</v>
      </c>
      <c r="F1220" s="56">
        <f t="shared" ca="1" si="2328"/>
        <v>2009</v>
      </c>
      <c r="G1220" s="56">
        <f t="shared" ref="G1220" ca="1" si="2497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6" t="s">
        <v>309</v>
      </c>
      <c r="B1221" s="56">
        <f t="shared" si="2428"/>
        <v>12</v>
      </c>
      <c r="C1221" s="56">
        <f t="shared" si="2437"/>
        <v>37</v>
      </c>
      <c r="E1221" s="56">
        <f t="shared" ref="E1221" si="2498">plan_id</f>
        <v>6060</v>
      </c>
      <c r="F1221" s="56">
        <f t="shared" ca="1" si="2328"/>
        <v>2009</v>
      </c>
      <c r="G1221" s="56">
        <f t="shared" ref="G1221" ca="1" si="2499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6" t="s">
        <v>309</v>
      </c>
      <c r="B1222" s="56">
        <f t="shared" si="2428"/>
        <v>12</v>
      </c>
      <c r="C1222" s="56">
        <f t="shared" si="2437"/>
        <v>38</v>
      </c>
      <c r="E1222" s="56">
        <f t="shared" ref="E1222" si="2500">plan_id</f>
        <v>6060</v>
      </c>
      <c r="F1222" s="56">
        <f t="shared" ca="1" si="2328"/>
        <v>2009</v>
      </c>
      <c r="G1222" s="56">
        <f t="shared" ref="G1222" ca="1" si="2501">VLOOKUP(INDIRECT(CHAR(39)&amp;$A1222&amp;CHAR(39)&amp;"!r2c"&amp;$C1222,0),variables,2,0)</f>
        <v>10959</v>
      </c>
      <c r="H1222" s="5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6" t="s">
        <v>309</v>
      </c>
      <c r="B1223" s="56">
        <f t="shared" si="2428"/>
        <v>12</v>
      </c>
      <c r="C1223" s="56">
        <f t="shared" si="2437"/>
        <v>39</v>
      </c>
      <c r="E1223" s="56">
        <f t="shared" ref="E1223" si="2502">plan_id</f>
        <v>6060</v>
      </c>
      <c r="F1223" s="56">
        <f t="shared" ca="1" si="2328"/>
        <v>2009</v>
      </c>
      <c r="G1223" s="56">
        <f t="shared" ref="G1223" ca="1" si="2503">VLOOKUP(INDIRECT(CHAR(39)&amp;$A1223&amp;CHAR(39)&amp;"!r2c"&amp;$C1223,0),variables,2,0)</f>
        <v>10962</v>
      </c>
      <c r="H1223" s="5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6" t="s">
        <v>309</v>
      </c>
      <c r="B1224" s="56">
        <f t="shared" si="2428"/>
        <v>12</v>
      </c>
      <c r="C1224" s="56">
        <f t="shared" si="2437"/>
        <v>40</v>
      </c>
      <c r="E1224" s="56">
        <f t="shared" ref="E1224" si="2504">plan_id</f>
        <v>6060</v>
      </c>
      <c r="F1224" s="56">
        <f t="shared" ca="1" si="2328"/>
        <v>2009</v>
      </c>
      <c r="G1224" s="56">
        <f t="shared" ref="G1224" ca="1" si="2505">VLOOKUP(INDIRECT(CHAR(39)&amp;$A1224&amp;CHAR(39)&amp;"!r2c"&amp;$C1224,0),variables,2,0)</f>
        <v>10964</v>
      </c>
      <c r="H1224" s="5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6" t="s">
        <v>309</v>
      </c>
      <c r="B1225" s="56">
        <f t="shared" si="2428"/>
        <v>12</v>
      </c>
      <c r="C1225" s="56">
        <f t="shared" si="2437"/>
        <v>41</v>
      </c>
      <c r="E1225" s="56">
        <f t="shared" ref="E1225" si="2506">plan_id</f>
        <v>6060</v>
      </c>
      <c r="F1225" s="56">
        <f t="shared" ca="1" si="2328"/>
        <v>2009</v>
      </c>
      <c r="G1225" s="56">
        <f t="shared" ref="G1225" ca="1" si="2507">VLOOKUP(INDIRECT(CHAR(39)&amp;$A1225&amp;CHAR(39)&amp;"!r2c"&amp;$C1225,0),variables,2,0)</f>
        <v>10967</v>
      </c>
      <c r="H1225" s="5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6" t="s">
        <v>309</v>
      </c>
      <c r="B1226" s="56">
        <f t="shared" si="2428"/>
        <v>12</v>
      </c>
      <c r="C1226" s="56">
        <f t="shared" si="2437"/>
        <v>42</v>
      </c>
      <c r="E1226" s="56">
        <f t="shared" ref="E1226" si="2508">plan_id</f>
        <v>6060</v>
      </c>
      <c r="F1226" s="56">
        <f t="shared" ca="1" si="2328"/>
        <v>2009</v>
      </c>
      <c r="G1226" s="56">
        <f t="shared" ref="G1226" ca="1" si="2509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6" t="s">
        <v>309</v>
      </c>
      <c r="B1227" s="56">
        <f t="shared" si="2428"/>
        <v>12</v>
      </c>
      <c r="C1227" s="56">
        <f t="shared" si="2437"/>
        <v>43</v>
      </c>
      <c r="E1227" s="56">
        <f t="shared" ref="E1227" si="2510">plan_id</f>
        <v>6060</v>
      </c>
      <c r="F1227" s="56">
        <f t="shared" ca="1" si="2328"/>
        <v>2009</v>
      </c>
      <c r="G1227" s="56">
        <f t="shared" ref="G1227" ca="1" si="2511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6" t="s">
        <v>309</v>
      </c>
      <c r="B1228" s="56">
        <f t="shared" si="2428"/>
        <v>12</v>
      </c>
      <c r="C1228" s="56">
        <f t="shared" si="2437"/>
        <v>44</v>
      </c>
      <c r="E1228" s="56">
        <f t="shared" ref="E1228" si="2512">plan_id</f>
        <v>6060</v>
      </c>
      <c r="F1228" s="56">
        <f t="shared" ca="1" si="2328"/>
        <v>2009</v>
      </c>
      <c r="G1228" s="56">
        <f t="shared" ref="G1228" ca="1" si="2513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6" t="s">
        <v>309</v>
      </c>
      <c r="B1229" s="56">
        <f t="shared" si="2428"/>
        <v>12</v>
      </c>
      <c r="C1229" s="56">
        <f t="shared" si="2437"/>
        <v>45</v>
      </c>
      <c r="E1229" s="56">
        <f t="shared" ref="E1229" si="2514">plan_id</f>
        <v>6060</v>
      </c>
      <c r="F1229" s="56">
        <f t="shared" ca="1" si="2328"/>
        <v>2009</v>
      </c>
      <c r="G1229" s="56">
        <f t="shared" ref="G1229" ca="1" si="2515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6" t="s">
        <v>309</v>
      </c>
      <c r="B1230" s="56">
        <f t="shared" si="2428"/>
        <v>12</v>
      </c>
      <c r="C1230" s="56">
        <f t="shared" si="2437"/>
        <v>46</v>
      </c>
      <c r="E1230" s="56">
        <f t="shared" ref="E1230" si="2516">plan_id</f>
        <v>6060</v>
      </c>
      <c r="F1230" s="56">
        <f t="shared" ca="1" si="2328"/>
        <v>2009</v>
      </c>
      <c r="G1230" s="56">
        <f t="shared" ref="G1230" ca="1" si="2517">VLOOKUP(INDIRECT(CHAR(39)&amp;$A1230&amp;CHAR(39)&amp;"!r2c"&amp;$C1230,0),variables,2,0)</f>
        <v>10972</v>
      </c>
      <c r="H1230" s="5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6" t="s">
        <v>309</v>
      </c>
      <c r="B1231" s="56">
        <f t="shared" si="2428"/>
        <v>12</v>
      </c>
      <c r="C1231" s="56">
        <f t="shared" si="2437"/>
        <v>47</v>
      </c>
      <c r="E1231" s="56">
        <f t="shared" ref="E1231" si="2518">plan_id</f>
        <v>6060</v>
      </c>
      <c r="F1231" s="56">
        <f t="shared" ref="F1231:F1352" ca="1" si="2519">INDIRECT(CHAR(39)&amp;$A1231&amp;CHAR(39)&amp;"!r"&amp;$B1231&amp;"c2",0)</f>
        <v>2009</v>
      </c>
      <c r="G1231" s="56">
        <f t="shared" ref="G1231" ca="1" si="2520">VLOOKUP(INDIRECT(CHAR(39)&amp;$A1231&amp;CHAR(39)&amp;"!r2c"&amp;$C1231,0),variables,2,0)</f>
        <v>10973</v>
      </c>
      <c r="H1231" s="5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6" t="s">
        <v>309</v>
      </c>
      <c r="B1232" s="56">
        <f t="shared" si="2428"/>
        <v>12</v>
      </c>
      <c r="C1232" s="56">
        <f t="shared" si="2437"/>
        <v>48</v>
      </c>
      <c r="E1232" s="56">
        <f t="shared" ref="E1232" si="2521">plan_id</f>
        <v>6060</v>
      </c>
      <c r="F1232" s="56">
        <f t="shared" ca="1" si="2519"/>
        <v>2009</v>
      </c>
      <c r="G1232" s="56">
        <f t="shared" ref="G1232" ca="1" si="2522">VLOOKUP(INDIRECT(CHAR(39)&amp;$A1232&amp;CHAR(39)&amp;"!r2c"&amp;$C1232,0),variables,2,0)</f>
        <v>10975</v>
      </c>
      <c r="H1232" s="5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56" t="s">
        <v>309</v>
      </c>
      <c r="B1233" s="56">
        <f t="shared" si="2428"/>
        <v>12</v>
      </c>
      <c r="C1233" s="56">
        <f t="shared" si="2437"/>
        <v>49</v>
      </c>
      <c r="E1233" s="56">
        <f t="shared" ref="E1233" si="2523">plan_id</f>
        <v>6060</v>
      </c>
      <c r="F1233" s="56">
        <f t="shared" ca="1" si="2519"/>
        <v>2009</v>
      </c>
      <c r="G1233" s="56">
        <f t="shared" ref="G1233" ca="1" si="2524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56" t="s">
        <v>309</v>
      </c>
      <c r="B1234" s="56">
        <f t="shared" si="2428"/>
        <v>12</v>
      </c>
      <c r="C1234" s="56">
        <f t="shared" si="2437"/>
        <v>50</v>
      </c>
      <c r="E1234" s="56">
        <f t="shared" ref="E1234" si="2525">plan_id</f>
        <v>6060</v>
      </c>
      <c r="F1234" s="56">
        <f t="shared" ca="1" si="2519"/>
        <v>2009</v>
      </c>
      <c r="G1234" s="56">
        <f t="shared" ref="G1234" ca="1" si="2526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6" t="s">
        <v>309</v>
      </c>
      <c r="B1235" s="56">
        <f t="shared" si="2428"/>
        <v>12</v>
      </c>
      <c r="C1235" s="56">
        <f t="shared" si="2437"/>
        <v>51</v>
      </c>
      <c r="E1235" s="56">
        <f t="shared" ref="E1235" si="2527">plan_id</f>
        <v>6060</v>
      </c>
      <c r="F1235" s="56">
        <f t="shared" ca="1" si="2519"/>
        <v>2009</v>
      </c>
      <c r="G1235" s="56">
        <f t="shared" ref="G1235" ca="1" si="2528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6" t="s">
        <v>309</v>
      </c>
      <c r="B1236" s="56">
        <f t="shared" si="2428"/>
        <v>12</v>
      </c>
      <c r="C1236" s="56">
        <f t="shared" si="2437"/>
        <v>52</v>
      </c>
      <c r="E1236" s="56">
        <f t="shared" ref="E1236" si="2529">plan_id</f>
        <v>6060</v>
      </c>
      <c r="F1236" s="56">
        <f t="shared" ca="1" si="2519"/>
        <v>2009</v>
      </c>
      <c r="G1236" s="56">
        <f t="shared" ref="G1236" ca="1" si="2530">VLOOKUP(INDIRECT(CHAR(39)&amp;$A1236&amp;CHAR(39)&amp;"!r2c"&amp;$C1236,0),variables,2,0)</f>
        <v>10979</v>
      </c>
      <c r="H1236" s="5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6" t="s">
        <v>309</v>
      </c>
      <c r="B1237" s="56">
        <f t="shared" si="2428"/>
        <v>12</v>
      </c>
      <c r="C1237" s="56">
        <f t="shared" si="2437"/>
        <v>53</v>
      </c>
      <c r="E1237" s="56">
        <f t="shared" ref="E1237" si="2531">plan_id</f>
        <v>6060</v>
      </c>
      <c r="F1237" s="56">
        <f t="shared" ca="1" si="2519"/>
        <v>2009</v>
      </c>
      <c r="G1237" s="56">
        <f t="shared" ref="G1237" ca="1" si="2532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6" t="s">
        <v>309</v>
      </c>
      <c r="B1238" s="56">
        <f t="shared" si="2428"/>
        <v>12</v>
      </c>
      <c r="C1238" s="56">
        <f t="shared" si="2437"/>
        <v>54</v>
      </c>
      <c r="E1238" s="56">
        <f t="shared" ref="E1238" si="2533">plan_id</f>
        <v>6060</v>
      </c>
      <c r="F1238" s="56">
        <f t="shared" ca="1" si="2519"/>
        <v>2009</v>
      </c>
      <c r="G1238" s="56">
        <f t="shared" ref="G1238" ca="1" si="2534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6" t="s">
        <v>309</v>
      </c>
      <c r="B1239" s="56">
        <f t="shared" si="2428"/>
        <v>12</v>
      </c>
      <c r="C1239" s="56">
        <f t="shared" si="2437"/>
        <v>55</v>
      </c>
      <c r="E1239" s="56">
        <f t="shared" ref="E1239" si="2535">plan_id</f>
        <v>6060</v>
      </c>
      <c r="F1239" s="56">
        <f t="shared" ca="1" si="2519"/>
        <v>2009</v>
      </c>
      <c r="G1239" s="56">
        <f t="shared" ref="G1239" ca="1" si="2536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6" t="s">
        <v>309</v>
      </c>
      <c r="B1240" s="56">
        <f t="shared" si="2428"/>
        <v>12</v>
      </c>
      <c r="C1240" s="56">
        <f t="shared" si="2437"/>
        <v>56</v>
      </c>
      <c r="E1240" s="56">
        <f t="shared" ref="E1240" si="2537">plan_id</f>
        <v>6060</v>
      </c>
      <c r="F1240" s="56">
        <f t="shared" ca="1" si="2519"/>
        <v>2009</v>
      </c>
      <c r="G1240" s="56">
        <f t="shared" ref="G1240" ca="1" si="2538">VLOOKUP(INDIRECT(CHAR(39)&amp;$A1240&amp;CHAR(39)&amp;"!r2c"&amp;$C1240,0),variables,2,0)</f>
        <v>10983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6" t="s">
        <v>309</v>
      </c>
      <c r="B1241" s="56">
        <f t="shared" si="2428"/>
        <v>12</v>
      </c>
      <c r="C1241" s="56">
        <f t="shared" si="2437"/>
        <v>57</v>
      </c>
      <c r="E1241" s="56">
        <f t="shared" ref="E1241" si="2539">plan_id</f>
        <v>6060</v>
      </c>
      <c r="F1241" s="56">
        <f t="shared" ca="1" si="2519"/>
        <v>2009</v>
      </c>
      <c r="G1241" s="56">
        <f t="shared" ref="G1241" ca="1" si="2540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56" t="s">
        <v>309</v>
      </c>
      <c r="B1242" s="56">
        <f t="shared" si="2428"/>
        <v>12</v>
      </c>
      <c r="C1242" s="56">
        <f t="shared" si="2437"/>
        <v>58</v>
      </c>
      <c r="E1242" s="56">
        <f t="shared" ref="E1242" si="2541">plan_id</f>
        <v>6060</v>
      </c>
      <c r="F1242" s="56">
        <f t="shared" ca="1" si="2519"/>
        <v>2009</v>
      </c>
      <c r="G1242" s="56">
        <f t="shared" ref="G1242" ca="1" si="2542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56" t="s">
        <v>309</v>
      </c>
      <c r="B1243" s="56">
        <f t="shared" si="2428"/>
        <v>12</v>
      </c>
      <c r="C1243" s="56">
        <f t="shared" si="2437"/>
        <v>59</v>
      </c>
      <c r="E1243" s="56">
        <f t="shared" ref="E1243" si="2543">plan_id</f>
        <v>6060</v>
      </c>
      <c r="F1243" s="56">
        <f t="shared" ca="1" si="2519"/>
        <v>2009</v>
      </c>
      <c r="G1243" s="56">
        <f t="shared" ref="G1243" ca="1" si="2544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56" t="s">
        <v>309</v>
      </c>
      <c r="B1244" s="56">
        <f t="shared" si="2428"/>
        <v>12</v>
      </c>
      <c r="C1244" s="56">
        <f t="shared" si="2437"/>
        <v>60</v>
      </c>
      <c r="E1244" s="56">
        <f t="shared" ref="E1244" si="2545">plan_id</f>
        <v>6060</v>
      </c>
      <c r="F1244" s="56">
        <f t="shared" ca="1" si="2519"/>
        <v>2009</v>
      </c>
      <c r="G1244" s="56">
        <f t="shared" ref="G1244" ca="1" si="2546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56" t="s">
        <v>309</v>
      </c>
      <c r="B1245" s="56">
        <f t="shared" si="2428"/>
        <v>12</v>
      </c>
      <c r="C1245" s="56">
        <f t="shared" si="2437"/>
        <v>61</v>
      </c>
      <c r="E1245" s="56">
        <f t="shared" ref="E1245" si="2547">plan_id</f>
        <v>6060</v>
      </c>
      <c r="F1245" s="56">
        <f t="shared" ca="1" si="2519"/>
        <v>2009</v>
      </c>
      <c r="G1245" s="56">
        <f t="shared" ref="G1245" ca="1" si="2548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56" t="s">
        <v>309</v>
      </c>
      <c r="B1246" s="56">
        <f t="shared" si="2428"/>
        <v>12</v>
      </c>
      <c r="C1246" s="56">
        <f t="shared" si="2437"/>
        <v>62</v>
      </c>
      <c r="E1246" s="56">
        <f t="shared" ref="E1246" si="2549">plan_id</f>
        <v>6060</v>
      </c>
      <c r="F1246" s="56">
        <f t="shared" ca="1" si="2519"/>
        <v>2009</v>
      </c>
      <c r="G1246" s="56">
        <f t="shared" ref="G1246" ca="1" si="2550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6" t="s">
        <v>309</v>
      </c>
      <c r="B1247" s="56">
        <f t="shared" si="2428"/>
        <v>12</v>
      </c>
      <c r="C1247" s="56">
        <f t="shared" si="2437"/>
        <v>63</v>
      </c>
      <c r="E1247" s="56">
        <f t="shared" ref="E1247" si="2551">plan_id</f>
        <v>6060</v>
      </c>
      <c r="F1247" s="56">
        <f t="shared" ca="1" si="2519"/>
        <v>2009</v>
      </c>
      <c r="G1247" s="56">
        <f t="shared" ref="G1247" ca="1" si="2552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6" t="s">
        <v>309</v>
      </c>
      <c r="B1248" s="56">
        <f t="shared" si="2428"/>
        <v>12</v>
      </c>
      <c r="C1248" s="56">
        <f t="shared" si="2437"/>
        <v>64</v>
      </c>
      <c r="E1248" s="56">
        <f t="shared" ref="E1248" si="2553">plan_id</f>
        <v>6060</v>
      </c>
      <c r="F1248" s="56">
        <f t="shared" ca="1" si="2519"/>
        <v>2009</v>
      </c>
      <c r="G1248" s="56">
        <f t="shared" ref="G1248" ca="1" si="2554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6" t="s">
        <v>309</v>
      </c>
      <c r="B1249" s="56">
        <f t="shared" si="2428"/>
        <v>12</v>
      </c>
      <c r="C1249" s="56">
        <f t="shared" si="2437"/>
        <v>65</v>
      </c>
      <c r="E1249" s="56">
        <f t="shared" ref="E1249" si="2555">plan_id</f>
        <v>6060</v>
      </c>
      <c r="F1249" s="56">
        <f t="shared" ca="1" si="2519"/>
        <v>2009</v>
      </c>
      <c r="G1249" s="56">
        <f t="shared" ref="G1249" ca="1" si="2556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6" t="s">
        <v>309</v>
      </c>
      <c r="B1250" s="56">
        <f t="shared" si="2428"/>
        <v>12</v>
      </c>
      <c r="C1250" s="56">
        <f t="shared" si="2437"/>
        <v>66</v>
      </c>
      <c r="E1250" s="56">
        <f t="shared" ref="E1250" si="2557">plan_id</f>
        <v>6060</v>
      </c>
      <c r="F1250" s="56">
        <f t="shared" ca="1" si="2519"/>
        <v>2009</v>
      </c>
      <c r="G1250" s="56">
        <f t="shared" ref="G1250" ca="1" si="2558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6" t="s">
        <v>309</v>
      </c>
      <c r="B1251" s="56">
        <f t="shared" ref="B1251" si="2559">B1186+1</f>
        <v>12</v>
      </c>
      <c r="C1251" s="56">
        <f t="shared" si="2437"/>
        <v>67</v>
      </c>
      <c r="E1251" s="56">
        <f t="shared" ref="E1251" si="2560">plan_id</f>
        <v>6060</v>
      </c>
      <c r="F1251" s="56">
        <f t="shared" ca="1" si="2519"/>
        <v>2009</v>
      </c>
      <c r="G1251" s="56">
        <f t="shared" ref="G1251" ca="1" si="2561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6" t="s">
        <v>309</v>
      </c>
      <c r="B1252" s="56">
        <f>B1251</f>
        <v>12</v>
      </c>
      <c r="C1252" s="56">
        <f t="shared" si="2437"/>
        <v>68</v>
      </c>
      <c r="E1252" s="56">
        <f t="shared" ref="E1252" si="2562">plan_id</f>
        <v>6060</v>
      </c>
      <c r="F1252" s="56">
        <f t="shared" ca="1" si="2519"/>
        <v>2009</v>
      </c>
      <c r="G1252" s="56">
        <f t="shared" ref="G1252" ca="1" si="2563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6" t="s">
        <v>309</v>
      </c>
      <c r="B1253" s="56">
        <f t="shared" ref="B1253:B1277" si="2564">B1252</f>
        <v>12</v>
      </c>
      <c r="C1253" s="56">
        <f t="shared" si="2437"/>
        <v>69</v>
      </c>
      <c r="E1253" s="56">
        <f t="shared" ref="E1253" si="2565">plan_id</f>
        <v>6060</v>
      </c>
      <c r="F1253" s="56">
        <f t="shared" ca="1" si="2519"/>
        <v>2009</v>
      </c>
      <c r="G1253" s="56">
        <f t="shared" ref="G1253" ca="1" si="2566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6" t="s">
        <v>309</v>
      </c>
      <c r="B1254" s="56">
        <f t="shared" si="2564"/>
        <v>12</v>
      </c>
      <c r="C1254" s="56">
        <f t="shared" si="2437"/>
        <v>70</v>
      </c>
      <c r="E1254" s="56">
        <f t="shared" ref="E1254" si="2567">plan_id</f>
        <v>6060</v>
      </c>
      <c r="F1254" s="56">
        <f t="shared" ca="1" si="2519"/>
        <v>2009</v>
      </c>
      <c r="G1254" s="56">
        <f t="shared" ref="G1254" ca="1" si="2568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6" t="s">
        <v>309</v>
      </c>
      <c r="B1255" s="56">
        <f t="shared" si="2564"/>
        <v>12</v>
      </c>
      <c r="C1255" s="56">
        <f t="shared" ref="C1255:C1318" si="2569">C1164</f>
        <v>71</v>
      </c>
      <c r="E1255" s="56">
        <f t="shared" ref="E1255" si="2570">plan_id</f>
        <v>6060</v>
      </c>
      <c r="F1255" s="56">
        <f t="shared" ca="1" si="2519"/>
        <v>2009</v>
      </c>
      <c r="G1255" s="56">
        <f t="shared" ref="G1255" ca="1" si="2571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6" t="s">
        <v>309</v>
      </c>
      <c r="B1256" s="56">
        <f t="shared" si="2564"/>
        <v>12</v>
      </c>
      <c r="C1256" s="56">
        <f t="shared" si="2569"/>
        <v>72</v>
      </c>
      <c r="E1256" s="56">
        <f t="shared" ref="E1256" si="2572">plan_id</f>
        <v>6060</v>
      </c>
      <c r="F1256" s="56">
        <f t="shared" ca="1" si="2519"/>
        <v>2009</v>
      </c>
      <c r="G1256" s="56">
        <f t="shared" ref="G1256" ca="1" si="2573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6" t="s">
        <v>309</v>
      </c>
      <c r="B1257" s="56">
        <f t="shared" si="2564"/>
        <v>12</v>
      </c>
      <c r="C1257" s="56">
        <f t="shared" si="2569"/>
        <v>73</v>
      </c>
      <c r="E1257" s="56">
        <f t="shared" ref="E1257" si="2574">plan_id</f>
        <v>6060</v>
      </c>
      <c r="F1257" s="56">
        <f t="shared" ca="1" si="2519"/>
        <v>2009</v>
      </c>
      <c r="G1257" s="56">
        <f t="shared" ref="G1257" ca="1" si="2575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6" t="s">
        <v>309</v>
      </c>
      <c r="B1258" s="56">
        <f t="shared" si="2564"/>
        <v>12</v>
      </c>
      <c r="C1258" s="56">
        <f t="shared" si="2569"/>
        <v>74</v>
      </c>
      <c r="E1258" s="56">
        <f t="shared" ref="E1258" si="2576">plan_id</f>
        <v>6060</v>
      </c>
      <c r="F1258" s="56">
        <f t="shared" ca="1" si="2519"/>
        <v>2009</v>
      </c>
      <c r="G1258" s="56">
        <f t="shared" ref="G1258" ca="1" si="2577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6" t="s">
        <v>309</v>
      </c>
      <c r="B1259" s="56">
        <f t="shared" si="2564"/>
        <v>12</v>
      </c>
      <c r="C1259" s="56">
        <f t="shared" si="2569"/>
        <v>75</v>
      </c>
      <c r="E1259" s="56">
        <f t="shared" ref="E1259" si="2578">plan_id</f>
        <v>6060</v>
      </c>
      <c r="F1259" s="56">
        <f t="shared" ca="1" si="2519"/>
        <v>2009</v>
      </c>
      <c r="G1259" s="56">
        <f t="shared" ref="G1259" ca="1" si="2579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6" t="s">
        <v>309</v>
      </c>
      <c r="B1260" s="56">
        <f t="shared" si="2564"/>
        <v>12</v>
      </c>
      <c r="C1260" s="56">
        <f t="shared" si="2569"/>
        <v>76</v>
      </c>
      <c r="E1260" s="56">
        <f t="shared" ref="E1260" si="2580">plan_id</f>
        <v>6060</v>
      </c>
      <c r="F1260" s="56">
        <f t="shared" ca="1" si="2519"/>
        <v>2009</v>
      </c>
      <c r="G1260" s="56">
        <f t="shared" ref="G1260" ca="1" si="2581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6" t="s">
        <v>309</v>
      </c>
      <c r="B1261" s="56">
        <f t="shared" si="2564"/>
        <v>12</v>
      </c>
      <c r="C1261" s="56">
        <f t="shared" si="2569"/>
        <v>77</v>
      </c>
      <c r="E1261" s="56">
        <f t="shared" ref="E1261" si="2582">plan_id</f>
        <v>6060</v>
      </c>
      <c r="F1261" s="56">
        <f t="shared" ca="1" si="2519"/>
        <v>2009</v>
      </c>
      <c r="G1261" s="56">
        <f t="shared" ref="G1261" ca="1" si="2583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6" t="s">
        <v>309</v>
      </c>
      <c r="B1262" s="56">
        <f t="shared" si="2564"/>
        <v>12</v>
      </c>
      <c r="C1262" s="56">
        <f t="shared" si="2569"/>
        <v>78</v>
      </c>
      <c r="E1262" s="56">
        <f t="shared" ref="E1262" si="2584">plan_id</f>
        <v>6060</v>
      </c>
      <c r="F1262" s="56">
        <f t="shared" ca="1" si="2519"/>
        <v>2009</v>
      </c>
      <c r="G1262" s="56">
        <f t="shared" ref="G1262" ca="1" si="2585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6" t="s">
        <v>309</v>
      </c>
      <c r="B1263" s="56">
        <f t="shared" si="2564"/>
        <v>12</v>
      </c>
      <c r="C1263" s="56">
        <f t="shared" si="2569"/>
        <v>79</v>
      </c>
      <c r="E1263" s="56">
        <f t="shared" ref="E1263" si="2586">plan_id</f>
        <v>6060</v>
      </c>
      <c r="F1263" s="56">
        <f t="shared" ca="1" si="2519"/>
        <v>2009</v>
      </c>
      <c r="G1263" s="56">
        <f t="shared" ref="G1263" ca="1" si="2587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6" t="s">
        <v>309</v>
      </c>
      <c r="B1264" s="56">
        <f t="shared" si="2564"/>
        <v>12</v>
      </c>
      <c r="C1264" s="56">
        <f t="shared" si="2569"/>
        <v>80</v>
      </c>
      <c r="E1264" s="56">
        <f t="shared" ref="E1264" si="2588">plan_id</f>
        <v>6060</v>
      </c>
      <c r="F1264" s="56">
        <f t="shared" ca="1" si="2519"/>
        <v>2009</v>
      </c>
      <c r="G1264" s="56">
        <f t="shared" ref="G1264" ca="1" si="2589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6" t="s">
        <v>309</v>
      </c>
      <c r="B1265" s="56">
        <f t="shared" si="2564"/>
        <v>12</v>
      </c>
      <c r="C1265" s="56">
        <f t="shared" si="2569"/>
        <v>81</v>
      </c>
      <c r="E1265" s="56">
        <f t="shared" ref="E1265" si="2590">plan_id</f>
        <v>6060</v>
      </c>
      <c r="F1265" s="56">
        <f t="shared" ca="1" si="2519"/>
        <v>2009</v>
      </c>
      <c r="G1265" s="56">
        <f t="shared" ref="G1265" ca="1" si="2591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6" t="s">
        <v>309</v>
      </c>
      <c r="B1266" s="56">
        <f t="shared" si="2564"/>
        <v>12</v>
      </c>
      <c r="C1266" s="56">
        <f t="shared" si="2569"/>
        <v>82</v>
      </c>
      <c r="E1266" s="56">
        <f t="shared" ref="E1266" si="2592">plan_id</f>
        <v>6060</v>
      </c>
      <c r="F1266" s="56">
        <f t="shared" ca="1" si="2519"/>
        <v>2009</v>
      </c>
      <c r="G1266" s="56">
        <f t="shared" ref="G1266" ca="1" si="2593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6" t="s">
        <v>309</v>
      </c>
      <c r="B1267" s="56">
        <f t="shared" si="2564"/>
        <v>12</v>
      </c>
      <c r="C1267" s="56">
        <f t="shared" si="2569"/>
        <v>83</v>
      </c>
      <c r="E1267" s="56">
        <f t="shared" ref="E1267" si="2594">plan_id</f>
        <v>6060</v>
      </c>
      <c r="F1267" s="56">
        <f t="shared" ca="1" si="2519"/>
        <v>2009</v>
      </c>
      <c r="G1267" s="56">
        <f t="shared" ref="G1267" ca="1" si="2595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6" t="s">
        <v>309</v>
      </c>
      <c r="B1268" s="56">
        <f t="shared" si="2564"/>
        <v>12</v>
      </c>
      <c r="C1268" s="56">
        <f t="shared" si="2569"/>
        <v>84</v>
      </c>
      <c r="E1268" s="56">
        <f t="shared" ref="E1268" si="2596">plan_id</f>
        <v>6060</v>
      </c>
      <c r="F1268" s="56">
        <f t="shared" ca="1" si="2519"/>
        <v>2009</v>
      </c>
      <c r="G1268" s="56">
        <f t="shared" ref="G1268" ca="1" si="2597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6" t="s">
        <v>309</v>
      </c>
      <c r="B1269" s="56">
        <f t="shared" si="2564"/>
        <v>12</v>
      </c>
      <c r="C1269" s="56">
        <f t="shared" si="2569"/>
        <v>85</v>
      </c>
      <c r="E1269" s="56">
        <f t="shared" ref="E1269" si="2598">plan_id</f>
        <v>6060</v>
      </c>
      <c r="F1269" s="56">
        <f t="shared" ca="1" si="2519"/>
        <v>2009</v>
      </c>
      <c r="G1269" s="56">
        <f t="shared" ref="G1269" ca="1" si="2599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6" t="s">
        <v>309</v>
      </c>
      <c r="B1270" s="56">
        <f t="shared" si="2564"/>
        <v>12</v>
      </c>
      <c r="C1270" s="56">
        <f t="shared" si="2569"/>
        <v>86</v>
      </c>
      <c r="E1270" s="56">
        <f t="shared" ref="E1270" si="2600">plan_id</f>
        <v>6060</v>
      </c>
      <c r="F1270" s="56">
        <f t="shared" ca="1" si="2519"/>
        <v>2009</v>
      </c>
      <c r="G1270" s="56">
        <f t="shared" ref="G1270" ca="1" si="2601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6" t="s">
        <v>309</v>
      </c>
      <c r="B1271" s="56">
        <f t="shared" si="2564"/>
        <v>12</v>
      </c>
      <c r="C1271" s="56">
        <f t="shared" si="2569"/>
        <v>87</v>
      </c>
      <c r="E1271" s="56">
        <f t="shared" ref="E1271" si="2602">plan_id</f>
        <v>6060</v>
      </c>
      <c r="F1271" s="56">
        <f t="shared" ca="1" si="2519"/>
        <v>2009</v>
      </c>
      <c r="G1271" s="56">
        <f t="shared" ref="G1271" ca="1" si="2603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6" t="s">
        <v>309</v>
      </c>
      <c r="B1272" s="56">
        <f t="shared" si="2564"/>
        <v>12</v>
      </c>
      <c r="C1272" s="56">
        <f t="shared" si="2569"/>
        <v>88</v>
      </c>
      <c r="E1272" s="56">
        <f t="shared" ref="E1272" si="2604">plan_id</f>
        <v>6060</v>
      </c>
      <c r="F1272" s="56">
        <f t="shared" ca="1" si="2519"/>
        <v>2009</v>
      </c>
      <c r="G1272" s="56">
        <f t="shared" ref="G1272" ca="1" si="2605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6" t="s">
        <v>309</v>
      </c>
      <c r="B1273" s="56">
        <f t="shared" si="2564"/>
        <v>12</v>
      </c>
      <c r="C1273" s="56">
        <f t="shared" si="2569"/>
        <v>89</v>
      </c>
      <c r="E1273" s="56">
        <f t="shared" ref="E1273" si="2606">plan_id</f>
        <v>6060</v>
      </c>
      <c r="F1273" s="56">
        <f t="shared" ca="1" si="2519"/>
        <v>2009</v>
      </c>
      <c r="G1273" s="56">
        <f t="shared" ref="G1273" ca="1" si="2607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6" t="s">
        <v>309</v>
      </c>
      <c r="B1274" s="56">
        <f t="shared" si="2564"/>
        <v>12</v>
      </c>
      <c r="C1274" s="56">
        <f t="shared" si="2569"/>
        <v>90</v>
      </c>
      <c r="E1274" s="56">
        <f t="shared" ref="E1274" si="2608">plan_id</f>
        <v>6060</v>
      </c>
      <c r="F1274" s="56">
        <f t="shared" ca="1" si="2519"/>
        <v>2009</v>
      </c>
      <c r="G1274" s="56">
        <f t="shared" ref="G1274" ca="1" si="2609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6" t="s">
        <v>309</v>
      </c>
      <c r="B1275" s="56">
        <f t="shared" si="2564"/>
        <v>12</v>
      </c>
      <c r="C1275" s="56">
        <f t="shared" si="2569"/>
        <v>91</v>
      </c>
      <c r="E1275" s="56">
        <f t="shared" ref="E1275" si="2610">plan_id</f>
        <v>6060</v>
      </c>
      <c r="F1275" s="56">
        <f t="shared" ca="1" si="2519"/>
        <v>2009</v>
      </c>
      <c r="G1275" s="56">
        <f t="shared" ref="G1275" ca="1" si="2611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6" t="s">
        <v>309</v>
      </c>
      <c r="B1276" s="56">
        <f t="shared" si="2564"/>
        <v>12</v>
      </c>
      <c r="C1276" s="56">
        <f t="shared" si="2569"/>
        <v>92</v>
      </c>
      <c r="E1276" s="56">
        <f t="shared" ref="E1276" si="2612">plan_id</f>
        <v>6060</v>
      </c>
      <c r="F1276" s="56">
        <f t="shared" ca="1" si="2519"/>
        <v>2009</v>
      </c>
      <c r="G1276" s="56">
        <f t="shared" ref="G1276" ca="1" si="2613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6" t="s">
        <v>309</v>
      </c>
      <c r="B1277" s="56">
        <f t="shared" si="2564"/>
        <v>12</v>
      </c>
      <c r="C1277" s="56">
        <f t="shared" si="2569"/>
        <v>93</v>
      </c>
      <c r="E1277" s="56">
        <f t="shared" ref="E1277" si="2614">plan_id</f>
        <v>6060</v>
      </c>
      <c r="F1277" s="56">
        <f t="shared" ca="1" si="2519"/>
        <v>2009</v>
      </c>
      <c r="G1277" s="56">
        <f t="shared" ref="G1277" ca="1" si="2615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6" t="s">
        <v>309</v>
      </c>
      <c r="B1278" s="56">
        <f t="shared" ref="B1278:B1341" si="2616">B1213+1</f>
        <v>13</v>
      </c>
      <c r="C1278" s="56">
        <f t="shared" si="2569"/>
        <v>3</v>
      </c>
      <c r="E1278" s="56">
        <f t="shared" ref="E1278" si="2617">plan_id</f>
        <v>6060</v>
      </c>
      <c r="F1278" s="56">
        <f t="shared" ca="1" si="2519"/>
        <v>2010</v>
      </c>
      <c r="G1278" s="56">
        <f t="shared" ref="G1278" ca="1" si="2618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6" t="s">
        <v>309</v>
      </c>
      <c r="B1279" s="56">
        <f t="shared" si="2616"/>
        <v>13</v>
      </c>
      <c r="C1279" s="56">
        <f t="shared" si="2569"/>
        <v>4</v>
      </c>
      <c r="E1279" s="56">
        <f t="shared" ref="E1279" si="2619">plan_id</f>
        <v>6060</v>
      </c>
      <c r="F1279" s="56">
        <f t="shared" ca="1" si="2519"/>
        <v>2010</v>
      </c>
      <c r="G1279" s="56">
        <f t="shared" ref="G1279" ca="1" si="2620">VLOOKUP(INDIRECT(CHAR(39)&amp;$A1279&amp;CHAR(39)&amp;"!r2c"&amp;$C1279,0),variables,2,0)</f>
        <v>10845</v>
      </c>
      <c r="H1279" s="5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6" t="s">
        <v>309</v>
      </c>
      <c r="B1280" s="56">
        <f t="shared" si="2616"/>
        <v>13</v>
      </c>
      <c r="C1280" s="56">
        <f t="shared" si="2569"/>
        <v>5</v>
      </c>
      <c r="E1280" s="56">
        <f t="shared" ref="E1280" si="2621">plan_id</f>
        <v>6060</v>
      </c>
      <c r="F1280" s="56">
        <f t="shared" ca="1" si="2519"/>
        <v>2010</v>
      </c>
      <c r="G1280" s="56">
        <f t="shared" ref="G1280" ca="1" si="2622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6" t="s">
        <v>309</v>
      </c>
      <c r="B1281" s="56">
        <f t="shared" si="2616"/>
        <v>13</v>
      </c>
      <c r="C1281" s="56">
        <f t="shared" si="2569"/>
        <v>6</v>
      </c>
      <c r="E1281" s="56">
        <f t="shared" ref="E1281" si="2623">plan_id</f>
        <v>6060</v>
      </c>
      <c r="F1281" s="56">
        <f t="shared" ca="1" si="2519"/>
        <v>2010</v>
      </c>
      <c r="G1281" s="56">
        <f t="shared" ref="G1281" ca="1" si="2624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6" t="s">
        <v>309</v>
      </c>
      <c r="B1282" s="56">
        <f t="shared" si="2616"/>
        <v>13</v>
      </c>
      <c r="C1282" s="56">
        <f t="shared" si="2569"/>
        <v>7</v>
      </c>
      <c r="E1282" s="56">
        <f t="shared" ref="E1282" si="2625">plan_id</f>
        <v>6060</v>
      </c>
      <c r="F1282" s="56">
        <f t="shared" ca="1" si="2519"/>
        <v>2010</v>
      </c>
      <c r="G1282" s="56">
        <f t="shared" ref="G1282" ca="1" si="2626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6" t="s">
        <v>309</v>
      </c>
      <c r="B1283" s="56">
        <f t="shared" si="2616"/>
        <v>13</v>
      </c>
      <c r="C1283" s="56">
        <f t="shared" si="2569"/>
        <v>8</v>
      </c>
      <c r="E1283" s="56">
        <f t="shared" ref="E1283" si="2627">plan_id</f>
        <v>6060</v>
      </c>
      <c r="F1283" s="56">
        <f t="shared" ca="1" si="2519"/>
        <v>2010</v>
      </c>
      <c r="G1283" s="56">
        <f t="shared" ref="G1283" ca="1" si="2628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6" t="s">
        <v>309</v>
      </c>
      <c r="B1284" s="56">
        <f t="shared" si="2616"/>
        <v>13</v>
      </c>
      <c r="C1284" s="56">
        <f t="shared" si="2569"/>
        <v>9</v>
      </c>
      <c r="E1284" s="56">
        <f t="shared" ref="E1284" si="2629">plan_id</f>
        <v>6060</v>
      </c>
      <c r="F1284" s="56">
        <f t="shared" ca="1" si="2519"/>
        <v>2010</v>
      </c>
      <c r="G1284" s="56">
        <f t="shared" ref="G1284" ca="1" si="2630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6" t="s">
        <v>309</v>
      </c>
      <c r="B1285" s="56">
        <f t="shared" si="2616"/>
        <v>13</v>
      </c>
      <c r="C1285" s="56">
        <f t="shared" si="2569"/>
        <v>10</v>
      </c>
      <c r="E1285" s="56">
        <f t="shared" ref="E1285" si="2631">plan_id</f>
        <v>6060</v>
      </c>
      <c r="F1285" s="56">
        <f t="shared" ca="1" si="2519"/>
        <v>2010</v>
      </c>
      <c r="G1285" s="56">
        <f t="shared" ref="G1285" ca="1" si="2632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6" t="s">
        <v>309</v>
      </c>
      <c r="B1286" s="56">
        <f t="shared" si="2616"/>
        <v>13</v>
      </c>
      <c r="C1286" s="56">
        <f t="shared" si="2569"/>
        <v>11</v>
      </c>
      <c r="E1286" s="56">
        <f t="shared" ref="E1286" si="2633">plan_id</f>
        <v>6060</v>
      </c>
      <c r="F1286" s="56">
        <f t="shared" ca="1" si="2519"/>
        <v>2010</v>
      </c>
      <c r="G1286" s="56">
        <f t="shared" ref="G1286" ca="1" si="2634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6" t="s">
        <v>309</v>
      </c>
      <c r="B1287" s="56">
        <f t="shared" si="2616"/>
        <v>13</v>
      </c>
      <c r="C1287" s="56">
        <f t="shared" si="2569"/>
        <v>12</v>
      </c>
      <c r="E1287" s="56">
        <f t="shared" ref="E1287" si="2635">plan_id</f>
        <v>6060</v>
      </c>
      <c r="F1287" s="56">
        <f t="shared" ca="1" si="2519"/>
        <v>2010</v>
      </c>
      <c r="G1287" s="56">
        <f t="shared" ref="G1287" ca="1" si="2636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6" t="s">
        <v>309</v>
      </c>
      <c r="B1288" s="56">
        <f t="shared" si="2616"/>
        <v>13</v>
      </c>
      <c r="C1288" s="56">
        <f t="shared" si="2569"/>
        <v>13</v>
      </c>
      <c r="E1288" s="56">
        <f t="shared" ref="E1288" si="2637">plan_id</f>
        <v>6060</v>
      </c>
      <c r="F1288" s="56">
        <f t="shared" ca="1" si="2519"/>
        <v>2010</v>
      </c>
      <c r="G1288" s="56">
        <f t="shared" ref="G1288" ca="1" si="2638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6" t="s">
        <v>309</v>
      </c>
      <c r="B1289" s="56">
        <f t="shared" si="2616"/>
        <v>13</v>
      </c>
      <c r="C1289" s="56">
        <f t="shared" si="2569"/>
        <v>14</v>
      </c>
      <c r="E1289" s="56">
        <f t="shared" ref="E1289" si="2639">plan_id</f>
        <v>6060</v>
      </c>
      <c r="F1289" s="56">
        <f t="shared" ca="1" si="2519"/>
        <v>2010</v>
      </c>
      <c r="G1289" s="56">
        <f t="shared" ref="G1289" ca="1" si="2640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6" t="s">
        <v>309</v>
      </c>
      <c r="B1290" s="56">
        <f t="shared" si="2616"/>
        <v>13</v>
      </c>
      <c r="C1290" s="56">
        <f t="shared" si="2569"/>
        <v>15</v>
      </c>
      <c r="E1290" s="56">
        <f t="shared" ref="E1290" si="2641">plan_id</f>
        <v>6060</v>
      </c>
      <c r="F1290" s="56">
        <f t="shared" ca="1" si="2519"/>
        <v>2010</v>
      </c>
      <c r="G1290" s="56">
        <f t="shared" ref="G1290" ca="1" si="2642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6" t="s">
        <v>309</v>
      </c>
      <c r="B1291" s="56">
        <f t="shared" si="2616"/>
        <v>13</v>
      </c>
      <c r="C1291" s="56">
        <f t="shared" si="2569"/>
        <v>16</v>
      </c>
      <c r="E1291" s="56">
        <f t="shared" ref="E1291" si="2643">plan_id</f>
        <v>6060</v>
      </c>
      <c r="F1291" s="56">
        <f t="shared" ca="1" si="2519"/>
        <v>2010</v>
      </c>
      <c r="G1291" s="56">
        <f t="shared" ref="G1291" ca="1" si="2644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6" t="s">
        <v>309</v>
      </c>
      <c r="B1292" s="56">
        <f t="shared" si="2616"/>
        <v>13</v>
      </c>
      <c r="C1292" s="56">
        <f t="shared" si="2569"/>
        <v>17</v>
      </c>
      <c r="E1292" s="56">
        <f t="shared" ref="E1292" si="2645">plan_id</f>
        <v>6060</v>
      </c>
      <c r="F1292" s="56">
        <f t="shared" ca="1" si="2519"/>
        <v>2010</v>
      </c>
      <c r="G1292" s="56">
        <f t="shared" ref="G1292" ca="1" si="2646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6" t="s">
        <v>309</v>
      </c>
      <c r="B1293" s="56">
        <f t="shared" si="2616"/>
        <v>13</v>
      </c>
      <c r="C1293" s="56">
        <f t="shared" si="2569"/>
        <v>18</v>
      </c>
      <c r="E1293" s="56">
        <f t="shared" ref="E1293" si="2647">plan_id</f>
        <v>6060</v>
      </c>
      <c r="F1293" s="56">
        <f t="shared" ca="1" si="2519"/>
        <v>2010</v>
      </c>
      <c r="G1293" s="56">
        <f t="shared" ref="G1293" ca="1" si="2648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56" t="s">
        <v>309</v>
      </c>
      <c r="B1294" s="56">
        <f t="shared" si="2616"/>
        <v>13</v>
      </c>
      <c r="C1294" s="56">
        <f t="shared" si="2569"/>
        <v>19</v>
      </c>
      <c r="E1294" s="56">
        <f t="shared" ref="E1294" si="2649">plan_id</f>
        <v>6060</v>
      </c>
      <c r="F1294" s="56">
        <f t="shared" ca="1" si="2519"/>
        <v>2010</v>
      </c>
      <c r="G1294" s="56">
        <f t="shared" ref="G1294" ca="1" si="2650">VLOOKUP(INDIRECT(CHAR(39)&amp;$A1294&amp;CHAR(39)&amp;"!r2c"&amp;$C1294,0),variables,2,0)</f>
        <v>10935</v>
      </c>
      <c r="H1294" s="5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56" t="s">
        <v>309</v>
      </c>
      <c r="B1295" s="56">
        <f t="shared" si="2616"/>
        <v>13</v>
      </c>
      <c r="C1295" s="56">
        <f t="shared" si="2569"/>
        <v>20</v>
      </c>
      <c r="E1295" s="56">
        <f t="shared" ref="E1295" si="2651">plan_id</f>
        <v>6060</v>
      </c>
      <c r="F1295" s="56">
        <f t="shared" ca="1" si="2519"/>
        <v>2010</v>
      </c>
      <c r="G1295" s="56">
        <f t="shared" ref="G1295" ca="1" si="2652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6" t="s">
        <v>309</v>
      </c>
      <c r="B1296" s="56">
        <f t="shared" si="2616"/>
        <v>13</v>
      </c>
      <c r="C1296" s="56">
        <f t="shared" si="2569"/>
        <v>21</v>
      </c>
      <c r="E1296" s="56">
        <f t="shared" ref="E1296" si="2653">plan_id</f>
        <v>6060</v>
      </c>
      <c r="F1296" s="56">
        <f t="shared" ca="1" si="2519"/>
        <v>2010</v>
      </c>
      <c r="G1296" s="56">
        <f t="shared" ref="G1296" ca="1" si="2654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6" t="s">
        <v>309</v>
      </c>
      <c r="B1297" s="56">
        <f t="shared" si="2616"/>
        <v>13</v>
      </c>
      <c r="C1297" s="56">
        <f t="shared" si="2569"/>
        <v>22</v>
      </c>
      <c r="E1297" s="56">
        <f t="shared" ref="E1297" si="2655">plan_id</f>
        <v>6060</v>
      </c>
      <c r="F1297" s="56">
        <f t="shared" ca="1" si="2519"/>
        <v>2010</v>
      </c>
      <c r="G1297" s="56">
        <f t="shared" ref="G1297" ca="1" si="2656">VLOOKUP(INDIRECT(CHAR(39)&amp;$A1297&amp;CHAR(39)&amp;"!r2c"&amp;$C1297,0),variables,2,0)</f>
        <v>11007</v>
      </c>
      <c r="H1297" s="5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6" t="s">
        <v>309</v>
      </c>
      <c r="B1298" s="56">
        <f t="shared" si="2616"/>
        <v>13</v>
      </c>
      <c r="C1298" s="56">
        <f t="shared" si="2569"/>
        <v>23</v>
      </c>
      <c r="E1298" s="56">
        <f t="shared" ref="E1298" si="2657">plan_id</f>
        <v>6060</v>
      </c>
      <c r="F1298" s="56">
        <f t="shared" ca="1" si="2519"/>
        <v>2010</v>
      </c>
      <c r="G1298" s="56">
        <f t="shared" ref="G1298" ca="1" si="2658">VLOOKUP(INDIRECT(CHAR(39)&amp;$A1298&amp;CHAR(39)&amp;"!r2c"&amp;$C1298,0),variables,2,0)</f>
        <v>10941</v>
      </c>
      <c r="H1298" s="5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6" t="s">
        <v>309</v>
      </c>
      <c r="B1299" s="56">
        <f t="shared" si="2616"/>
        <v>13</v>
      </c>
      <c r="C1299" s="56">
        <f t="shared" si="2569"/>
        <v>24</v>
      </c>
      <c r="E1299" s="56">
        <f t="shared" ref="E1299" si="2659">plan_id</f>
        <v>6060</v>
      </c>
      <c r="F1299" s="56">
        <f t="shared" ca="1" si="2519"/>
        <v>2010</v>
      </c>
      <c r="G1299" s="56">
        <f t="shared" ref="G1299" ca="1" si="2660">VLOOKUP(INDIRECT(CHAR(39)&amp;$A1299&amp;CHAR(39)&amp;"!r2c"&amp;$C1299,0),variables,2,0)</f>
        <v>10942</v>
      </c>
      <c r="H1299" s="5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6" t="s">
        <v>309</v>
      </c>
      <c r="B1300" s="56">
        <f t="shared" si="2616"/>
        <v>13</v>
      </c>
      <c r="C1300" s="56">
        <f t="shared" si="2569"/>
        <v>25</v>
      </c>
      <c r="E1300" s="56">
        <f t="shared" ref="E1300" si="2661">plan_id</f>
        <v>6060</v>
      </c>
      <c r="F1300" s="56">
        <f t="shared" ca="1" si="2519"/>
        <v>2010</v>
      </c>
      <c r="G1300" s="56">
        <f t="shared" ref="G1300" ca="1" si="2662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6" t="s">
        <v>309</v>
      </c>
      <c r="B1301" s="56">
        <f t="shared" si="2616"/>
        <v>13</v>
      </c>
      <c r="C1301" s="56">
        <f t="shared" si="2569"/>
        <v>26</v>
      </c>
      <c r="E1301" s="56">
        <f t="shared" ref="E1301" si="2663">plan_id</f>
        <v>6060</v>
      </c>
      <c r="F1301" s="56">
        <f t="shared" ca="1" si="2519"/>
        <v>2010</v>
      </c>
      <c r="G1301" s="56">
        <f t="shared" ref="G1301" ca="1" si="2664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6" t="s">
        <v>309</v>
      </c>
      <c r="B1302" s="56">
        <f t="shared" si="2616"/>
        <v>13</v>
      </c>
      <c r="C1302" s="56">
        <f t="shared" si="2569"/>
        <v>27</v>
      </c>
      <c r="E1302" s="56">
        <f t="shared" ref="E1302" si="2665">plan_id</f>
        <v>6060</v>
      </c>
      <c r="F1302" s="56">
        <f t="shared" ca="1" si="2519"/>
        <v>2010</v>
      </c>
      <c r="G1302" s="56">
        <f t="shared" ref="G1302" ca="1" si="2666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6" t="s">
        <v>309</v>
      </c>
      <c r="B1303" s="56">
        <f t="shared" si="2616"/>
        <v>13</v>
      </c>
      <c r="C1303" s="56">
        <f t="shared" si="2569"/>
        <v>28</v>
      </c>
      <c r="E1303" s="56">
        <f t="shared" ref="E1303" si="2667">plan_id</f>
        <v>6060</v>
      </c>
      <c r="F1303" s="56">
        <f t="shared" ca="1" si="2519"/>
        <v>2010</v>
      </c>
      <c r="G1303" s="56">
        <f t="shared" ref="G1303" ca="1" si="2668">VLOOKUP(INDIRECT(CHAR(39)&amp;$A1303&amp;CHAR(39)&amp;"!r2c"&amp;$C1303,0),variables,2,0)</f>
        <v>10944</v>
      </c>
      <c r="H1303" s="5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56" t="s">
        <v>309</v>
      </c>
      <c r="B1304" s="56">
        <f t="shared" si="2616"/>
        <v>13</v>
      </c>
      <c r="C1304" s="56">
        <f t="shared" si="2569"/>
        <v>29</v>
      </c>
      <c r="E1304" s="56">
        <f t="shared" ref="E1304" si="2669">plan_id</f>
        <v>6060</v>
      </c>
      <c r="F1304" s="56">
        <f t="shared" ca="1" si="2519"/>
        <v>2010</v>
      </c>
      <c r="G1304" s="56">
        <f t="shared" ref="G1304" ca="1" si="2670">VLOOKUP(INDIRECT(CHAR(39)&amp;$A1304&amp;CHAR(39)&amp;"!r2c"&amp;$C1304,0),variables,2,0)</f>
        <v>10945</v>
      </c>
      <c r="H1304" s="5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56" t="s">
        <v>309</v>
      </c>
      <c r="B1305" s="56">
        <f t="shared" si="2616"/>
        <v>13</v>
      </c>
      <c r="C1305" s="56">
        <f t="shared" si="2569"/>
        <v>30</v>
      </c>
      <c r="E1305" s="56">
        <f t="shared" ref="E1305" si="2671">plan_id</f>
        <v>6060</v>
      </c>
      <c r="F1305" s="56">
        <f t="shared" ca="1" si="2519"/>
        <v>2010</v>
      </c>
      <c r="G1305" s="56">
        <f t="shared" ref="G1305" ca="1" si="2672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6" t="s">
        <v>309</v>
      </c>
      <c r="B1306" s="56">
        <f t="shared" si="2616"/>
        <v>13</v>
      </c>
      <c r="C1306" s="56">
        <f t="shared" si="2569"/>
        <v>31</v>
      </c>
      <c r="E1306" s="56">
        <f t="shared" ref="E1306" si="2673">plan_id</f>
        <v>6060</v>
      </c>
      <c r="F1306" s="56">
        <f t="shared" ca="1" si="2519"/>
        <v>2010</v>
      </c>
      <c r="G1306" s="56">
        <f t="shared" ref="G1306" ca="1" si="2674">VLOOKUP(INDIRECT(CHAR(39)&amp;$A1306&amp;CHAR(39)&amp;"!r2c"&amp;$C1306,0),variables,2,0)</f>
        <v>10948</v>
      </c>
      <c r="H1306" s="5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6" t="s">
        <v>309</v>
      </c>
      <c r="B1307" s="56">
        <f t="shared" si="2616"/>
        <v>13</v>
      </c>
      <c r="C1307" s="56">
        <f t="shared" si="2569"/>
        <v>32</v>
      </c>
      <c r="E1307" s="56">
        <f t="shared" ref="E1307" si="2675">plan_id</f>
        <v>6060</v>
      </c>
      <c r="F1307" s="56">
        <f t="shared" ca="1" si="2519"/>
        <v>2010</v>
      </c>
      <c r="G1307" s="56">
        <f t="shared" ref="G1307" ca="1" si="2676">VLOOKUP(INDIRECT(CHAR(39)&amp;$A1307&amp;CHAR(39)&amp;"!r2c"&amp;$C1307,0),variables,2,0)</f>
        <v>10949</v>
      </c>
      <c r="H1307" s="5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6" t="s">
        <v>309</v>
      </c>
      <c r="B1308" s="56">
        <f t="shared" si="2616"/>
        <v>13</v>
      </c>
      <c r="C1308" s="56">
        <f t="shared" si="2569"/>
        <v>33</v>
      </c>
      <c r="E1308" s="56">
        <f t="shared" ref="E1308" si="2677">plan_id</f>
        <v>6060</v>
      </c>
      <c r="F1308" s="56">
        <f t="shared" ca="1" si="2519"/>
        <v>2010</v>
      </c>
      <c r="G1308" s="56">
        <f t="shared" ref="G1308" ca="1" si="2678">VLOOKUP(INDIRECT(CHAR(39)&amp;$A1308&amp;CHAR(39)&amp;"!r2c"&amp;$C1308,0),variables,2,0)</f>
        <v>10951</v>
      </c>
      <c r="H1308" s="5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6" t="s">
        <v>309</v>
      </c>
      <c r="B1309" s="56">
        <f t="shared" si="2616"/>
        <v>13</v>
      </c>
      <c r="C1309" s="56">
        <f t="shared" si="2569"/>
        <v>34</v>
      </c>
      <c r="E1309" s="56">
        <f t="shared" ref="E1309" si="2679">plan_id</f>
        <v>6060</v>
      </c>
      <c r="F1309" s="56">
        <f t="shared" ca="1" si="2519"/>
        <v>2010</v>
      </c>
      <c r="G1309" s="56">
        <f t="shared" ref="G1309" ca="1" si="2680">VLOOKUP(INDIRECT(CHAR(39)&amp;$A1309&amp;CHAR(39)&amp;"!r2c"&amp;$C1309,0),variables,2,0)</f>
        <v>10950</v>
      </c>
      <c r="H1309" s="5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56" t="s">
        <v>309</v>
      </c>
      <c r="B1310" s="56">
        <f t="shared" si="2616"/>
        <v>13</v>
      </c>
      <c r="C1310" s="56">
        <f t="shared" si="2569"/>
        <v>35</v>
      </c>
      <c r="E1310" s="56">
        <f t="shared" ref="E1310" si="2681">plan_id</f>
        <v>6060</v>
      </c>
      <c r="F1310" s="56">
        <f t="shared" ca="1" si="2519"/>
        <v>2010</v>
      </c>
      <c r="G1310" s="56">
        <f t="shared" ref="G1310" ca="1" si="2682">VLOOKUP(INDIRECT(CHAR(39)&amp;$A1310&amp;CHAR(39)&amp;"!r2c"&amp;$C1310,0),variables,2,0)</f>
        <v>10954</v>
      </c>
      <c r="H1310" s="5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6" t="s">
        <v>309</v>
      </c>
      <c r="B1311" s="56">
        <f t="shared" si="2616"/>
        <v>13</v>
      </c>
      <c r="C1311" s="56">
        <f t="shared" si="2569"/>
        <v>36</v>
      </c>
      <c r="E1311" s="56">
        <f t="shared" ref="E1311" si="2683">plan_id</f>
        <v>6060</v>
      </c>
      <c r="F1311" s="56">
        <f t="shared" ca="1" si="2519"/>
        <v>2010</v>
      </c>
      <c r="G1311" s="56">
        <f t="shared" ref="G1311" ca="1" si="2684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6" t="s">
        <v>309</v>
      </c>
      <c r="B1312" s="56">
        <f t="shared" si="2616"/>
        <v>13</v>
      </c>
      <c r="C1312" s="56">
        <f t="shared" si="2569"/>
        <v>37</v>
      </c>
      <c r="E1312" s="56">
        <f t="shared" ref="E1312" si="2685">plan_id</f>
        <v>6060</v>
      </c>
      <c r="F1312" s="56">
        <f t="shared" ca="1" si="2519"/>
        <v>2010</v>
      </c>
      <c r="G1312" s="56">
        <f t="shared" ref="G1312" ca="1" si="2686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6" t="s">
        <v>309</v>
      </c>
      <c r="B1313" s="56">
        <f t="shared" si="2616"/>
        <v>13</v>
      </c>
      <c r="C1313" s="56">
        <f t="shared" si="2569"/>
        <v>38</v>
      </c>
      <c r="E1313" s="56">
        <f t="shared" ref="E1313" si="2687">plan_id</f>
        <v>6060</v>
      </c>
      <c r="F1313" s="56">
        <f t="shared" ca="1" si="2519"/>
        <v>2010</v>
      </c>
      <c r="G1313" s="56">
        <f t="shared" ref="G1313" ca="1" si="2688">VLOOKUP(INDIRECT(CHAR(39)&amp;$A1313&amp;CHAR(39)&amp;"!r2c"&amp;$C1313,0),variables,2,0)</f>
        <v>10959</v>
      </c>
      <c r="H1313" s="5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6" t="s">
        <v>309</v>
      </c>
      <c r="B1314" s="56">
        <f t="shared" si="2616"/>
        <v>13</v>
      </c>
      <c r="C1314" s="56">
        <f t="shared" si="2569"/>
        <v>39</v>
      </c>
      <c r="E1314" s="56">
        <f t="shared" ref="E1314" si="2689">plan_id</f>
        <v>6060</v>
      </c>
      <c r="F1314" s="56">
        <f t="shared" ca="1" si="2519"/>
        <v>2010</v>
      </c>
      <c r="G1314" s="56">
        <f t="shared" ref="G1314" ca="1" si="2690">VLOOKUP(INDIRECT(CHAR(39)&amp;$A1314&amp;CHAR(39)&amp;"!r2c"&amp;$C1314,0),variables,2,0)</f>
        <v>10962</v>
      </c>
      <c r="H1314" s="5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6" t="s">
        <v>309</v>
      </c>
      <c r="B1315" s="56">
        <f t="shared" si="2616"/>
        <v>13</v>
      </c>
      <c r="C1315" s="56">
        <f t="shared" si="2569"/>
        <v>40</v>
      </c>
      <c r="E1315" s="56">
        <f t="shared" ref="E1315" si="2691">plan_id</f>
        <v>6060</v>
      </c>
      <c r="F1315" s="56">
        <f t="shared" ca="1" si="2519"/>
        <v>2010</v>
      </c>
      <c r="G1315" s="56">
        <f t="shared" ref="G1315" ca="1" si="2692">VLOOKUP(INDIRECT(CHAR(39)&amp;$A1315&amp;CHAR(39)&amp;"!r2c"&amp;$C1315,0),variables,2,0)</f>
        <v>10964</v>
      </c>
      <c r="H1315" s="5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6" t="s">
        <v>309</v>
      </c>
      <c r="B1316" s="56">
        <f t="shared" si="2616"/>
        <v>13</v>
      </c>
      <c r="C1316" s="56">
        <f t="shared" si="2569"/>
        <v>41</v>
      </c>
      <c r="E1316" s="56">
        <f t="shared" ref="E1316" si="2693">plan_id</f>
        <v>6060</v>
      </c>
      <c r="F1316" s="56">
        <f t="shared" ca="1" si="2519"/>
        <v>2010</v>
      </c>
      <c r="G1316" s="56">
        <f t="shared" ref="G1316" ca="1" si="2694">VLOOKUP(INDIRECT(CHAR(39)&amp;$A1316&amp;CHAR(39)&amp;"!r2c"&amp;$C1316,0),variables,2,0)</f>
        <v>10967</v>
      </c>
      <c r="H1316" s="5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6" t="s">
        <v>309</v>
      </c>
      <c r="B1317" s="56">
        <f t="shared" si="2616"/>
        <v>13</v>
      </c>
      <c r="C1317" s="56">
        <f t="shared" si="2569"/>
        <v>42</v>
      </c>
      <c r="E1317" s="56">
        <f t="shared" ref="E1317" si="2695">plan_id</f>
        <v>6060</v>
      </c>
      <c r="F1317" s="56">
        <f t="shared" ca="1" si="2519"/>
        <v>2010</v>
      </c>
      <c r="G1317" s="56">
        <f t="shared" ref="G1317" ca="1" si="2696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6" t="s">
        <v>309</v>
      </c>
      <c r="B1318" s="56">
        <f t="shared" si="2616"/>
        <v>13</v>
      </c>
      <c r="C1318" s="56">
        <f t="shared" si="2569"/>
        <v>43</v>
      </c>
      <c r="E1318" s="56">
        <f t="shared" ref="E1318" si="2697">plan_id</f>
        <v>6060</v>
      </c>
      <c r="F1318" s="56">
        <f t="shared" ca="1" si="2519"/>
        <v>2010</v>
      </c>
      <c r="G1318" s="56">
        <f t="shared" ref="G1318" ca="1" si="2698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6" t="s">
        <v>309</v>
      </c>
      <c r="B1319" s="56">
        <f t="shared" si="2616"/>
        <v>13</v>
      </c>
      <c r="C1319" s="56">
        <f t="shared" ref="C1319:C1382" si="2699">C1228</f>
        <v>44</v>
      </c>
      <c r="E1319" s="56">
        <f t="shared" ref="E1319" si="2700">plan_id</f>
        <v>6060</v>
      </c>
      <c r="F1319" s="56">
        <f t="shared" ca="1" si="2519"/>
        <v>2010</v>
      </c>
      <c r="G1319" s="56">
        <f t="shared" ref="G1319" ca="1" si="2701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6" t="s">
        <v>309</v>
      </c>
      <c r="B1320" s="56">
        <f t="shared" si="2616"/>
        <v>13</v>
      </c>
      <c r="C1320" s="56">
        <f t="shared" si="2699"/>
        <v>45</v>
      </c>
      <c r="E1320" s="56">
        <f t="shared" ref="E1320" si="2702">plan_id</f>
        <v>6060</v>
      </c>
      <c r="F1320" s="56">
        <f t="shared" ca="1" si="2519"/>
        <v>2010</v>
      </c>
      <c r="G1320" s="56">
        <f t="shared" ref="G1320" ca="1" si="2703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6" t="s">
        <v>309</v>
      </c>
      <c r="B1321" s="56">
        <f t="shared" si="2616"/>
        <v>13</v>
      </c>
      <c r="C1321" s="56">
        <f t="shared" si="2699"/>
        <v>46</v>
      </c>
      <c r="E1321" s="56">
        <f t="shared" ref="E1321" si="2704">plan_id</f>
        <v>6060</v>
      </c>
      <c r="F1321" s="56">
        <f t="shared" ca="1" si="2519"/>
        <v>2010</v>
      </c>
      <c r="G1321" s="56">
        <f t="shared" ref="G1321" ca="1" si="2705">VLOOKUP(INDIRECT(CHAR(39)&amp;$A1321&amp;CHAR(39)&amp;"!r2c"&amp;$C1321,0),variables,2,0)</f>
        <v>10972</v>
      </c>
      <c r="H1321" s="5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6" t="s">
        <v>309</v>
      </c>
      <c r="B1322" s="56">
        <f t="shared" si="2616"/>
        <v>13</v>
      </c>
      <c r="C1322" s="56">
        <f t="shared" si="2699"/>
        <v>47</v>
      </c>
      <c r="E1322" s="56">
        <f t="shared" ref="E1322" si="2706">plan_id</f>
        <v>6060</v>
      </c>
      <c r="F1322" s="56">
        <f t="shared" ca="1" si="2519"/>
        <v>2010</v>
      </c>
      <c r="G1322" s="56">
        <f t="shared" ref="G1322" ca="1" si="2707">VLOOKUP(INDIRECT(CHAR(39)&amp;$A1322&amp;CHAR(39)&amp;"!r2c"&amp;$C1322,0),variables,2,0)</f>
        <v>10973</v>
      </c>
      <c r="H1322" s="5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6" t="s">
        <v>309</v>
      </c>
      <c r="B1323" s="56">
        <f t="shared" si="2616"/>
        <v>13</v>
      </c>
      <c r="C1323" s="56">
        <f t="shared" si="2699"/>
        <v>48</v>
      </c>
      <c r="E1323" s="56">
        <f t="shared" ref="E1323" si="2708">plan_id</f>
        <v>6060</v>
      </c>
      <c r="F1323" s="56">
        <f t="shared" ca="1" si="2519"/>
        <v>2010</v>
      </c>
      <c r="G1323" s="56">
        <f t="shared" ref="G1323" ca="1" si="2709">VLOOKUP(INDIRECT(CHAR(39)&amp;$A1323&amp;CHAR(39)&amp;"!r2c"&amp;$C1323,0),variables,2,0)</f>
        <v>10975</v>
      </c>
      <c r="H1323" s="5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56" t="s">
        <v>309</v>
      </c>
      <c r="B1324" s="56">
        <f t="shared" si="2616"/>
        <v>13</v>
      </c>
      <c r="C1324" s="56">
        <f t="shared" si="2699"/>
        <v>49</v>
      </c>
      <c r="E1324" s="56">
        <f t="shared" ref="E1324" si="2710">plan_id</f>
        <v>6060</v>
      </c>
      <c r="F1324" s="56">
        <f t="shared" ca="1" si="2519"/>
        <v>2010</v>
      </c>
      <c r="G1324" s="56">
        <f t="shared" ref="G1324" ca="1" si="2711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56" t="s">
        <v>309</v>
      </c>
      <c r="B1325" s="56">
        <f t="shared" si="2616"/>
        <v>13</v>
      </c>
      <c r="C1325" s="56">
        <f t="shared" si="2699"/>
        <v>50</v>
      </c>
      <c r="E1325" s="56">
        <f t="shared" ref="E1325" si="2712">plan_id</f>
        <v>6060</v>
      </c>
      <c r="F1325" s="56">
        <f t="shared" ca="1" si="2519"/>
        <v>2010</v>
      </c>
      <c r="G1325" s="56">
        <f t="shared" ref="G1325" ca="1" si="2713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6" t="s">
        <v>309</v>
      </c>
      <c r="B1326" s="56">
        <f t="shared" si="2616"/>
        <v>13</v>
      </c>
      <c r="C1326" s="56">
        <f t="shared" si="2699"/>
        <v>51</v>
      </c>
      <c r="E1326" s="56">
        <f t="shared" ref="E1326" si="2714">plan_id</f>
        <v>6060</v>
      </c>
      <c r="F1326" s="56">
        <f t="shared" ca="1" si="2519"/>
        <v>2010</v>
      </c>
      <c r="G1326" s="56">
        <f t="shared" ref="G1326" ca="1" si="2715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6" t="s">
        <v>309</v>
      </c>
      <c r="B1327" s="56">
        <f t="shared" si="2616"/>
        <v>13</v>
      </c>
      <c r="C1327" s="56">
        <f t="shared" si="2699"/>
        <v>52</v>
      </c>
      <c r="E1327" s="56">
        <f t="shared" ref="E1327" si="2716">plan_id</f>
        <v>6060</v>
      </c>
      <c r="F1327" s="56">
        <f t="shared" ca="1" si="2519"/>
        <v>2010</v>
      </c>
      <c r="G1327" s="56">
        <f t="shared" ref="G1327" ca="1" si="2717">VLOOKUP(INDIRECT(CHAR(39)&amp;$A1327&amp;CHAR(39)&amp;"!r2c"&amp;$C1327,0),variables,2,0)</f>
        <v>10979</v>
      </c>
      <c r="H1327" s="5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6" t="s">
        <v>309</v>
      </c>
      <c r="B1328" s="56">
        <f t="shared" si="2616"/>
        <v>13</v>
      </c>
      <c r="C1328" s="56">
        <f t="shared" si="2699"/>
        <v>53</v>
      </c>
      <c r="E1328" s="56">
        <f t="shared" ref="E1328" si="2718">plan_id</f>
        <v>6060</v>
      </c>
      <c r="F1328" s="56">
        <f t="shared" ca="1" si="2519"/>
        <v>2010</v>
      </c>
      <c r="G1328" s="56">
        <f t="shared" ref="G1328" ca="1" si="2719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6" t="s">
        <v>309</v>
      </c>
      <c r="B1329" s="56">
        <f t="shared" si="2616"/>
        <v>13</v>
      </c>
      <c r="C1329" s="56">
        <f t="shared" si="2699"/>
        <v>54</v>
      </c>
      <c r="E1329" s="56">
        <f t="shared" ref="E1329" si="2720">plan_id</f>
        <v>6060</v>
      </c>
      <c r="F1329" s="56">
        <f t="shared" ca="1" si="2519"/>
        <v>2010</v>
      </c>
      <c r="G1329" s="56">
        <f t="shared" ref="G1329" ca="1" si="2721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6" t="s">
        <v>309</v>
      </c>
      <c r="B1330" s="56">
        <f t="shared" si="2616"/>
        <v>13</v>
      </c>
      <c r="C1330" s="56">
        <f t="shared" si="2699"/>
        <v>55</v>
      </c>
      <c r="E1330" s="56">
        <f t="shared" ref="E1330" si="2722">plan_id</f>
        <v>6060</v>
      </c>
      <c r="F1330" s="56">
        <f t="shared" ca="1" si="2519"/>
        <v>2010</v>
      </c>
      <c r="G1330" s="56">
        <f t="shared" ref="G1330" ca="1" si="2723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6" t="s">
        <v>309</v>
      </c>
      <c r="B1331" s="56">
        <f t="shared" si="2616"/>
        <v>13</v>
      </c>
      <c r="C1331" s="56">
        <f t="shared" si="2699"/>
        <v>56</v>
      </c>
      <c r="E1331" s="56">
        <f t="shared" ref="E1331" si="2724">plan_id</f>
        <v>6060</v>
      </c>
      <c r="F1331" s="56">
        <f t="shared" ca="1" si="2519"/>
        <v>2010</v>
      </c>
      <c r="G1331" s="56">
        <f t="shared" ref="G1331" ca="1" si="2725">VLOOKUP(INDIRECT(CHAR(39)&amp;$A1331&amp;CHAR(39)&amp;"!r2c"&amp;$C1331,0),variables,2,0)</f>
        <v>10983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6" t="s">
        <v>309</v>
      </c>
      <c r="B1332" s="56">
        <f t="shared" si="2616"/>
        <v>13</v>
      </c>
      <c r="C1332" s="56">
        <f t="shared" si="2699"/>
        <v>57</v>
      </c>
      <c r="E1332" s="56">
        <f t="shared" ref="E1332" si="2726">plan_id</f>
        <v>6060</v>
      </c>
      <c r="F1332" s="56">
        <f t="shared" ca="1" si="2519"/>
        <v>2010</v>
      </c>
      <c r="G1332" s="56">
        <f t="shared" ref="G1332" ca="1" si="2727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56" t="s">
        <v>309</v>
      </c>
      <c r="B1333" s="56">
        <f t="shared" si="2616"/>
        <v>13</v>
      </c>
      <c r="C1333" s="56">
        <f t="shared" si="2699"/>
        <v>58</v>
      </c>
      <c r="E1333" s="56">
        <f t="shared" ref="E1333" si="2728">plan_id</f>
        <v>6060</v>
      </c>
      <c r="F1333" s="56">
        <f t="shared" ca="1" si="2519"/>
        <v>2010</v>
      </c>
      <c r="G1333" s="56">
        <f t="shared" ref="G1333" ca="1" si="2729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56" t="s">
        <v>309</v>
      </c>
      <c r="B1334" s="56">
        <f t="shared" si="2616"/>
        <v>13</v>
      </c>
      <c r="C1334" s="56">
        <f t="shared" si="2699"/>
        <v>59</v>
      </c>
      <c r="E1334" s="56">
        <f t="shared" ref="E1334" si="2730">plan_id</f>
        <v>6060</v>
      </c>
      <c r="F1334" s="56">
        <f t="shared" ca="1" si="2519"/>
        <v>2010</v>
      </c>
      <c r="G1334" s="56">
        <f t="shared" ref="G1334" ca="1" si="2731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56" t="s">
        <v>309</v>
      </c>
      <c r="B1335" s="56">
        <f t="shared" si="2616"/>
        <v>13</v>
      </c>
      <c r="C1335" s="56">
        <f t="shared" si="2699"/>
        <v>60</v>
      </c>
      <c r="E1335" s="56">
        <f t="shared" ref="E1335" si="2732">plan_id</f>
        <v>6060</v>
      </c>
      <c r="F1335" s="56">
        <f t="shared" ca="1" si="2519"/>
        <v>2010</v>
      </c>
      <c r="G1335" s="56">
        <f t="shared" ref="G1335" ca="1" si="2733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56" t="s">
        <v>309</v>
      </c>
      <c r="B1336" s="56">
        <f t="shared" si="2616"/>
        <v>13</v>
      </c>
      <c r="C1336" s="56">
        <f t="shared" si="2699"/>
        <v>61</v>
      </c>
      <c r="E1336" s="56">
        <f t="shared" ref="E1336" si="2734">plan_id</f>
        <v>6060</v>
      </c>
      <c r="F1336" s="56">
        <f t="shared" ca="1" si="2519"/>
        <v>2010</v>
      </c>
      <c r="G1336" s="56">
        <f t="shared" ref="G1336" ca="1" si="2735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56" t="s">
        <v>309</v>
      </c>
      <c r="B1337" s="56">
        <f t="shared" si="2616"/>
        <v>13</v>
      </c>
      <c r="C1337" s="56">
        <f t="shared" si="2699"/>
        <v>62</v>
      </c>
      <c r="E1337" s="56">
        <f t="shared" ref="E1337" si="2736">plan_id</f>
        <v>6060</v>
      </c>
      <c r="F1337" s="56">
        <f t="shared" ca="1" si="2519"/>
        <v>2010</v>
      </c>
      <c r="G1337" s="56">
        <f t="shared" ref="G1337" ca="1" si="2737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6" t="s">
        <v>309</v>
      </c>
      <c r="B1338" s="56">
        <f t="shared" si="2616"/>
        <v>13</v>
      </c>
      <c r="C1338" s="56">
        <f t="shared" si="2699"/>
        <v>63</v>
      </c>
      <c r="E1338" s="56">
        <f t="shared" ref="E1338" si="2738">plan_id</f>
        <v>6060</v>
      </c>
      <c r="F1338" s="56">
        <f t="shared" ca="1" si="2519"/>
        <v>2010</v>
      </c>
      <c r="G1338" s="56">
        <f t="shared" ref="G1338" ca="1" si="2739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6" t="s">
        <v>309</v>
      </c>
      <c r="B1339" s="56">
        <f t="shared" si="2616"/>
        <v>13</v>
      </c>
      <c r="C1339" s="56">
        <f t="shared" si="2699"/>
        <v>64</v>
      </c>
      <c r="E1339" s="56">
        <f t="shared" ref="E1339" si="2740">plan_id</f>
        <v>6060</v>
      </c>
      <c r="F1339" s="56">
        <f t="shared" ca="1" si="2519"/>
        <v>2010</v>
      </c>
      <c r="G1339" s="56">
        <f t="shared" ref="G1339" ca="1" si="2741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6" t="s">
        <v>309</v>
      </c>
      <c r="B1340" s="56">
        <f t="shared" si="2616"/>
        <v>13</v>
      </c>
      <c r="C1340" s="56">
        <f t="shared" si="2699"/>
        <v>65</v>
      </c>
      <c r="E1340" s="56">
        <f t="shared" ref="E1340" si="2742">plan_id</f>
        <v>6060</v>
      </c>
      <c r="F1340" s="56">
        <f t="shared" ca="1" si="2519"/>
        <v>2010</v>
      </c>
      <c r="G1340" s="56">
        <f t="shared" ref="G1340" ca="1" si="2743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6" t="s">
        <v>309</v>
      </c>
      <c r="B1341" s="56">
        <f t="shared" si="2616"/>
        <v>13</v>
      </c>
      <c r="C1341" s="56">
        <f t="shared" si="2699"/>
        <v>66</v>
      </c>
      <c r="E1341" s="56">
        <f t="shared" ref="E1341" si="2744">plan_id</f>
        <v>6060</v>
      </c>
      <c r="F1341" s="56">
        <f t="shared" ca="1" si="2519"/>
        <v>2010</v>
      </c>
      <c r="G1341" s="56">
        <f t="shared" ref="G1341" ca="1" si="2745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6" t="s">
        <v>309</v>
      </c>
      <c r="B1342" s="56">
        <f t="shared" ref="B1342" si="2746">B1277+1</f>
        <v>13</v>
      </c>
      <c r="C1342" s="56">
        <f t="shared" si="2699"/>
        <v>67</v>
      </c>
      <c r="E1342" s="56">
        <f t="shared" ref="E1342" si="2747">plan_id</f>
        <v>6060</v>
      </c>
      <c r="F1342" s="56">
        <f t="shared" ca="1" si="2519"/>
        <v>2010</v>
      </c>
      <c r="G1342" s="56">
        <f t="shared" ref="G1342" ca="1" si="2748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6" t="s">
        <v>309</v>
      </c>
      <c r="B1343" s="56">
        <f>B1342</f>
        <v>13</v>
      </c>
      <c r="C1343" s="56">
        <f t="shared" si="2699"/>
        <v>68</v>
      </c>
      <c r="E1343" s="56">
        <f t="shared" ref="E1343" si="2749">plan_id</f>
        <v>6060</v>
      </c>
      <c r="F1343" s="56">
        <f t="shared" ca="1" si="2519"/>
        <v>2010</v>
      </c>
      <c r="G1343" s="56">
        <f t="shared" ref="G1343" ca="1" si="2750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6" t="s">
        <v>309</v>
      </c>
      <c r="B1344" s="56">
        <f t="shared" ref="B1344:B1368" si="2751">B1343</f>
        <v>13</v>
      </c>
      <c r="C1344" s="56">
        <f t="shared" si="2699"/>
        <v>69</v>
      </c>
      <c r="E1344" s="56">
        <f t="shared" ref="E1344" si="2752">plan_id</f>
        <v>6060</v>
      </c>
      <c r="F1344" s="56">
        <f t="shared" ca="1" si="2519"/>
        <v>2010</v>
      </c>
      <c r="G1344" s="56">
        <f t="shared" ref="G1344" ca="1" si="2753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6" t="s">
        <v>309</v>
      </c>
      <c r="B1345" s="56">
        <f t="shared" si="2751"/>
        <v>13</v>
      </c>
      <c r="C1345" s="56">
        <f t="shared" si="2699"/>
        <v>70</v>
      </c>
      <c r="E1345" s="56">
        <f t="shared" ref="E1345" si="2754">plan_id</f>
        <v>6060</v>
      </c>
      <c r="F1345" s="56">
        <f t="shared" ca="1" si="2519"/>
        <v>2010</v>
      </c>
      <c r="G1345" s="56">
        <f t="shared" ref="G1345" ca="1" si="2755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6" t="s">
        <v>309</v>
      </c>
      <c r="B1346" s="56">
        <f t="shared" si="2751"/>
        <v>13</v>
      </c>
      <c r="C1346" s="56">
        <f t="shared" si="2699"/>
        <v>71</v>
      </c>
      <c r="E1346" s="56">
        <f t="shared" ref="E1346" si="2756">plan_id</f>
        <v>6060</v>
      </c>
      <c r="F1346" s="56">
        <f t="shared" ca="1" si="2519"/>
        <v>2010</v>
      </c>
      <c r="G1346" s="56">
        <f t="shared" ref="G1346" ca="1" si="2757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6" t="s">
        <v>309</v>
      </c>
      <c r="B1347" s="56">
        <f t="shared" si="2751"/>
        <v>13</v>
      </c>
      <c r="C1347" s="56">
        <f t="shared" si="2699"/>
        <v>72</v>
      </c>
      <c r="E1347" s="56">
        <f t="shared" ref="E1347" si="2758">plan_id</f>
        <v>6060</v>
      </c>
      <c r="F1347" s="56">
        <f t="shared" ca="1" si="2519"/>
        <v>2010</v>
      </c>
      <c r="G1347" s="56">
        <f t="shared" ref="G1347" ca="1" si="2759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6" t="s">
        <v>309</v>
      </c>
      <c r="B1348" s="56">
        <f t="shared" si="2751"/>
        <v>13</v>
      </c>
      <c r="C1348" s="56">
        <f t="shared" si="2699"/>
        <v>73</v>
      </c>
      <c r="E1348" s="56">
        <f t="shared" ref="E1348" si="2760">plan_id</f>
        <v>6060</v>
      </c>
      <c r="F1348" s="56">
        <f t="shared" ca="1" si="2519"/>
        <v>2010</v>
      </c>
      <c r="G1348" s="56">
        <f t="shared" ref="G1348" ca="1" si="2761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6" t="s">
        <v>309</v>
      </c>
      <c r="B1349" s="56">
        <f t="shared" si="2751"/>
        <v>13</v>
      </c>
      <c r="C1349" s="56">
        <f t="shared" si="2699"/>
        <v>74</v>
      </c>
      <c r="E1349" s="56">
        <f t="shared" ref="E1349" si="2762">plan_id</f>
        <v>6060</v>
      </c>
      <c r="F1349" s="56">
        <f t="shared" ca="1" si="2519"/>
        <v>2010</v>
      </c>
      <c r="G1349" s="56">
        <f t="shared" ref="G1349" ca="1" si="2763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6" t="s">
        <v>309</v>
      </c>
      <c r="B1350" s="56">
        <f t="shared" si="2751"/>
        <v>13</v>
      </c>
      <c r="C1350" s="56">
        <f t="shared" si="2699"/>
        <v>75</v>
      </c>
      <c r="E1350" s="56">
        <f t="shared" ref="E1350" si="2764">plan_id</f>
        <v>6060</v>
      </c>
      <c r="F1350" s="56">
        <f t="shared" ca="1" si="2519"/>
        <v>2010</v>
      </c>
      <c r="G1350" s="56">
        <f t="shared" ref="G1350" ca="1" si="2765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6" t="s">
        <v>309</v>
      </c>
      <c r="B1351" s="56">
        <f t="shared" si="2751"/>
        <v>13</v>
      </c>
      <c r="C1351" s="56">
        <f t="shared" si="2699"/>
        <v>76</v>
      </c>
      <c r="E1351" s="56">
        <f t="shared" ref="E1351" si="2766">plan_id</f>
        <v>6060</v>
      </c>
      <c r="F1351" s="56">
        <f t="shared" ca="1" si="2519"/>
        <v>2010</v>
      </c>
      <c r="G1351" s="56">
        <f t="shared" ref="G1351" ca="1" si="2767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6" t="s">
        <v>309</v>
      </c>
      <c r="B1352" s="56">
        <f t="shared" si="2751"/>
        <v>13</v>
      </c>
      <c r="C1352" s="56">
        <f t="shared" si="2699"/>
        <v>77</v>
      </c>
      <c r="E1352" s="56">
        <f t="shared" ref="E1352" si="2768">plan_id</f>
        <v>6060</v>
      </c>
      <c r="F1352" s="56">
        <f t="shared" ca="1" si="2519"/>
        <v>2010</v>
      </c>
      <c r="G1352" s="56">
        <f t="shared" ref="G1352" ca="1" si="2769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6" t="s">
        <v>309</v>
      </c>
      <c r="B1353" s="56">
        <f t="shared" si="2751"/>
        <v>13</v>
      </c>
      <c r="C1353" s="56">
        <f t="shared" si="2699"/>
        <v>78</v>
      </c>
      <c r="E1353" s="56">
        <f t="shared" ref="E1353" si="2770">plan_id</f>
        <v>6060</v>
      </c>
      <c r="F1353" s="56">
        <f t="shared" ref="F1353:F1445" ca="1" si="2771">INDIRECT(CHAR(39)&amp;$A1353&amp;CHAR(39)&amp;"!r"&amp;$B1353&amp;"c2",0)</f>
        <v>2010</v>
      </c>
      <c r="G1353" s="56">
        <f t="shared" ref="G1353" ca="1" si="2772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6" t="s">
        <v>309</v>
      </c>
      <c r="B1354" s="56">
        <f t="shared" si="2751"/>
        <v>13</v>
      </c>
      <c r="C1354" s="56">
        <f t="shared" si="2699"/>
        <v>79</v>
      </c>
      <c r="E1354" s="56">
        <f t="shared" ref="E1354" si="2773">plan_id</f>
        <v>6060</v>
      </c>
      <c r="F1354" s="56">
        <f t="shared" ca="1" si="2771"/>
        <v>2010</v>
      </c>
      <c r="G1354" s="56">
        <f t="shared" ref="G1354" ca="1" si="2774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6" t="s">
        <v>309</v>
      </c>
      <c r="B1355" s="56">
        <f t="shared" si="2751"/>
        <v>13</v>
      </c>
      <c r="C1355" s="56">
        <f t="shared" si="2699"/>
        <v>80</v>
      </c>
      <c r="E1355" s="56">
        <f t="shared" ref="E1355" si="2775">plan_id</f>
        <v>6060</v>
      </c>
      <c r="F1355" s="56">
        <f t="shared" ca="1" si="2771"/>
        <v>2010</v>
      </c>
      <c r="G1355" s="56">
        <f t="shared" ref="G1355" ca="1" si="2776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6" t="s">
        <v>309</v>
      </c>
      <c r="B1356" s="56">
        <f t="shared" si="2751"/>
        <v>13</v>
      </c>
      <c r="C1356" s="56">
        <f t="shared" si="2699"/>
        <v>81</v>
      </c>
      <c r="E1356" s="56">
        <f t="shared" ref="E1356" si="2777">plan_id</f>
        <v>6060</v>
      </c>
      <c r="F1356" s="56">
        <f t="shared" ca="1" si="2771"/>
        <v>2010</v>
      </c>
      <c r="G1356" s="56">
        <f t="shared" ref="G1356" ca="1" si="2778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6" t="s">
        <v>309</v>
      </c>
      <c r="B1357" s="56">
        <f t="shared" si="2751"/>
        <v>13</v>
      </c>
      <c r="C1357" s="56">
        <f t="shared" si="2699"/>
        <v>82</v>
      </c>
      <c r="E1357" s="56">
        <f t="shared" ref="E1357" si="2779">plan_id</f>
        <v>6060</v>
      </c>
      <c r="F1357" s="56">
        <f t="shared" ca="1" si="2771"/>
        <v>2010</v>
      </c>
      <c r="G1357" s="56">
        <f t="shared" ref="G1357" ca="1" si="2780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6" t="s">
        <v>309</v>
      </c>
      <c r="B1358" s="56">
        <f t="shared" si="2751"/>
        <v>13</v>
      </c>
      <c r="C1358" s="56">
        <f t="shared" si="2699"/>
        <v>83</v>
      </c>
      <c r="E1358" s="56">
        <f t="shared" ref="E1358" si="2781">plan_id</f>
        <v>6060</v>
      </c>
      <c r="F1358" s="56">
        <f t="shared" ca="1" si="2771"/>
        <v>2010</v>
      </c>
      <c r="G1358" s="56">
        <f t="shared" ref="G1358" ca="1" si="2782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6" t="s">
        <v>309</v>
      </c>
      <c r="B1359" s="56">
        <f t="shared" si="2751"/>
        <v>13</v>
      </c>
      <c r="C1359" s="56">
        <f t="shared" si="2699"/>
        <v>84</v>
      </c>
      <c r="E1359" s="56">
        <f t="shared" ref="E1359" si="2783">plan_id</f>
        <v>6060</v>
      </c>
      <c r="F1359" s="56">
        <f t="shared" ca="1" si="2771"/>
        <v>2010</v>
      </c>
      <c r="G1359" s="56">
        <f t="shared" ref="G1359" ca="1" si="2784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6" t="s">
        <v>309</v>
      </c>
      <c r="B1360" s="56">
        <f t="shared" si="2751"/>
        <v>13</v>
      </c>
      <c r="C1360" s="56">
        <f t="shared" si="2699"/>
        <v>85</v>
      </c>
      <c r="E1360" s="56">
        <f t="shared" ref="E1360" si="2785">plan_id</f>
        <v>6060</v>
      </c>
      <c r="F1360" s="56">
        <f t="shared" ca="1" si="2771"/>
        <v>2010</v>
      </c>
      <c r="G1360" s="56">
        <f t="shared" ref="G1360" ca="1" si="2786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6" t="s">
        <v>309</v>
      </c>
      <c r="B1361" s="56">
        <f t="shared" si="2751"/>
        <v>13</v>
      </c>
      <c r="C1361" s="56">
        <f t="shared" si="2699"/>
        <v>86</v>
      </c>
      <c r="E1361" s="56">
        <f t="shared" ref="E1361" si="2787">plan_id</f>
        <v>6060</v>
      </c>
      <c r="F1361" s="56">
        <f t="shared" ca="1" si="2771"/>
        <v>2010</v>
      </c>
      <c r="G1361" s="56">
        <f t="shared" ref="G1361" ca="1" si="2788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6" t="s">
        <v>309</v>
      </c>
      <c r="B1362" s="56">
        <f t="shared" si="2751"/>
        <v>13</v>
      </c>
      <c r="C1362" s="56">
        <f t="shared" si="2699"/>
        <v>87</v>
      </c>
      <c r="E1362" s="56">
        <f t="shared" ref="E1362" si="2789">plan_id</f>
        <v>6060</v>
      </c>
      <c r="F1362" s="56">
        <f t="shared" ca="1" si="2771"/>
        <v>2010</v>
      </c>
      <c r="G1362" s="56">
        <f t="shared" ref="G1362" ca="1" si="2790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6" t="s">
        <v>309</v>
      </c>
      <c r="B1363" s="56">
        <f t="shared" si="2751"/>
        <v>13</v>
      </c>
      <c r="C1363" s="56">
        <f t="shared" si="2699"/>
        <v>88</v>
      </c>
      <c r="E1363" s="56">
        <f t="shared" ref="E1363" si="2791">plan_id</f>
        <v>6060</v>
      </c>
      <c r="F1363" s="56">
        <f t="shared" ca="1" si="2771"/>
        <v>2010</v>
      </c>
      <c r="G1363" s="56">
        <f t="shared" ref="G1363" ca="1" si="2792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6" t="s">
        <v>309</v>
      </c>
      <c r="B1364" s="56">
        <f t="shared" si="2751"/>
        <v>13</v>
      </c>
      <c r="C1364" s="56">
        <f t="shared" si="2699"/>
        <v>89</v>
      </c>
      <c r="E1364" s="56">
        <f t="shared" ref="E1364" si="2793">plan_id</f>
        <v>6060</v>
      </c>
      <c r="F1364" s="56">
        <f t="shared" ca="1" si="2771"/>
        <v>2010</v>
      </c>
      <c r="G1364" s="56">
        <f t="shared" ref="G1364" ca="1" si="2794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6" t="s">
        <v>309</v>
      </c>
      <c r="B1365" s="56">
        <f t="shared" si="2751"/>
        <v>13</v>
      </c>
      <c r="C1365" s="56">
        <f t="shared" si="2699"/>
        <v>90</v>
      </c>
      <c r="E1365" s="56">
        <f t="shared" ref="E1365" si="2795">plan_id</f>
        <v>6060</v>
      </c>
      <c r="F1365" s="56">
        <f t="shared" ca="1" si="2771"/>
        <v>2010</v>
      </c>
      <c r="G1365" s="56">
        <f t="shared" ref="G1365" ca="1" si="2796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6" t="s">
        <v>309</v>
      </c>
      <c r="B1366" s="56">
        <f t="shared" si="2751"/>
        <v>13</v>
      </c>
      <c r="C1366" s="56">
        <f t="shared" si="2699"/>
        <v>91</v>
      </c>
      <c r="E1366" s="56">
        <f t="shared" ref="E1366" si="2797">plan_id</f>
        <v>6060</v>
      </c>
      <c r="F1366" s="56">
        <f t="shared" ca="1" si="2771"/>
        <v>2010</v>
      </c>
      <c r="G1366" s="56">
        <f t="shared" ref="G1366" ca="1" si="2798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6" t="s">
        <v>309</v>
      </c>
      <c r="B1367" s="56">
        <f t="shared" si="2751"/>
        <v>13</v>
      </c>
      <c r="C1367" s="56">
        <f t="shared" si="2699"/>
        <v>92</v>
      </c>
      <c r="E1367" s="56">
        <f t="shared" ref="E1367" si="2799">plan_id</f>
        <v>6060</v>
      </c>
      <c r="F1367" s="56">
        <f t="shared" ca="1" si="2771"/>
        <v>2010</v>
      </c>
      <c r="G1367" s="56">
        <f t="shared" ref="G1367" ca="1" si="2800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6" t="s">
        <v>309</v>
      </c>
      <c r="B1368" s="56">
        <f t="shared" si="2751"/>
        <v>13</v>
      </c>
      <c r="C1368" s="56">
        <f t="shared" si="2699"/>
        <v>93</v>
      </c>
      <c r="E1368" s="56">
        <f t="shared" ref="E1368" si="2801">plan_id</f>
        <v>6060</v>
      </c>
      <c r="F1368" s="56">
        <f t="shared" ca="1" si="2771"/>
        <v>2010</v>
      </c>
      <c r="G1368" s="56">
        <f t="shared" ref="G1368" ca="1" si="2802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6" t="s">
        <v>309</v>
      </c>
      <c r="B1369" s="56">
        <f t="shared" ref="B1369:B1432" si="2803">B1304+1</f>
        <v>14</v>
      </c>
      <c r="C1369" s="56">
        <f t="shared" si="2699"/>
        <v>3</v>
      </c>
      <c r="E1369" s="56">
        <f t="shared" ref="E1369" si="2804">plan_id</f>
        <v>6060</v>
      </c>
      <c r="F1369" s="56">
        <f t="shared" ca="1" si="2771"/>
        <v>2011</v>
      </c>
      <c r="G1369" s="56">
        <f t="shared" ref="G1369" ca="1" si="2805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6" t="s">
        <v>309</v>
      </c>
      <c r="B1370" s="56">
        <f t="shared" si="2803"/>
        <v>14</v>
      </c>
      <c r="C1370" s="56">
        <f t="shared" si="2699"/>
        <v>4</v>
      </c>
      <c r="E1370" s="56">
        <f t="shared" ref="E1370" si="2806">plan_id</f>
        <v>6060</v>
      </c>
      <c r="F1370" s="56">
        <f t="shared" ca="1" si="2771"/>
        <v>2011</v>
      </c>
      <c r="G1370" s="56">
        <f t="shared" ref="G1370" ca="1" si="2807">VLOOKUP(INDIRECT(CHAR(39)&amp;$A1370&amp;CHAR(39)&amp;"!r2c"&amp;$C1370,0),variables,2,0)</f>
        <v>10845</v>
      </c>
      <c r="H1370" s="5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6" t="s">
        <v>309</v>
      </c>
      <c r="B1371" s="56">
        <f t="shared" si="2803"/>
        <v>14</v>
      </c>
      <c r="C1371" s="56">
        <f t="shared" si="2699"/>
        <v>5</v>
      </c>
      <c r="E1371" s="56">
        <f t="shared" ref="E1371" si="2808">plan_id</f>
        <v>6060</v>
      </c>
      <c r="F1371" s="56">
        <f t="shared" ca="1" si="2771"/>
        <v>2011</v>
      </c>
      <c r="G1371" s="56">
        <f t="shared" ref="G1371" ca="1" si="2809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6" t="s">
        <v>309</v>
      </c>
      <c r="B1372" s="56">
        <f t="shared" si="2803"/>
        <v>14</v>
      </c>
      <c r="C1372" s="56">
        <f t="shared" si="2699"/>
        <v>6</v>
      </c>
      <c r="E1372" s="56">
        <f t="shared" ref="E1372" si="2810">plan_id</f>
        <v>6060</v>
      </c>
      <c r="F1372" s="56">
        <f t="shared" ca="1" si="2771"/>
        <v>2011</v>
      </c>
      <c r="G1372" s="56">
        <f t="shared" ref="G1372" ca="1" si="2811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6" t="s">
        <v>309</v>
      </c>
      <c r="B1373" s="56">
        <f t="shared" si="2803"/>
        <v>14</v>
      </c>
      <c r="C1373" s="56">
        <f t="shared" si="2699"/>
        <v>7</v>
      </c>
      <c r="E1373" s="56">
        <f t="shared" ref="E1373" si="2812">plan_id</f>
        <v>6060</v>
      </c>
      <c r="F1373" s="56">
        <f t="shared" ca="1" si="2771"/>
        <v>2011</v>
      </c>
      <c r="G1373" s="56">
        <f t="shared" ref="G1373" ca="1" si="2813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6" t="s">
        <v>309</v>
      </c>
      <c r="B1374" s="56">
        <f t="shared" si="2803"/>
        <v>14</v>
      </c>
      <c r="C1374" s="56">
        <f t="shared" si="2699"/>
        <v>8</v>
      </c>
      <c r="E1374" s="56">
        <f t="shared" ref="E1374" si="2814">plan_id</f>
        <v>6060</v>
      </c>
      <c r="F1374" s="56">
        <f t="shared" ca="1" si="2771"/>
        <v>2011</v>
      </c>
      <c r="G1374" s="56">
        <f t="shared" ref="G1374" ca="1" si="2815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6" t="s">
        <v>309</v>
      </c>
      <c r="B1375" s="56">
        <f t="shared" si="2803"/>
        <v>14</v>
      </c>
      <c r="C1375" s="56">
        <f t="shared" si="2699"/>
        <v>9</v>
      </c>
      <c r="E1375" s="56">
        <f t="shared" ref="E1375" si="2816">plan_id</f>
        <v>6060</v>
      </c>
      <c r="F1375" s="56">
        <f t="shared" ca="1" si="2771"/>
        <v>2011</v>
      </c>
      <c r="G1375" s="56">
        <f t="shared" ref="G1375" ca="1" si="2817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6" t="s">
        <v>309</v>
      </c>
      <c r="B1376" s="56">
        <f t="shared" si="2803"/>
        <v>14</v>
      </c>
      <c r="C1376" s="56">
        <f t="shared" si="2699"/>
        <v>10</v>
      </c>
      <c r="E1376" s="56">
        <f t="shared" ref="E1376" si="2818">plan_id</f>
        <v>6060</v>
      </c>
      <c r="F1376" s="56">
        <f t="shared" ca="1" si="2771"/>
        <v>2011</v>
      </c>
      <c r="G1376" s="56">
        <f t="shared" ref="G1376" ca="1" si="2819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6" t="s">
        <v>309</v>
      </c>
      <c r="B1377" s="56">
        <f t="shared" si="2803"/>
        <v>14</v>
      </c>
      <c r="C1377" s="56">
        <f t="shared" si="2699"/>
        <v>11</v>
      </c>
      <c r="E1377" s="56">
        <f t="shared" ref="E1377" si="2820">plan_id</f>
        <v>6060</v>
      </c>
      <c r="F1377" s="56">
        <f t="shared" ca="1" si="2771"/>
        <v>2011</v>
      </c>
      <c r="G1377" s="56">
        <f t="shared" ref="G1377" ca="1" si="2821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6" t="s">
        <v>309</v>
      </c>
      <c r="B1378" s="56">
        <f t="shared" si="2803"/>
        <v>14</v>
      </c>
      <c r="C1378" s="56">
        <f t="shared" si="2699"/>
        <v>12</v>
      </c>
      <c r="E1378" s="56">
        <f t="shared" ref="E1378" si="2822">plan_id</f>
        <v>6060</v>
      </c>
      <c r="F1378" s="56">
        <f t="shared" ca="1" si="2771"/>
        <v>2011</v>
      </c>
      <c r="G1378" s="56">
        <f t="shared" ref="G1378" ca="1" si="2823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6" t="s">
        <v>309</v>
      </c>
      <c r="B1379" s="56">
        <f t="shared" si="2803"/>
        <v>14</v>
      </c>
      <c r="C1379" s="56">
        <f t="shared" si="2699"/>
        <v>13</v>
      </c>
      <c r="E1379" s="56">
        <f t="shared" ref="E1379" si="2824">plan_id</f>
        <v>6060</v>
      </c>
      <c r="F1379" s="56">
        <f t="shared" ca="1" si="2771"/>
        <v>2011</v>
      </c>
      <c r="G1379" s="56">
        <f t="shared" ref="G1379" ca="1" si="2825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6" t="s">
        <v>309</v>
      </c>
      <c r="B1380" s="56">
        <f t="shared" si="2803"/>
        <v>14</v>
      </c>
      <c r="C1380" s="56">
        <f t="shared" si="2699"/>
        <v>14</v>
      </c>
      <c r="E1380" s="56">
        <f t="shared" ref="E1380" si="2826">plan_id</f>
        <v>6060</v>
      </c>
      <c r="F1380" s="56">
        <f t="shared" ca="1" si="2771"/>
        <v>2011</v>
      </c>
      <c r="G1380" s="56">
        <f t="shared" ref="G1380" ca="1" si="2827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6" t="s">
        <v>309</v>
      </c>
      <c r="B1381" s="56">
        <f t="shared" si="2803"/>
        <v>14</v>
      </c>
      <c r="C1381" s="56">
        <f t="shared" si="2699"/>
        <v>15</v>
      </c>
      <c r="E1381" s="56">
        <f t="shared" ref="E1381" si="2828">plan_id</f>
        <v>6060</v>
      </c>
      <c r="F1381" s="56">
        <f t="shared" ca="1" si="2771"/>
        <v>2011</v>
      </c>
      <c r="G1381" s="56">
        <f t="shared" ref="G1381" ca="1" si="2829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6" t="s">
        <v>309</v>
      </c>
      <c r="B1382" s="56">
        <f t="shared" si="2803"/>
        <v>14</v>
      </c>
      <c r="C1382" s="56">
        <f t="shared" si="2699"/>
        <v>16</v>
      </c>
      <c r="E1382" s="56">
        <f t="shared" ref="E1382" si="2830">plan_id</f>
        <v>6060</v>
      </c>
      <c r="F1382" s="56">
        <f t="shared" ca="1" si="2771"/>
        <v>2011</v>
      </c>
      <c r="G1382" s="56">
        <f t="shared" ref="G1382" ca="1" si="2831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6" t="s">
        <v>309</v>
      </c>
      <c r="B1383" s="56">
        <f t="shared" si="2803"/>
        <v>14</v>
      </c>
      <c r="C1383" s="56">
        <f t="shared" ref="C1383:C1446" si="2832">C1292</f>
        <v>17</v>
      </c>
      <c r="E1383" s="56">
        <f t="shared" ref="E1383" si="2833">plan_id</f>
        <v>6060</v>
      </c>
      <c r="F1383" s="56">
        <f t="shared" ca="1" si="2771"/>
        <v>2011</v>
      </c>
      <c r="G1383" s="56">
        <f t="shared" ref="G1383" ca="1" si="2834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6" t="s">
        <v>309</v>
      </c>
      <c r="B1384" s="56">
        <f t="shared" si="2803"/>
        <v>14</v>
      </c>
      <c r="C1384" s="56">
        <f t="shared" si="2832"/>
        <v>18</v>
      </c>
      <c r="E1384" s="56">
        <f t="shared" ref="E1384" si="2835">plan_id</f>
        <v>6060</v>
      </c>
      <c r="F1384" s="56">
        <f t="shared" ca="1" si="2771"/>
        <v>2011</v>
      </c>
      <c r="G1384" s="56">
        <f t="shared" ref="G1384" ca="1" si="2836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56" t="s">
        <v>309</v>
      </c>
      <c r="B1385" s="56">
        <f t="shared" si="2803"/>
        <v>14</v>
      </c>
      <c r="C1385" s="56">
        <f t="shared" si="2832"/>
        <v>19</v>
      </c>
      <c r="E1385" s="56">
        <f t="shared" ref="E1385" si="2837">plan_id</f>
        <v>6060</v>
      </c>
      <c r="F1385" s="56">
        <f t="shared" ca="1" si="2771"/>
        <v>2011</v>
      </c>
      <c r="G1385" s="56">
        <f t="shared" ref="G1385" ca="1" si="2838">VLOOKUP(INDIRECT(CHAR(39)&amp;$A1385&amp;CHAR(39)&amp;"!r2c"&amp;$C1385,0),variables,2,0)</f>
        <v>10935</v>
      </c>
      <c r="H1385" s="5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56" t="s">
        <v>309</v>
      </c>
      <c r="B1386" s="56">
        <f t="shared" si="2803"/>
        <v>14</v>
      </c>
      <c r="C1386" s="56">
        <f t="shared" si="2832"/>
        <v>20</v>
      </c>
      <c r="E1386" s="56">
        <f t="shared" ref="E1386" si="2839">plan_id</f>
        <v>6060</v>
      </c>
      <c r="F1386" s="56">
        <f t="shared" ca="1" si="2771"/>
        <v>2011</v>
      </c>
      <c r="G1386" s="56">
        <f t="shared" ref="G1386" ca="1" si="2840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6" t="s">
        <v>309</v>
      </c>
      <c r="B1387" s="56">
        <f t="shared" si="2803"/>
        <v>14</v>
      </c>
      <c r="C1387" s="56">
        <f t="shared" si="2832"/>
        <v>21</v>
      </c>
      <c r="E1387" s="56">
        <f t="shared" ref="E1387" si="2841">plan_id</f>
        <v>6060</v>
      </c>
      <c r="F1387" s="56">
        <f t="shared" ca="1" si="2771"/>
        <v>2011</v>
      </c>
      <c r="G1387" s="56">
        <f t="shared" ref="G1387" ca="1" si="2842">VLOOKUP(INDIRECT(CHAR(39)&amp;$A1387&amp;CHAR(39)&amp;"!r2c"&amp;$C1387,0),variables,2,0)</f>
        <v>10938</v>
      </c>
      <c r="H1387" s="5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6" t="s">
        <v>309</v>
      </c>
      <c r="B1388" s="56">
        <f t="shared" si="2803"/>
        <v>14</v>
      </c>
      <c r="C1388" s="56">
        <f t="shared" si="2832"/>
        <v>22</v>
      </c>
      <c r="E1388" s="56">
        <f t="shared" ref="E1388" si="2843">plan_id</f>
        <v>6060</v>
      </c>
      <c r="F1388" s="56">
        <f t="shared" ca="1" si="2771"/>
        <v>2011</v>
      </c>
      <c r="G1388" s="56">
        <f t="shared" ref="G1388" ca="1" si="2844">VLOOKUP(INDIRECT(CHAR(39)&amp;$A1388&amp;CHAR(39)&amp;"!r2c"&amp;$C1388,0),variables,2,0)</f>
        <v>11007</v>
      </c>
      <c r="H1388" s="5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6" t="s">
        <v>309</v>
      </c>
      <c r="B1389" s="56">
        <f t="shared" si="2803"/>
        <v>14</v>
      </c>
      <c r="C1389" s="56">
        <f t="shared" si="2832"/>
        <v>23</v>
      </c>
      <c r="E1389" s="56">
        <f t="shared" ref="E1389" si="2845">plan_id</f>
        <v>6060</v>
      </c>
      <c r="F1389" s="56">
        <f t="shared" ca="1" si="2771"/>
        <v>2011</v>
      </c>
      <c r="G1389" s="56">
        <f t="shared" ref="G1389" ca="1" si="2846">VLOOKUP(INDIRECT(CHAR(39)&amp;$A1389&amp;CHAR(39)&amp;"!r2c"&amp;$C1389,0),variables,2,0)</f>
        <v>10941</v>
      </c>
      <c r="H1389" s="5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6" t="s">
        <v>309</v>
      </c>
      <c r="B1390" s="56">
        <f t="shared" si="2803"/>
        <v>14</v>
      </c>
      <c r="C1390" s="56">
        <f t="shared" si="2832"/>
        <v>24</v>
      </c>
      <c r="E1390" s="56">
        <f t="shared" ref="E1390" si="2847">plan_id</f>
        <v>6060</v>
      </c>
      <c r="F1390" s="56">
        <f t="shared" ca="1" si="2771"/>
        <v>2011</v>
      </c>
      <c r="G1390" s="56">
        <f t="shared" ref="G1390" ca="1" si="2848">VLOOKUP(INDIRECT(CHAR(39)&amp;$A1390&amp;CHAR(39)&amp;"!r2c"&amp;$C1390,0),variables,2,0)</f>
        <v>10942</v>
      </c>
      <c r="H1390" s="5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6" t="s">
        <v>309</v>
      </c>
      <c r="B1391" s="56">
        <f t="shared" si="2803"/>
        <v>14</v>
      </c>
      <c r="C1391" s="56">
        <f t="shared" si="2832"/>
        <v>25</v>
      </c>
      <c r="E1391" s="56">
        <f t="shared" ref="E1391" si="2849">plan_id</f>
        <v>6060</v>
      </c>
      <c r="F1391" s="56">
        <f t="shared" ca="1" si="2771"/>
        <v>2011</v>
      </c>
      <c r="G1391" s="56">
        <f t="shared" ref="G1391" ca="1" si="2850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6" t="s">
        <v>309</v>
      </c>
      <c r="B1392" s="56">
        <f t="shared" si="2803"/>
        <v>14</v>
      </c>
      <c r="C1392" s="56">
        <f t="shared" si="2832"/>
        <v>26</v>
      </c>
      <c r="E1392" s="56">
        <f t="shared" ref="E1392" si="2851">plan_id</f>
        <v>6060</v>
      </c>
      <c r="F1392" s="56">
        <f t="shared" ca="1" si="2771"/>
        <v>2011</v>
      </c>
      <c r="G1392" s="56">
        <f t="shared" ref="G1392" ca="1" si="2852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6" t="s">
        <v>309</v>
      </c>
      <c r="B1393" s="56">
        <f t="shared" si="2803"/>
        <v>14</v>
      </c>
      <c r="C1393" s="56">
        <f t="shared" si="2832"/>
        <v>27</v>
      </c>
      <c r="E1393" s="56">
        <f t="shared" ref="E1393" si="2853">plan_id</f>
        <v>6060</v>
      </c>
      <c r="F1393" s="56">
        <f t="shared" ca="1" si="2771"/>
        <v>2011</v>
      </c>
      <c r="G1393" s="56">
        <f t="shared" ref="G1393" ca="1" si="2854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6" t="s">
        <v>309</v>
      </c>
      <c r="B1394" s="56">
        <f t="shared" si="2803"/>
        <v>14</v>
      </c>
      <c r="C1394" s="56">
        <f t="shared" si="2832"/>
        <v>28</v>
      </c>
      <c r="E1394" s="56">
        <f t="shared" ref="E1394" si="2855">plan_id</f>
        <v>6060</v>
      </c>
      <c r="F1394" s="56">
        <f t="shared" ca="1" si="2771"/>
        <v>2011</v>
      </c>
      <c r="G1394" s="56">
        <f t="shared" ref="G1394" ca="1" si="2856">VLOOKUP(INDIRECT(CHAR(39)&amp;$A1394&amp;CHAR(39)&amp;"!r2c"&amp;$C1394,0),variables,2,0)</f>
        <v>10944</v>
      </c>
      <c r="H1394" s="5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56" t="s">
        <v>309</v>
      </c>
      <c r="B1395" s="56">
        <f t="shared" si="2803"/>
        <v>14</v>
      </c>
      <c r="C1395" s="56">
        <f t="shared" si="2832"/>
        <v>29</v>
      </c>
      <c r="E1395" s="56">
        <f t="shared" ref="E1395" si="2857">plan_id</f>
        <v>6060</v>
      </c>
      <c r="F1395" s="56">
        <f t="shared" ca="1" si="2771"/>
        <v>2011</v>
      </c>
      <c r="G1395" s="56">
        <f t="shared" ref="G1395" ca="1" si="2858">VLOOKUP(INDIRECT(CHAR(39)&amp;$A1395&amp;CHAR(39)&amp;"!r2c"&amp;$C1395,0),variables,2,0)</f>
        <v>10945</v>
      </c>
      <c r="H1395" s="5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56" t="s">
        <v>309</v>
      </c>
      <c r="B1396" s="56">
        <f t="shared" si="2803"/>
        <v>14</v>
      </c>
      <c r="C1396" s="56">
        <f t="shared" si="2832"/>
        <v>30</v>
      </c>
      <c r="E1396" s="56">
        <f t="shared" ref="E1396" si="2859">plan_id</f>
        <v>6060</v>
      </c>
      <c r="F1396" s="56">
        <f t="shared" ca="1" si="2771"/>
        <v>2011</v>
      </c>
      <c r="G1396" s="56">
        <f t="shared" ref="G1396" ca="1" si="2860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6" t="s">
        <v>309</v>
      </c>
      <c r="B1397" s="56">
        <f t="shared" si="2803"/>
        <v>14</v>
      </c>
      <c r="C1397" s="56">
        <f t="shared" si="2832"/>
        <v>31</v>
      </c>
      <c r="E1397" s="56">
        <f t="shared" ref="E1397" si="2861">plan_id</f>
        <v>6060</v>
      </c>
      <c r="F1397" s="56">
        <f t="shared" ca="1" si="2771"/>
        <v>2011</v>
      </c>
      <c r="G1397" s="56">
        <f t="shared" ref="G1397" ca="1" si="2862">VLOOKUP(INDIRECT(CHAR(39)&amp;$A1397&amp;CHAR(39)&amp;"!r2c"&amp;$C1397,0),variables,2,0)</f>
        <v>10948</v>
      </c>
      <c r="H1397" s="5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6" t="s">
        <v>309</v>
      </c>
      <c r="B1398" s="56">
        <f t="shared" si="2803"/>
        <v>14</v>
      </c>
      <c r="C1398" s="56">
        <f t="shared" si="2832"/>
        <v>32</v>
      </c>
      <c r="E1398" s="56">
        <f t="shared" ref="E1398" si="2863">plan_id</f>
        <v>6060</v>
      </c>
      <c r="F1398" s="56">
        <f t="shared" ca="1" si="2771"/>
        <v>2011</v>
      </c>
      <c r="G1398" s="56">
        <f t="shared" ref="G1398" ca="1" si="2864">VLOOKUP(INDIRECT(CHAR(39)&amp;$A1398&amp;CHAR(39)&amp;"!r2c"&amp;$C1398,0),variables,2,0)</f>
        <v>10949</v>
      </c>
      <c r="H1398" s="5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6" t="s">
        <v>309</v>
      </c>
      <c r="B1399" s="56">
        <f t="shared" si="2803"/>
        <v>14</v>
      </c>
      <c r="C1399" s="56">
        <f t="shared" si="2832"/>
        <v>33</v>
      </c>
      <c r="E1399" s="56">
        <f t="shared" ref="E1399" si="2865">plan_id</f>
        <v>6060</v>
      </c>
      <c r="F1399" s="56">
        <f t="shared" ca="1" si="2771"/>
        <v>2011</v>
      </c>
      <c r="G1399" s="56">
        <f t="shared" ref="G1399" ca="1" si="2866">VLOOKUP(INDIRECT(CHAR(39)&amp;$A1399&amp;CHAR(39)&amp;"!r2c"&amp;$C1399,0),variables,2,0)</f>
        <v>10951</v>
      </c>
      <c r="H1399" s="5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6" t="s">
        <v>309</v>
      </c>
      <c r="B1400" s="56">
        <f t="shared" si="2803"/>
        <v>14</v>
      </c>
      <c r="C1400" s="56">
        <f t="shared" si="2832"/>
        <v>34</v>
      </c>
      <c r="E1400" s="56">
        <f t="shared" ref="E1400" si="2867">plan_id</f>
        <v>6060</v>
      </c>
      <c r="F1400" s="56">
        <f t="shared" ca="1" si="2771"/>
        <v>2011</v>
      </c>
      <c r="G1400" s="56">
        <f t="shared" ref="G1400" ca="1" si="2868">VLOOKUP(INDIRECT(CHAR(39)&amp;$A1400&amp;CHAR(39)&amp;"!r2c"&amp;$C1400,0),variables,2,0)</f>
        <v>10950</v>
      </c>
      <c r="H1400" s="5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56" t="s">
        <v>309</v>
      </c>
      <c r="B1401" s="56">
        <f t="shared" si="2803"/>
        <v>14</v>
      </c>
      <c r="C1401" s="56">
        <f t="shared" si="2832"/>
        <v>35</v>
      </c>
      <c r="E1401" s="56">
        <f t="shared" ref="E1401" si="2869">plan_id</f>
        <v>6060</v>
      </c>
      <c r="F1401" s="56">
        <f t="shared" ca="1" si="2771"/>
        <v>2011</v>
      </c>
      <c r="G1401" s="56">
        <f t="shared" ref="G1401" ca="1" si="2870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6" t="s">
        <v>309</v>
      </c>
      <c r="B1402" s="56">
        <f t="shared" si="2803"/>
        <v>14</v>
      </c>
      <c r="C1402" s="56">
        <f t="shared" si="2832"/>
        <v>36</v>
      </c>
      <c r="E1402" s="56">
        <f t="shared" ref="E1402" si="2871">plan_id</f>
        <v>6060</v>
      </c>
      <c r="F1402" s="56">
        <f t="shared" ca="1" si="2771"/>
        <v>2011</v>
      </c>
      <c r="G1402" s="56">
        <f t="shared" ref="G1402" ca="1" si="2872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6" t="s">
        <v>309</v>
      </c>
      <c r="B1403" s="56">
        <f t="shared" si="2803"/>
        <v>14</v>
      </c>
      <c r="C1403" s="56">
        <f t="shared" si="2832"/>
        <v>37</v>
      </c>
      <c r="E1403" s="56">
        <f t="shared" ref="E1403" si="2873">plan_id</f>
        <v>6060</v>
      </c>
      <c r="F1403" s="56">
        <f t="shared" ca="1" si="2771"/>
        <v>2011</v>
      </c>
      <c r="G1403" s="56">
        <f t="shared" ref="G1403" ca="1" si="2874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6" t="s">
        <v>309</v>
      </c>
      <c r="B1404" s="56">
        <f t="shared" si="2803"/>
        <v>14</v>
      </c>
      <c r="C1404" s="56">
        <f t="shared" si="2832"/>
        <v>38</v>
      </c>
      <c r="E1404" s="56">
        <f t="shared" ref="E1404" si="2875">plan_id</f>
        <v>6060</v>
      </c>
      <c r="F1404" s="56">
        <f t="shared" ca="1" si="2771"/>
        <v>2011</v>
      </c>
      <c r="G1404" s="56">
        <f t="shared" ref="G1404" ca="1" si="2876">VLOOKUP(INDIRECT(CHAR(39)&amp;$A1404&amp;CHAR(39)&amp;"!r2c"&amp;$C1404,0),variables,2,0)</f>
        <v>10959</v>
      </c>
      <c r="H1404" s="5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6" t="s">
        <v>309</v>
      </c>
      <c r="B1405" s="56">
        <f t="shared" si="2803"/>
        <v>14</v>
      </c>
      <c r="C1405" s="56">
        <f t="shared" si="2832"/>
        <v>39</v>
      </c>
      <c r="E1405" s="56">
        <f t="shared" ref="E1405" si="2877">plan_id</f>
        <v>6060</v>
      </c>
      <c r="F1405" s="56">
        <f t="shared" ca="1" si="2771"/>
        <v>2011</v>
      </c>
      <c r="G1405" s="56">
        <f t="shared" ref="G1405" ca="1" si="2878">VLOOKUP(INDIRECT(CHAR(39)&amp;$A1405&amp;CHAR(39)&amp;"!r2c"&amp;$C1405,0),variables,2,0)</f>
        <v>10962</v>
      </c>
      <c r="H1405" s="5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6" t="s">
        <v>309</v>
      </c>
      <c r="B1406" s="56">
        <f t="shared" si="2803"/>
        <v>14</v>
      </c>
      <c r="C1406" s="56">
        <f t="shared" si="2832"/>
        <v>40</v>
      </c>
      <c r="E1406" s="56">
        <f t="shared" ref="E1406" si="2879">plan_id</f>
        <v>6060</v>
      </c>
      <c r="F1406" s="56">
        <f t="shared" ca="1" si="2771"/>
        <v>2011</v>
      </c>
      <c r="G1406" s="56">
        <f t="shared" ref="G1406" ca="1" si="2880">VLOOKUP(INDIRECT(CHAR(39)&amp;$A1406&amp;CHAR(39)&amp;"!r2c"&amp;$C1406,0),variables,2,0)</f>
        <v>10964</v>
      </c>
      <c r="H1406" s="5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6" t="s">
        <v>309</v>
      </c>
      <c r="B1407" s="56">
        <f t="shared" si="2803"/>
        <v>14</v>
      </c>
      <c r="C1407" s="56">
        <f t="shared" si="2832"/>
        <v>41</v>
      </c>
      <c r="E1407" s="56">
        <f t="shared" ref="E1407" si="2881">plan_id</f>
        <v>6060</v>
      </c>
      <c r="F1407" s="56">
        <f t="shared" ca="1" si="2771"/>
        <v>2011</v>
      </c>
      <c r="G1407" s="56">
        <f t="shared" ref="G1407" ca="1" si="2882">VLOOKUP(INDIRECT(CHAR(39)&amp;$A1407&amp;CHAR(39)&amp;"!r2c"&amp;$C1407,0),variables,2,0)</f>
        <v>10967</v>
      </c>
      <c r="H1407" s="5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6" t="s">
        <v>309</v>
      </c>
      <c r="B1408" s="56">
        <f t="shared" si="2803"/>
        <v>14</v>
      </c>
      <c r="C1408" s="56">
        <f t="shared" si="2832"/>
        <v>42</v>
      </c>
      <c r="E1408" s="56">
        <f t="shared" ref="E1408" si="2883">plan_id</f>
        <v>6060</v>
      </c>
      <c r="F1408" s="56">
        <f t="shared" ca="1" si="2771"/>
        <v>2011</v>
      </c>
      <c r="G1408" s="56">
        <f t="shared" ref="G1408" ca="1" si="2884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6" t="s">
        <v>309</v>
      </c>
      <c r="B1409" s="56">
        <f t="shared" si="2803"/>
        <v>14</v>
      </c>
      <c r="C1409" s="56">
        <f t="shared" si="2832"/>
        <v>43</v>
      </c>
      <c r="E1409" s="56">
        <f t="shared" ref="E1409" si="2885">plan_id</f>
        <v>6060</v>
      </c>
      <c r="F1409" s="56">
        <f t="shared" ca="1" si="2771"/>
        <v>2011</v>
      </c>
      <c r="G1409" s="56">
        <f t="shared" ref="G1409" ca="1" si="2886">VLOOKUP(INDIRECT(CHAR(39)&amp;$A1409&amp;CHAR(39)&amp;"!r2c"&amp;$C1409,0),variables,2,0)</f>
        <v>10969</v>
      </c>
      <c r="H1409" s="5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6" t="s">
        <v>309</v>
      </c>
      <c r="B1410" s="56">
        <f t="shared" si="2803"/>
        <v>14</v>
      </c>
      <c r="C1410" s="56">
        <f t="shared" si="2832"/>
        <v>44</v>
      </c>
      <c r="E1410" s="56">
        <f t="shared" ref="E1410" si="2887">plan_id</f>
        <v>6060</v>
      </c>
      <c r="F1410" s="56">
        <f t="shared" ca="1" si="2771"/>
        <v>2011</v>
      </c>
      <c r="G1410" s="56">
        <f t="shared" ref="G1410" ca="1" si="2888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6" t="s">
        <v>309</v>
      </c>
      <c r="B1411" s="56">
        <f t="shared" si="2803"/>
        <v>14</v>
      </c>
      <c r="C1411" s="56">
        <f t="shared" si="2832"/>
        <v>45</v>
      </c>
      <c r="E1411" s="56">
        <f t="shared" ref="E1411" si="2889">plan_id</f>
        <v>6060</v>
      </c>
      <c r="F1411" s="56">
        <f t="shared" ca="1" si="2771"/>
        <v>2011</v>
      </c>
      <c r="G1411" s="56">
        <f t="shared" ref="G1411" ca="1" si="2890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6" t="s">
        <v>309</v>
      </c>
      <c r="B1412" s="56">
        <f t="shared" si="2803"/>
        <v>14</v>
      </c>
      <c r="C1412" s="56">
        <f t="shared" si="2832"/>
        <v>46</v>
      </c>
      <c r="E1412" s="56">
        <f t="shared" ref="E1412" si="2891">plan_id</f>
        <v>6060</v>
      </c>
      <c r="F1412" s="56">
        <f t="shared" ca="1" si="2771"/>
        <v>2011</v>
      </c>
      <c r="G1412" s="56">
        <f t="shared" ref="G1412" ca="1" si="2892">VLOOKUP(INDIRECT(CHAR(39)&amp;$A1412&amp;CHAR(39)&amp;"!r2c"&amp;$C1412,0),variables,2,0)</f>
        <v>10972</v>
      </c>
      <c r="H1412" s="5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6" t="s">
        <v>309</v>
      </c>
      <c r="B1413" s="56">
        <f t="shared" si="2803"/>
        <v>14</v>
      </c>
      <c r="C1413" s="56">
        <f t="shared" si="2832"/>
        <v>47</v>
      </c>
      <c r="E1413" s="56">
        <f t="shared" ref="E1413" si="2893">plan_id</f>
        <v>6060</v>
      </c>
      <c r="F1413" s="56">
        <f t="shared" ca="1" si="2771"/>
        <v>2011</v>
      </c>
      <c r="G1413" s="56">
        <f t="shared" ref="G1413" ca="1" si="2894">VLOOKUP(INDIRECT(CHAR(39)&amp;$A1413&amp;CHAR(39)&amp;"!r2c"&amp;$C1413,0),variables,2,0)</f>
        <v>10973</v>
      </c>
      <c r="H1413" s="5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6" t="s">
        <v>309</v>
      </c>
      <c r="B1414" s="56">
        <f t="shared" si="2803"/>
        <v>14</v>
      </c>
      <c r="C1414" s="56">
        <f t="shared" si="2832"/>
        <v>48</v>
      </c>
      <c r="E1414" s="56">
        <f t="shared" ref="E1414" si="2895">plan_id</f>
        <v>6060</v>
      </c>
      <c r="F1414" s="56">
        <f t="shared" ca="1" si="2771"/>
        <v>2011</v>
      </c>
      <c r="G1414" s="56">
        <f t="shared" ref="G1414" ca="1" si="2896">VLOOKUP(INDIRECT(CHAR(39)&amp;$A1414&amp;CHAR(39)&amp;"!r2c"&amp;$C1414,0),variables,2,0)</f>
        <v>10975</v>
      </c>
      <c r="H1414" s="5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56" t="s">
        <v>309</v>
      </c>
      <c r="B1415" s="56">
        <f t="shared" si="2803"/>
        <v>14</v>
      </c>
      <c r="C1415" s="56">
        <f t="shared" si="2832"/>
        <v>49</v>
      </c>
      <c r="E1415" s="56">
        <f t="shared" ref="E1415" si="2897">plan_id</f>
        <v>6060</v>
      </c>
      <c r="F1415" s="56">
        <f t="shared" ca="1" si="2771"/>
        <v>2011</v>
      </c>
      <c r="G1415" s="56">
        <f t="shared" ref="G1415" ca="1" si="2898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56" t="s">
        <v>309</v>
      </c>
      <c r="B1416" s="56">
        <f t="shared" si="2803"/>
        <v>14</v>
      </c>
      <c r="C1416" s="56">
        <f t="shared" si="2832"/>
        <v>50</v>
      </c>
      <c r="E1416" s="56">
        <f t="shared" ref="E1416" si="2899">plan_id</f>
        <v>6060</v>
      </c>
      <c r="F1416" s="56">
        <f t="shared" ca="1" si="2771"/>
        <v>2011</v>
      </c>
      <c r="G1416" s="56">
        <f t="shared" ref="G1416" ca="1" si="2900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6" t="s">
        <v>309</v>
      </c>
      <c r="B1417" s="56">
        <f t="shared" si="2803"/>
        <v>14</v>
      </c>
      <c r="C1417" s="56">
        <f t="shared" si="2832"/>
        <v>51</v>
      </c>
      <c r="E1417" s="56">
        <f t="shared" ref="E1417" si="2901">plan_id</f>
        <v>6060</v>
      </c>
      <c r="F1417" s="56">
        <f t="shared" ca="1" si="2771"/>
        <v>2011</v>
      </c>
      <c r="G1417" s="56">
        <f t="shared" ref="G1417" ca="1" si="2902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6" t="s">
        <v>309</v>
      </c>
      <c r="B1418" s="56">
        <f t="shared" si="2803"/>
        <v>14</v>
      </c>
      <c r="C1418" s="56">
        <f t="shared" si="2832"/>
        <v>52</v>
      </c>
      <c r="E1418" s="56">
        <f t="shared" ref="E1418" si="2903">plan_id</f>
        <v>6060</v>
      </c>
      <c r="F1418" s="56">
        <f t="shared" ca="1" si="2771"/>
        <v>2011</v>
      </c>
      <c r="G1418" s="56">
        <f t="shared" ref="G1418" ca="1" si="2904">VLOOKUP(INDIRECT(CHAR(39)&amp;$A1418&amp;CHAR(39)&amp;"!r2c"&amp;$C1418,0),variables,2,0)</f>
        <v>10979</v>
      </c>
      <c r="H1418" s="5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6" t="s">
        <v>309</v>
      </c>
      <c r="B1419" s="56">
        <f t="shared" si="2803"/>
        <v>14</v>
      </c>
      <c r="C1419" s="56">
        <f t="shared" si="2832"/>
        <v>53</v>
      </c>
      <c r="E1419" s="56">
        <f t="shared" ref="E1419" si="2905">plan_id</f>
        <v>6060</v>
      </c>
      <c r="F1419" s="56">
        <f t="shared" ca="1" si="2771"/>
        <v>2011</v>
      </c>
      <c r="G1419" s="56">
        <f t="shared" ref="G1419" ca="1" si="2906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6" t="s">
        <v>309</v>
      </c>
      <c r="B1420" s="56">
        <f t="shared" si="2803"/>
        <v>14</v>
      </c>
      <c r="C1420" s="56">
        <f t="shared" si="2832"/>
        <v>54</v>
      </c>
      <c r="E1420" s="56">
        <f t="shared" ref="E1420" si="2907">plan_id</f>
        <v>6060</v>
      </c>
      <c r="F1420" s="56">
        <f t="shared" ca="1" si="2771"/>
        <v>2011</v>
      </c>
      <c r="G1420" s="56">
        <f t="shared" ref="G1420" ca="1" si="2908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56" t="s">
        <v>309</v>
      </c>
      <c r="B1421" s="56">
        <f t="shared" si="2803"/>
        <v>14</v>
      </c>
      <c r="C1421" s="56">
        <f t="shared" si="2832"/>
        <v>55</v>
      </c>
      <c r="E1421" s="56">
        <f t="shared" ref="E1421" si="2909">plan_id</f>
        <v>6060</v>
      </c>
      <c r="F1421" s="56">
        <f t="shared" ca="1" si="2771"/>
        <v>2011</v>
      </c>
      <c r="G1421" s="56">
        <f t="shared" ref="G1421" ca="1" si="2910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6" t="s">
        <v>309</v>
      </c>
      <c r="B1422" s="56">
        <f t="shared" si="2803"/>
        <v>14</v>
      </c>
      <c r="C1422" s="56">
        <f t="shared" si="2832"/>
        <v>56</v>
      </c>
      <c r="E1422" s="56">
        <f t="shared" ref="E1422" si="2911">plan_id</f>
        <v>6060</v>
      </c>
      <c r="F1422" s="56">
        <f t="shared" ca="1" si="2771"/>
        <v>2011</v>
      </c>
      <c r="G1422" s="56">
        <f t="shared" ref="G1422" ca="1" si="2912">VLOOKUP(INDIRECT(CHAR(39)&amp;$A1422&amp;CHAR(39)&amp;"!r2c"&amp;$C1422,0),variables,2,0)</f>
        <v>10983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6" t="s">
        <v>309</v>
      </c>
      <c r="B1423" s="56">
        <f t="shared" si="2803"/>
        <v>14</v>
      </c>
      <c r="C1423" s="56">
        <f t="shared" si="2832"/>
        <v>57</v>
      </c>
      <c r="E1423" s="56">
        <f t="shared" ref="E1423" si="2913">plan_id</f>
        <v>6060</v>
      </c>
      <c r="F1423" s="56">
        <f t="shared" ca="1" si="2771"/>
        <v>2011</v>
      </c>
      <c r="G1423" s="56">
        <f t="shared" ref="G1423" ca="1" si="2914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56" t="s">
        <v>309</v>
      </c>
      <c r="B1424" s="56">
        <f t="shared" si="2803"/>
        <v>14</v>
      </c>
      <c r="C1424" s="56">
        <f t="shared" si="2832"/>
        <v>58</v>
      </c>
      <c r="E1424" s="56">
        <f t="shared" ref="E1424" si="2915">plan_id</f>
        <v>6060</v>
      </c>
      <c r="F1424" s="56">
        <f t="shared" ca="1" si="2771"/>
        <v>2011</v>
      </c>
      <c r="G1424" s="56">
        <f t="shared" ref="G1424" ca="1" si="2916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56" t="s">
        <v>309</v>
      </c>
      <c r="B1425" s="56">
        <f t="shared" si="2803"/>
        <v>14</v>
      </c>
      <c r="C1425" s="56">
        <f t="shared" si="2832"/>
        <v>59</v>
      </c>
      <c r="E1425" s="56">
        <f t="shared" ref="E1425" si="2917">plan_id</f>
        <v>6060</v>
      </c>
      <c r="F1425" s="56">
        <f t="shared" ca="1" si="2771"/>
        <v>2011</v>
      </c>
      <c r="G1425" s="56">
        <f t="shared" ref="G1425" ca="1" si="2918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56" t="s">
        <v>309</v>
      </c>
      <c r="B1426" s="56">
        <f t="shared" si="2803"/>
        <v>14</v>
      </c>
      <c r="C1426" s="56">
        <f t="shared" si="2832"/>
        <v>60</v>
      </c>
      <c r="E1426" s="56">
        <f t="shared" ref="E1426" si="2919">plan_id</f>
        <v>6060</v>
      </c>
      <c r="F1426" s="56">
        <f t="shared" ca="1" si="2771"/>
        <v>2011</v>
      </c>
      <c r="G1426" s="56">
        <f t="shared" ref="G1426" ca="1" si="2920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56" t="s">
        <v>309</v>
      </c>
      <c r="B1427" s="56">
        <f t="shared" si="2803"/>
        <v>14</v>
      </c>
      <c r="C1427" s="56">
        <f t="shared" si="2832"/>
        <v>61</v>
      </c>
      <c r="E1427" s="56">
        <f t="shared" ref="E1427" si="2921">plan_id</f>
        <v>6060</v>
      </c>
      <c r="F1427" s="56">
        <f t="shared" ca="1" si="2771"/>
        <v>2011</v>
      </c>
      <c r="G1427" s="56">
        <f t="shared" ref="G1427" ca="1" si="2922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56" t="s">
        <v>309</v>
      </c>
      <c r="B1428" s="56">
        <f t="shared" si="2803"/>
        <v>14</v>
      </c>
      <c r="C1428" s="56">
        <f t="shared" si="2832"/>
        <v>62</v>
      </c>
      <c r="E1428" s="56">
        <f t="shared" ref="E1428" si="2923">plan_id</f>
        <v>6060</v>
      </c>
      <c r="F1428" s="56">
        <f t="shared" ca="1" si="2771"/>
        <v>2011</v>
      </c>
      <c r="G1428" s="56">
        <f t="shared" ref="G1428" ca="1" si="2924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6" t="s">
        <v>309</v>
      </c>
      <c r="B1429" s="56">
        <f t="shared" si="2803"/>
        <v>14</v>
      </c>
      <c r="C1429" s="56">
        <f t="shared" si="2832"/>
        <v>63</v>
      </c>
      <c r="E1429" s="56">
        <f t="shared" ref="E1429" si="2925">plan_id</f>
        <v>6060</v>
      </c>
      <c r="F1429" s="56">
        <f t="shared" ca="1" si="2771"/>
        <v>2011</v>
      </c>
      <c r="G1429" s="56">
        <f t="shared" ref="G1429" ca="1" si="2926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6" t="s">
        <v>309</v>
      </c>
      <c r="B1430" s="56">
        <f t="shared" si="2803"/>
        <v>14</v>
      </c>
      <c r="C1430" s="56">
        <f t="shared" si="2832"/>
        <v>64</v>
      </c>
      <c r="E1430" s="56">
        <f t="shared" ref="E1430" si="2927">plan_id</f>
        <v>6060</v>
      </c>
      <c r="F1430" s="56">
        <f t="shared" ca="1" si="2771"/>
        <v>2011</v>
      </c>
      <c r="G1430" s="56">
        <f t="shared" ref="G1430" ca="1" si="2928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6" t="s">
        <v>309</v>
      </c>
      <c r="B1431" s="56">
        <f t="shared" si="2803"/>
        <v>14</v>
      </c>
      <c r="C1431" s="56">
        <f t="shared" si="2832"/>
        <v>65</v>
      </c>
      <c r="E1431" s="56">
        <f t="shared" ref="E1431" si="2929">plan_id</f>
        <v>6060</v>
      </c>
      <c r="F1431" s="56">
        <f t="shared" ca="1" si="2771"/>
        <v>2011</v>
      </c>
      <c r="G1431" s="56">
        <f t="shared" ref="G1431" ca="1" si="2930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6" t="s">
        <v>309</v>
      </c>
      <c r="B1432" s="56">
        <f t="shared" si="2803"/>
        <v>14</v>
      </c>
      <c r="C1432" s="56">
        <f t="shared" si="2832"/>
        <v>66</v>
      </c>
      <c r="E1432" s="56">
        <f t="shared" ref="E1432" si="2931">plan_id</f>
        <v>6060</v>
      </c>
      <c r="F1432" s="56">
        <f t="shared" ca="1" si="2771"/>
        <v>2011</v>
      </c>
      <c r="G1432" s="56">
        <f t="shared" ref="G1432" ca="1" si="2932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6" t="s">
        <v>309</v>
      </c>
      <c r="B1433" s="56">
        <f t="shared" ref="B1433" si="2933">B1368+1</f>
        <v>14</v>
      </c>
      <c r="C1433" s="56">
        <f t="shared" si="2832"/>
        <v>67</v>
      </c>
      <c r="E1433" s="56">
        <f t="shared" ref="E1433" si="2934">plan_id</f>
        <v>6060</v>
      </c>
      <c r="F1433" s="56">
        <f t="shared" ca="1" si="2771"/>
        <v>2011</v>
      </c>
      <c r="G1433" s="56">
        <f t="shared" ref="G1433" ca="1" si="2935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6" t="s">
        <v>309</v>
      </c>
      <c r="B1434" s="56">
        <f>B1433</f>
        <v>14</v>
      </c>
      <c r="C1434" s="56">
        <f t="shared" si="2832"/>
        <v>68</v>
      </c>
      <c r="E1434" s="56">
        <f t="shared" ref="E1434" si="2936">plan_id</f>
        <v>6060</v>
      </c>
      <c r="F1434" s="56">
        <f t="shared" ca="1" si="2771"/>
        <v>2011</v>
      </c>
      <c r="G1434" s="56">
        <f t="shared" ref="G1434" ca="1" si="2937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6" t="s">
        <v>309</v>
      </c>
      <c r="B1435" s="56">
        <f t="shared" ref="B1435:B1459" si="2938">B1434</f>
        <v>14</v>
      </c>
      <c r="C1435" s="56">
        <f t="shared" si="2832"/>
        <v>69</v>
      </c>
      <c r="E1435" s="56">
        <f t="shared" ref="E1435" si="2939">plan_id</f>
        <v>6060</v>
      </c>
      <c r="F1435" s="56">
        <f t="shared" ca="1" si="2771"/>
        <v>2011</v>
      </c>
      <c r="G1435" s="56">
        <f t="shared" ref="G1435" ca="1" si="2940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6" t="s">
        <v>309</v>
      </c>
      <c r="B1436" s="56">
        <f t="shared" si="2938"/>
        <v>14</v>
      </c>
      <c r="C1436" s="56">
        <f t="shared" si="2832"/>
        <v>70</v>
      </c>
      <c r="E1436" s="56">
        <f t="shared" ref="E1436" si="2941">plan_id</f>
        <v>6060</v>
      </c>
      <c r="F1436" s="56">
        <f t="shared" ca="1" si="2771"/>
        <v>2011</v>
      </c>
      <c r="G1436" s="56">
        <f t="shared" ref="G1436" ca="1" si="2942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6" t="s">
        <v>309</v>
      </c>
      <c r="B1437" s="56">
        <f t="shared" si="2938"/>
        <v>14</v>
      </c>
      <c r="C1437" s="56">
        <f t="shared" si="2832"/>
        <v>71</v>
      </c>
      <c r="E1437" s="56">
        <f t="shared" ref="E1437" si="2943">plan_id</f>
        <v>6060</v>
      </c>
      <c r="F1437" s="56">
        <f t="shared" ca="1" si="2771"/>
        <v>2011</v>
      </c>
      <c r="G1437" s="56">
        <f t="shared" ref="G1437" ca="1" si="2944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6" t="s">
        <v>309</v>
      </c>
      <c r="B1438" s="56">
        <f t="shared" si="2938"/>
        <v>14</v>
      </c>
      <c r="C1438" s="56">
        <f t="shared" si="2832"/>
        <v>72</v>
      </c>
      <c r="E1438" s="56">
        <f t="shared" ref="E1438" si="2945">plan_id</f>
        <v>6060</v>
      </c>
      <c r="F1438" s="56">
        <f t="shared" ca="1" si="2771"/>
        <v>2011</v>
      </c>
      <c r="G1438" s="56">
        <f t="shared" ref="G1438" ca="1" si="2946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6" t="s">
        <v>309</v>
      </c>
      <c r="B1439" s="56">
        <f t="shared" si="2938"/>
        <v>14</v>
      </c>
      <c r="C1439" s="56">
        <f t="shared" si="2832"/>
        <v>73</v>
      </c>
      <c r="E1439" s="56">
        <f t="shared" ref="E1439" si="2947">plan_id</f>
        <v>6060</v>
      </c>
      <c r="F1439" s="56">
        <f t="shared" ca="1" si="2771"/>
        <v>2011</v>
      </c>
      <c r="G1439" s="56">
        <f t="shared" ref="G1439" ca="1" si="2948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6" t="s">
        <v>309</v>
      </c>
      <c r="B1440" s="56">
        <f t="shared" si="2938"/>
        <v>14</v>
      </c>
      <c r="C1440" s="56">
        <f t="shared" si="2832"/>
        <v>74</v>
      </c>
      <c r="E1440" s="56">
        <f t="shared" ref="E1440" si="2949">plan_id</f>
        <v>6060</v>
      </c>
      <c r="F1440" s="56">
        <f t="shared" ca="1" si="2771"/>
        <v>2011</v>
      </c>
      <c r="G1440" s="56">
        <f t="shared" ref="G1440" ca="1" si="2950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6" t="s">
        <v>309</v>
      </c>
      <c r="B1441" s="56">
        <f t="shared" si="2938"/>
        <v>14</v>
      </c>
      <c r="C1441" s="56">
        <f t="shared" si="2832"/>
        <v>75</v>
      </c>
      <c r="E1441" s="56">
        <f t="shared" ref="E1441" si="2951">plan_id</f>
        <v>6060</v>
      </c>
      <c r="F1441" s="56">
        <f t="shared" ca="1" si="2771"/>
        <v>2011</v>
      </c>
      <c r="G1441" s="56">
        <f t="shared" ref="G1441" ca="1" si="2952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6" t="s">
        <v>309</v>
      </c>
      <c r="B1442" s="56">
        <f t="shared" si="2938"/>
        <v>14</v>
      </c>
      <c r="C1442" s="56">
        <f t="shared" si="2832"/>
        <v>76</v>
      </c>
      <c r="E1442" s="56">
        <f t="shared" ref="E1442" si="2953">plan_id</f>
        <v>6060</v>
      </c>
      <c r="F1442" s="56">
        <f t="shared" ca="1" si="2771"/>
        <v>2011</v>
      </c>
      <c r="G1442" s="56">
        <f t="shared" ref="G1442" ca="1" si="2954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6" t="s">
        <v>309</v>
      </c>
      <c r="B1443" s="56">
        <f t="shared" si="2938"/>
        <v>14</v>
      </c>
      <c r="C1443" s="56">
        <f t="shared" si="2832"/>
        <v>77</v>
      </c>
      <c r="E1443" s="56">
        <f t="shared" ref="E1443" si="2955">plan_id</f>
        <v>6060</v>
      </c>
      <c r="F1443" s="56">
        <f t="shared" ca="1" si="2771"/>
        <v>2011</v>
      </c>
      <c r="G1443" s="56">
        <f t="shared" ref="G1443" ca="1" si="2956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6" t="s">
        <v>309</v>
      </c>
      <c r="B1444" s="56">
        <f t="shared" si="2938"/>
        <v>14</v>
      </c>
      <c r="C1444" s="56">
        <f t="shared" si="2832"/>
        <v>78</v>
      </c>
      <c r="E1444" s="56">
        <f t="shared" ref="E1444" si="2957">plan_id</f>
        <v>6060</v>
      </c>
      <c r="F1444" s="56">
        <f t="shared" ca="1" si="2771"/>
        <v>2011</v>
      </c>
      <c r="G1444" s="56">
        <f t="shared" ref="G1444" ca="1" si="2958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6" t="s">
        <v>309</v>
      </c>
      <c r="B1445" s="56">
        <f t="shared" si="2938"/>
        <v>14</v>
      </c>
      <c r="C1445" s="56">
        <f t="shared" si="2832"/>
        <v>79</v>
      </c>
      <c r="E1445" s="56">
        <f t="shared" ref="E1445" si="2959">plan_id</f>
        <v>6060</v>
      </c>
      <c r="F1445" s="56">
        <f t="shared" ca="1" si="2771"/>
        <v>2011</v>
      </c>
      <c r="G1445" s="56">
        <f t="shared" ref="G1445" ca="1" si="2960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6" t="s">
        <v>309</v>
      </c>
      <c r="B1446" s="56">
        <f t="shared" si="2938"/>
        <v>14</v>
      </c>
      <c r="C1446" s="56">
        <f t="shared" si="2832"/>
        <v>80</v>
      </c>
      <c r="E1446" s="56">
        <f t="shared" ref="E1446" si="2961">plan_id</f>
        <v>6060</v>
      </c>
      <c r="F1446" s="56">
        <f t="shared" ref="F1446:F1538" ca="1" si="2962">INDIRECT(CHAR(39)&amp;$A1446&amp;CHAR(39)&amp;"!r"&amp;$B1446&amp;"c2",0)</f>
        <v>2011</v>
      </c>
      <c r="G1446" s="56">
        <f t="shared" ref="G1446" ca="1" si="2963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6" t="s">
        <v>309</v>
      </c>
      <c r="B1447" s="56">
        <f t="shared" si="2938"/>
        <v>14</v>
      </c>
      <c r="C1447" s="56">
        <f t="shared" ref="C1447:C1510" si="2964">C1356</f>
        <v>81</v>
      </c>
      <c r="E1447" s="56">
        <f t="shared" ref="E1447" si="2965">plan_id</f>
        <v>6060</v>
      </c>
      <c r="F1447" s="56">
        <f t="shared" ca="1" si="2962"/>
        <v>2011</v>
      </c>
      <c r="G1447" s="56">
        <f t="shared" ref="G1447" ca="1" si="2966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6" t="s">
        <v>309</v>
      </c>
      <c r="B1448" s="56">
        <f t="shared" si="2938"/>
        <v>14</v>
      </c>
      <c r="C1448" s="56">
        <f t="shared" si="2964"/>
        <v>82</v>
      </c>
      <c r="E1448" s="56">
        <f t="shared" ref="E1448" si="2967">plan_id</f>
        <v>6060</v>
      </c>
      <c r="F1448" s="56">
        <f t="shared" ca="1" si="2962"/>
        <v>2011</v>
      </c>
      <c r="G1448" s="56">
        <f t="shared" ref="G1448" ca="1" si="2968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6" t="s">
        <v>309</v>
      </c>
      <c r="B1449" s="56">
        <f t="shared" si="2938"/>
        <v>14</v>
      </c>
      <c r="C1449" s="56">
        <f t="shared" si="2964"/>
        <v>83</v>
      </c>
      <c r="E1449" s="56">
        <f t="shared" ref="E1449" si="2969">plan_id</f>
        <v>6060</v>
      </c>
      <c r="F1449" s="56">
        <f t="shared" ca="1" si="2962"/>
        <v>2011</v>
      </c>
      <c r="G1449" s="56">
        <f t="shared" ref="G1449" ca="1" si="2970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6" t="s">
        <v>309</v>
      </c>
      <c r="B1450" s="56">
        <f t="shared" si="2938"/>
        <v>14</v>
      </c>
      <c r="C1450" s="56">
        <f t="shared" si="2964"/>
        <v>84</v>
      </c>
      <c r="E1450" s="56">
        <f t="shared" ref="E1450" si="2971">plan_id</f>
        <v>6060</v>
      </c>
      <c r="F1450" s="56">
        <f t="shared" ca="1" si="2962"/>
        <v>2011</v>
      </c>
      <c r="G1450" s="56">
        <f t="shared" ref="G1450" ca="1" si="2972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6" t="s">
        <v>309</v>
      </c>
      <c r="B1451" s="56">
        <f t="shared" si="2938"/>
        <v>14</v>
      </c>
      <c r="C1451" s="56">
        <f t="shared" si="2964"/>
        <v>85</v>
      </c>
      <c r="E1451" s="56">
        <f t="shared" ref="E1451" si="2973">plan_id</f>
        <v>6060</v>
      </c>
      <c r="F1451" s="56">
        <f t="shared" ca="1" si="2962"/>
        <v>2011</v>
      </c>
      <c r="G1451" s="56">
        <f t="shared" ref="G1451" ca="1" si="2974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6" t="s">
        <v>309</v>
      </c>
      <c r="B1452" s="56">
        <f t="shared" si="2938"/>
        <v>14</v>
      </c>
      <c r="C1452" s="56">
        <f t="shared" si="2964"/>
        <v>86</v>
      </c>
      <c r="E1452" s="56">
        <f t="shared" ref="E1452" si="2975">plan_id</f>
        <v>6060</v>
      </c>
      <c r="F1452" s="56">
        <f t="shared" ca="1" si="2962"/>
        <v>2011</v>
      </c>
      <c r="G1452" s="56">
        <f t="shared" ref="G1452" ca="1" si="2976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6" t="s">
        <v>309</v>
      </c>
      <c r="B1453" s="56">
        <f t="shared" si="2938"/>
        <v>14</v>
      </c>
      <c r="C1453" s="56">
        <f t="shared" si="2964"/>
        <v>87</v>
      </c>
      <c r="E1453" s="56">
        <f t="shared" ref="E1453" si="2977">plan_id</f>
        <v>6060</v>
      </c>
      <c r="F1453" s="56">
        <f t="shared" ca="1" si="2962"/>
        <v>2011</v>
      </c>
      <c r="G1453" s="56">
        <f t="shared" ref="G1453" ca="1" si="2978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6" t="s">
        <v>309</v>
      </c>
      <c r="B1454" s="56">
        <f t="shared" si="2938"/>
        <v>14</v>
      </c>
      <c r="C1454" s="56">
        <f t="shared" si="2964"/>
        <v>88</v>
      </c>
      <c r="E1454" s="56">
        <f t="shared" ref="E1454" si="2979">plan_id</f>
        <v>6060</v>
      </c>
      <c r="F1454" s="56">
        <f t="shared" ca="1" si="2962"/>
        <v>2011</v>
      </c>
      <c r="G1454" s="56">
        <f t="shared" ref="G1454" ca="1" si="2980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6" t="s">
        <v>309</v>
      </c>
      <c r="B1455" s="56">
        <f t="shared" si="2938"/>
        <v>14</v>
      </c>
      <c r="C1455" s="56">
        <f t="shared" si="2964"/>
        <v>89</v>
      </c>
      <c r="E1455" s="56">
        <f t="shared" ref="E1455" si="2981">plan_id</f>
        <v>6060</v>
      </c>
      <c r="F1455" s="56">
        <f t="shared" ca="1" si="2962"/>
        <v>2011</v>
      </c>
      <c r="G1455" s="56">
        <f t="shared" ref="G1455" ca="1" si="2982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6" t="s">
        <v>309</v>
      </c>
      <c r="B1456" s="56">
        <f t="shared" si="2938"/>
        <v>14</v>
      </c>
      <c r="C1456" s="56">
        <f t="shared" si="2964"/>
        <v>90</v>
      </c>
      <c r="E1456" s="56">
        <f t="shared" ref="E1456" si="2983">plan_id</f>
        <v>6060</v>
      </c>
      <c r="F1456" s="56">
        <f t="shared" ca="1" si="2962"/>
        <v>2011</v>
      </c>
      <c r="G1456" s="56">
        <f t="shared" ref="G1456" ca="1" si="2984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6" t="s">
        <v>309</v>
      </c>
      <c r="B1457" s="56">
        <f t="shared" si="2938"/>
        <v>14</v>
      </c>
      <c r="C1457" s="56">
        <f t="shared" si="2964"/>
        <v>91</v>
      </c>
      <c r="E1457" s="56">
        <f t="shared" ref="E1457" si="2985">plan_id</f>
        <v>6060</v>
      </c>
      <c r="F1457" s="56">
        <f t="shared" ca="1" si="2962"/>
        <v>2011</v>
      </c>
      <c r="G1457" s="56">
        <f t="shared" ref="G1457" ca="1" si="2986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6" t="s">
        <v>309</v>
      </c>
      <c r="B1458" s="56">
        <f t="shared" si="2938"/>
        <v>14</v>
      </c>
      <c r="C1458" s="56">
        <f t="shared" si="2964"/>
        <v>92</v>
      </c>
      <c r="E1458" s="56">
        <f t="shared" ref="E1458" si="2987">plan_id</f>
        <v>6060</v>
      </c>
      <c r="F1458" s="56">
        <f t="shared" ca="1" si="2962"/>
        <v>2011</v>
      </c>
      <c r="G1458" s="56">
        <f t="shared" ref="G1458" ca="1" si="2988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6" t="s">
        <v>309</v>
      </c>
      <c r="B1459" s="56">
        <f t="shared" si="2938"/>
        <v>14</v>
      </c>
      <c r="C1459" s="56">
        <f t="shared" si="2964"/>
        <v>93</v>
      </c>
      <c r="E1459" s="56">
        <f t="shared" ref="E1459" si="2989">plan_id</f>
        <v>6060</v>
      </c>
      <c r="F1459" s="56">
        <f t="shared" ca="1" si="2962"/>
        <v>2011</v>
      </c>
      <c r="G1459" s="56">
        <f t="shared" ref="G1459" ca="1" si="2990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6" t="s">
        <v>309</v>
      </c>
      <c r="B1460" s="56">
        <f t="shared" ref="B1460:B1523" si="2991">B1395+1</f>
        <v>15</v>
      </c>
      <c r="C1460" s="56">
        <f t="shared" si="2964"/>
        <v>3</v>
      </c>
      <c r="E1460" s="56">
        <f t="shared" ref="E1460" si="2992">plan_id</f>
        <v>6060</v>
      </c>
      <c r="F1460" s="56">
        <f t="shared" ca="1" si="2962"/>
        <v>2012</v>
      </c>
      <c r="G1460" s="56">
        <f t="shared" ref="G1460" ca="1" si="2993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6" t="s">
        <v>309</v>
      </c>
      <c r="B1461" s="56">
        <f t="shared" si="2991"/>
        <v>15</v>
      </c>
      <c r="C1461" s="56">
        <f t="shared" si="2964"/>
        <v>4</v>
      </c>
      <c r="E1461" s="56">
        <f t="shared" ref="E1461" si="2994">plan_id</f>
        <v>6060</v>
      </c>
      <c r="F1461" s="56">
        <f t="shared" ca="1" si="2962"/>
        <v>2012</v>
      </c>
      <c r="G1461" s="56">
        <f t="shared" ref="G1461" ca="1" si="2995">VLOOKUP(INDIRECT(CHAR(39)&amp;$A1461&amp;CHAR(39)&amp;"!r2c"&amp;$C1461,0),variables,2,0)</f>
        <v>10845</v>
      </c>
      <c r="H1461" s="5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6" t="s">
        <v>309</v>
      </c>
      <c r="B1462" s="56">
        <f t="shared" si="2991"/>
        <v>15</v>
      </c>
      <c r="C1462" s="56">
        <f t="shared" si="2964"/>
        <v>5</v>
      </c>
      <c r="E1462" s="56">
        <f t="shared" ref="E1462" si="2996">plan_id</f>
        <v>6060</v>
      </c>
      <c r="F1462" s="56">
        <f t="shared" ca="1" si="2962"/>
        <v>2012</v>
      </c>
      <c r="G1462" s="56">
        <f t="shared" ref="G1462" ca="1" si="2997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6" t="s">
        <v>309</v>
      </c>
      <c r="B1463" s="56">
        <f t="shared" si="2991"/>
        <v>15</v>
      </c>
      <c r="C1463" s="56">
        <f t="shared" si="2964"/>
        <v>6</v>
      </c>
      <c r="E1463" s="56">
        <f t="shared" ref="E1463" si="2998">plan_id</f>
        <v>6060</v>
      </c>
      <c r="F1463" s="56">
        <f t="shared" ca="1" si="2962"/>
        <v>2012</v>
      </c>
      <c r="G1463" s="56">
        <f t="shared" ref="G1463" ca="1" si="2999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6" t="s">
        <v>309</v>
      </c>
      <c r="B1464" s="56">
        <f t="shared" si="2991"/>
        <v>15</v>
      </c>
      <c r="C1464" s="56">
        <f t="shared" si="2964"/>
        <v>7</v>
      </c>
      <c r="E1464" s="56">
        <f t="shared" ref="E1464" si="3000">plan_id</f>
        <v>6060</v>
      </c>
      <c r="F1464" s="56">
        <f t="shared" ca="1" si="2962"/>
        <v>2012</v>
      </c>
      <c r="G1464" s="56">
        <f t="shared" ref="G1464" ca="1" si="3001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6" t="s">
        <v>309</v>
      </c>
      <c r="B1465" s="56">
        <f t="shared" si="2991"/>
        <v>15</v>
      </c>
      <c r="C1465" s="56">
        <f t="shared" si="2964"/>
        <v>8</v>
      </c>
      <c r="E1465" s="56">
        <f t="shared" ref="E1465" si="3002">plan_id</f>
        <v>6060</v>
      </c>
      <c r="F1465" s="56">
        <f t="shared" ca="1" si="2962"/>
        <v>2012</v>
      </c>
      <c r="G1465" s="56">
        <f t="shared" ref="G1465" ca="1" si="3003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6" t="s">
        <v>309</v>
      </c>
      <c r="B1466" s="56">
        <f t="shared" si="2991"/>
        <v>15</v>
      </c>
      <c r="C1466" s="56">
        <f t="shared" si="2964"/>
        <v>9</v>
      </c>
      <c r="E1466" s="56">
        <f t="shared" ref="E1466" si="3004">plan_id</f>
        <v>6060</v>
      </c>
      <c r="F1466" s="56">
        <f t="shared" ca="1" si="2962"/>
        <v>2012</v>
      </c>
      <c r="G1466" s="56">
        <f t="shared" ref="G1466" ca="1" si="3005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6" t="s">
        <v>309</v>
      </c>
      <c r="B1467" s="56">
        <f t="shared" si="2991"/>
        <v>15</v>
      </c>
      <c r="C1467" s="56">
        <f t="shared" si="2964"/>
        <v>10</v>
      </c>
      <c r="E1467" s="56">
        <f t="shared" ref="E1467" si="3006">plan_id</f>
        <v>6060</v>
      </c>
      <c r="F1467" s="56">
        <f t="shared" ca="1" si="2962"/>
        <v>2012</v>
      </c>
      <c r="G1467" s="56">
        <f t="shared" ref="G1467" ca="1" si="3007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6" t="s">
        <v>309</v>
      </c>
      <c r="B1468" s="56">
        <f t="shared" si="2991"/>
        <v>15</v>
      </c>
      <c r="C1468" s="56">
        <f t="shared" si="2964"/>
        <v>11</v>
      </c>
      <c r="E1468" s="56">
        <f t="shared" ref="E1468" si="3008">plan_id</f>
        <v>6060</v>
      </c>
      <c r="F1468" s="56">
        <f t="shared" ca="1" si="2962"/>
        <v>2012</v>
      </c>
      <c r="G1468" s="56">
        <f t="shared" ref="G1468" ca="1" si="3009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6" t="s">
        <v>309</v>
      </c>
      <c r="B1469" s="56">
        <f t="shared" si="2991"/>
        <v>15</v>
      </c>
      <c r="C1469" s="56">
        <f t="shared" si="2964"/>
        <v>12</v>
      </c>
      <c r="E1469" s="56">
        <f t="shared" ref="E1469" si="3010">plan_id</f>
        <v>6060</v>
      </c>
      <c r="F1469" s="56">
        <f t="shared" ca="1" si="2962"/>
        <v>2012</v>
      </c>
      <c r="G1469" s="56">
        <f t="shared" ref="G1469" ca="1" si="3011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6" t="s">
        <v>309</v>
      </c>
      <c r="B1470" s="56">
        <f t="shared" si="2991"/>
        <v>15</v>
      </c>
      <c r="C1470" s="56">
        <f t="shared" si="2964"/>
        <v>13</v>
      </c>
      <c r="E1470" s="56">
        <f t="shared" ref="E1470" si="3012">plan_id</f>
        <v>6060</v>
      </c>
      <c r="F1470" s="56">
        <f t="shared" ca="1" si="2962"/>
        <v>2012</v>
      </c>
      <c r="G1470" s="56">
        <f t="shared" ref="G1470" ca="1" si="3013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6" t="s">
        <v>309</v>
      </c>
      <c r="B1471" s="56">
        <f t="shared" si="2991"/>
        <v>15</v>
      </c>
      <c r="C1471" s="56">
        <f t="shared" si="2964"/>
        <v>14</v>
      </c>
      <c r="E1471" s="56">
        <f t="shared" ref="E1471" si="3014">plan_id</f>
        <v>6060</v>
      </c>
      <c r="F1471" s="56">
        <f t="shared" ca="1" si="2962"/>
        <v>2012</v>
      </c>
      <c r="G1471" s="56">
        <f t="shared" ref="G1471" ca="1" si="3015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6" t="s">
        <v>309</v>
      </c>
      <c r="B1472" s="56">
        <f t="shared" si="2991"/>
        <v>15</v>
      </c>
      <c r="C1472" s="56">
        <f t="shared" si="2964"/>
        <v>15</v>
      </c>
      <c r="E1472" s="56">
        <f t="shared" ref="E1472" si="3016">plan_id</f>
        <v>6060</v>
      </c>
      <c r="F1472" s="56">
        <f t="shared" ca="1" si="2962"/>
        <v>2012</v>
      </c>
      <c r="G1472" s="56">
        <f t="shared" ref="G1472" ca="1" si="3017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6" t="s">
        <v>309</v>
      </c>
      <c r="B1473" s="56">
        <f t="shared" si="2991"/>
        <v>15</v>
      </c>
      <c r="C1473" s="56">
        <f t="shared" si="2964"/>
        <v>16</v>
      </c>
      <c r="E1473" s="56">
        <f t="shared" ref="E1473" si="3018">plan_id</f>
        <v>6060</v>
      </c>
      <c r="F1473" s="56">
        <f t="shared" ca="1" si="2962"/>
        <v>2012</v>
      </c>
      <c r="G1473" s="56">
        <f t="shared" ref="G1473" ca="1" si="3019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6" t="s">
        <v>309</v>
      </c>
      <c r="B1474" s="56">
        <f t="shared" si="2991"/>
        <v>15</v>
      </c>
      <c r="C1474" s="56">
        <f t="shared" si="2964"/>
        <v>17</v>
      </c>
      <c r="E1474" s="56">
        <f t="shared" ref="E1474" si="3020">plan_id</f>
        <v>6060</v>
      </c>
      <c r="F1474" s="56">
        <f t="shared" ca="1" si="2962"/>
        <v>2012</v>
      </c>
      <c r="G1474" s="56">
        <f t="shared" ref="G1474" ca="1" si="3021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6" t="s">
        <v>309</v>
      </c>
      <c r="B1475" s="56">
        <f t="shared" si="2991"/>
        <v>15</v>
      </c>
      <c r="C1475" s="56">
        <f t="shared" si="2964"/>
        <v>18</v>
      </c>
      <c r="E1475" s="56">
        <f t="shared" ref="E1475" si="3022">plan_id</f>
        <v>6060</v>
      </c>
      <c r="F1475" s="56">
        <f t="shared" ca="1" si="2962"/>
        <v>2012</v>
      </c>
      <c r="G1475" s="56">
        <f t="shared" ref="G1475" ca="1" si="3023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56" t="s">
        <v>309</v>
      </c>
      <c r="B1476" s="56">
        <f t="shared" si="2991"/>
        <v>15</v>
      </c>
      <c r="C1476" s="56">
        <f t="shared" si="2964"/>
        <v>19</v>
      </c>
      <c r="E1476" s="56">
        <f t="shared" ref="E1476" si="3024">plan_id</f>
        <v>6060</v>
      </c>
      <c r="F1476" s="56">
        <f t="shared" ca="1" si="2962"/>
        <v>2012</v>
      </c>
      <c r="G1476" s="56">
        <f t="shared" ref="G1476" ca="1" si="3025">VLOOKUP(INDIRECT(CHAR(39)&amp;$A1476&amp;CHAR(39)&amp;"!r2c"&amp;$C1476,0),variables,2,0)</f>
        <v>10935</v>
      </c>
      <c r="H1476" s="5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56" t="s">
        <v>309</v>
      </c>
      <c r="B1477" s="56">
        <f t="shared" si="2991"/>
        <v>15</v>
      </c>
      <c r="C1477" s="56">
        <f t="shared" si="2964"/>
        <v>20</v>
      </c>
      <c r="E1477" s="56">
        <f t="shared" ref="E1477" si="3026">plan_id</f>
        <v>6060</v>
      </c>
      <c r="F1477" s="56">
        <f t="shared" ca="1" si="2962"/>
        <v>2012</v>
      </c>
      <c r="G1477" s="56">
        <f t="shared" ref="G1477" ca="1" si="3027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6" t="s">
        <v>309</v>
      </c>
      <c r="B1478" s="56">
        <f t="shared" si="2991"/>
        <v>15</v>
      </c>
      <c r="C1478" s="56">
        <f t="shared" si="2964"/>
        <v>21</v>
      </c>
      <c r="E1478" s="56">
        <f t="shared" ref="E1478" si="3028">plan_id</f>
        <v>6060</v>
      </c>
      <c r="F1478" s="56">
        <f t="shared" ca="1" si="2962"/>
        <v>2012</v>
      </c>
      <c r="G1478" s="56">
        <f t="shared" ref="G1478" ca="1" si="3029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6" t="s">
        <v>309</v>
      </c>
      <c r="B1479" s="56">
        <f t="shared" si="2991"/>
        <v>15</v>
      </c>
      <c r="C1479" s="56">
        <f t="shared" si="2964"/>
        <v>22</v>
      </c>
      <c r="E1479" s="56">
        <f t="shared" ref="E1479" si="3030">plan_id</f>
        <v>6060</v>
      </c>
      <c r="F1479" s="56">
        <f t="shared" ca="1" si="2962"/>
        <v>2012</v>
      </c>
      <c r="G1479" s="56">
        <f t="shared" ref="G1479" ca="1" si="3031">VLOOKUP(INDIRECT(CHAR(39)&amp;$A1479&amp;CHAR(39)&amp;"!r2c"&amp;$C1479,0),variables,2,0)</f>
        <v>11007</v>
      </c>
      <c r="H1479" s="5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6" t="s">
        <v>309</v>
      </c>
      <c r="B1480" s="56">
        <f t="shared" si="2991"/>
        <v>15</v>
      </c>
      <c r="C1480" s="56">
        <f t="shared" si="2964"/>
        <v>23</v>
      </c>
      <c r="E1480" s="56">
        <f t="shared" ref="E1480" si="3032">plan_id</f>
        <v>6060</v>
      </c>
      <c r="F1480" s="56">
        <f t="shared" ca="1" si="2962"/>
        <v>2012</v>
      </c>
      <c r="G1480" s="56">
        <f t="shared" ref="G1480" ca="1" si="3033">VLOOKUP(INDIRECT(CHAR(39)&amp;$A1480&amp;CHAR(39)&amp;"!r2c"&amp;$C1480,0),variables,2,0)</f>
        <v>10941</v>
      </c>
      <c r="H1480" s="5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6" t="s">
        <v>309</v>
      </c>
      <c r="B1481" s="56">
        <f t="shared" si="2991"/>
        <v>15</v>
      </c>
      <c r="C1481" s="56">
        <f t="shared" si="2964"/>
        <v>24</v>
      </c>
      <c r="E1481" s="56">
        <f t="shared" ref="E1481" si="3034">plan_id</f>
        <v>6060</v>
      </c>
      <c r="F1481" s="56">
        <f t="shared" ca="1" si="2962"/>
        <v>2012</v>
      </c>
      <c r="G1481" s="56">
        <f t="shared" ref="G1481" ca="1" si="3035">VLOOKUP(INDIRECT(CHAR(39)&amp;$A1481&amp;CHAR(39)&amp;"!r2c"&amp;$C1481,0),variables,2,0)</f>
        <v>10942</v>
      </c>
      <c r="H1481" s="5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6" t="s">
        <v>309</v>
      </c>
      <c r="B1482" s="56">
        <f t="shared" si="2991"/>
        <v>15</v>
      </c>
      <c r="C1482" s="56">
        <f t="shared" si="2964"/>
        <v>25</v>
      </c>
      <c r="E1482" s="56">
        <f t="shared" ref="E1482" si="3036">plan_id</f>
        <v>6060</v>
      </c>
      <c r="F1482" s="56">
        <f t="shared" ca="1" si="2962"/>
        <v>2012</v>
      </c>
      <c r="G1482" s="56">
        <f t="shared" ref="G1482" ca="1" si="3037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6" t="s">
        <v>309</v>
      </c>
      <c r="B1483" s="56">
        <f t="shared" si="2991"/>
        <v>15</v>
      </c>
      <c r="C1483" s="56">
        <f t="shared" si="2964"/>
        <v>26</v>
      </c>
      <c r="E1483" s="56">
        <f t="shared" ref="E1483" si="3038">plan_id</f>
        <v>6060</v>
      </c>
      <c r="F1483" s="56">
        <f t="shared" ca="1" si="2962"/>
        <v>2012</v>
      </c>
      <c r="G1483" s="56">
        <f t="shared" ref="G1483" ca="1" si="3039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6" t="s">
        <v>309</v>
      </c>
      <c r="B1484" s="56">
        <f t="shared" si="2991"/>
        <v>15</v>
      </c>
      <c r="C1484" s="56">
        <f t="shared" si="2964"/>
        <v>27</v>
      </c>
      <c r="E1484" s="56">
        <f t="shared" ref="E1484" si="3040">plan_id</f>
        <v>6060</v>
      </c>
      <c r="F1484" s="56">
        <f t="shared" ca="1" si="2962"/>
        <v>2012</v>
      </c>
      <c r="G1484" s="56">
        <f t="shared" ref="G1484" ca="1" si="3041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6" t="s">
        <v>309</v>
      </c>
      <c r="B1485" s="56">
        <f t="shared" si="2991"/>
        <v>15</v>
      </c>
      <c r="C1485" s="56">
        <f t="shared" si="2964"/>
        <v>28</v>
      </c>
      <c r="E1485" s="56">
        <f t="shared" ref="E1485" si="3042">plan_id</f>
        <v>6060</v>
      </c>
      <c r="F1485" s="56">
        <f t="shared" ca="1" si="2962"/>
        <v>2012</v>
      </c>
      <c r="G1485" s="56">
        <f t="shared" ref="G1485" ca="1" si="3043">VLOOKUP(INDIRECT(CHAR(39)&amp;$A1485&amp;CHAR(39)&amp;"!r2c"&amp;$C1485,0),variables,2,0)</f>
        <v>10944</v>
      </c>
      <c r="H1485" s="5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56" t="s">
        <v>309</v>
      </c>
      <c r="B1486" s="56">
        <f t="shared" si="2991"/>
        <v>15</v>
      </c>
      <c r="C1486" s="56">
        <f t="shared" si="2964"/>
        <v>29</v>
      </c>
      <c r="E1486" s="56">
        <f t="shared" ref="E1486" si="3044">plan_id</f>
        <v>6060</v>
      </c>
      <c r="F1486" s="56">
        <f t="shared" ca="1" si="2962"/>
        <v>2012</v>
      </c>
      <c r="G1486" s="56">
        <f t="shared" ref="G1486" ca="1" si="3045">VLOOKUP(INDIRECT(CHAR(39)&amp;$A1486&amp;CHAR(39)&amp;"!r2c"&amp;$C1486,0),variables,2,0)</f>
        <v>10945</v>
      </c>
      <c r="H1486" s="5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56" t="s">
        <v>309</v>
      </c>
      <c r="B1487" s="56">
        <f t="shared" si="2991"/>
        <v>15</v>
      </c>
      <c r="C1487" s="56">
        <f t="shared" si="2964"/>
        <v>30</v>
      </c>
      <c r="E1487" s="56">
        <f t="shared" ref="E1487" si="3046">plan_id</f>
        <v>6060</v>
      </c>
      <c r="F1487" s="56">
        <f t="shared" ca="1" si="2962"/>
        <v>2012</v>
      </c>
      <c r="G1487" s="56">
        <f t="shared" ref="G1487" ca="1" si="3047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6" t="s">
        <v>309</v>
      </c>
      <c r="B1488" s="56">
        <f t="shared" si="2991"/>
        <v>15</v>
      </c>
      <c r="C1488" s="56">
        <f t="shared" si="2964"/>
        <v>31</v>
      </c>
      <c r="E1488" s="56">
        <f t="shared" ref="E1488" si="3048">plan_id</f>
        <v>6060</v>
      </c>
      <c r="F1488" s="56">
        <f t="shared" ca="1" si="2962"/>
        <v>2012</v>
      </c>
      <c r="G1488" s="56">
        <f t="shared" ref="G1488" ca="1" si="3049">VLOOKUP(INDIRECT(CHAR(39)&amp;$A1488&amp;CHAR(39)&amp;"!r2c"&amp;$C1488,0),variables,2,0)</f>
        <v>10948</v>
      </c>
      <c r="H1488" s="5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6" t="s">
        <v>309</v>
      </c>
      <c r="B1489" s="56">
        <f t="shared" si="2991"/>
        <v>15</v>
      </c>
      <c r="C1489" s="56">
        <f t="shared" si="2964"/>
        <v>32</v>
      </c>
      <c r="E1489" s="56">
        <f t="shared" ref="E1489" si="3050">plan_id</f>
        <v>6060</v>
      </c>
      <c r="F1489" s="56">
        <f t="shared" ca="1" si="2962"/>
        <v>2012</v>
      </c>
      <c r="G1489" s="56">
        <f t="shared" ref="G1489" ca="1" si="3051">VLOOKUP(INDIRECT(CHAR(39)&amp;$A1489&amp;CHAR(39)&amp;"!r2c"&amp;$C1489,0),variables,2,0)</f>
        <v>10949</v>
      </c>
      <c r="H1489" s="5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6" t="s">
        <v>309</v>
      </c>
      <c r="B1490" s="56">
        <f t="shared" si="2991"/>
        <v>15</v>
      </c>
      <c r="C1490" s="56">
        <f t="shared" si="2964"/>
        <v>33</v>
      </c>
      <c r="E1490" s="56">
        <f t="shared" ref="E1490" si="3052">plan_id</f>
        <v>6060</v>
      </c>
      <c r="F1490" s="56">
        <f t="shared" ca="1" si="2962"/>
        <v>2012</v>
      </c>
      <c r="G1490" s="56">
        <f t="shared" ref="G1490" ca="1" si="3053">VLOOKUP(INDIRECT(CHAR(39)&amp;$A1490&amp;CHAR(39)&amp;"!r2c"&amp;$C1490,0),variables,2,0)</f>
        <v>10951</v>
      </c>
      <c r="H1490" s="5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6" t="s">
        <v>309</v>
      </c>
      <c r="B1491" s="56">
        <f t="shared" si="2991"/>
        <v>15</v>
      </c>
      <c r="C1491" s="56">
        <f t="shared" si="2964"/>
        <v>34</v>
      </c>
      <c r="E1491" s="56">
        <f t="shared" ref="E1491" si="3054">plan_id</f>
        <v>6060</v>
      </c>
      <c r="F1491" s="56">
        <f t="shared" ca="1" si="2962"/>
        <v>2012</v>
      </c>
      <c r="G1491" s="56">
        <f t="shared" ref="G1491" ca="1" si="3055">VLOOKUP(INDIRECT(CHAR(39)&amp;$A1491&amp;CHAR(39)&amp;"!r2c"&amp;$C1491,0),variables,2,0)</f>
        <v>10950</v>
      </c>
      <c r="H1491" s="5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56" t="s">
        <v>309</v>
      </c>
      <c r="B1492" s="56">
        <f t="shared" si="2991"/>
        <v>15</v>
      </c>
      <c r="C1492" s="56">
        <f t="shared" si="2964"/>
        <v>35</v>
      </c>
      <c r="E1492" s="56">
        <f t="shared" ref="E1492" si="3056">plan_id</f>
        <v>6060</v>
      </c>
      <c r="F1492" s="56">
        <f t="shared" ca="1" si="2962"/>
        <v>2012</v>
      </c>
      <c r="G1492" s="56">
        <f t="shared" ref="G1492" ca="1" si="3057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6" t="s">
        <v>309</v>
      </c>
      <c r="B1493" s="56">
        <f t="shared" si="2991"/>
        <v>15</v>
      </c>
      <c r="C1493" s="56">
        <f t="shared" si="2964"/>
        <v>36</v>
      </c>
      <c r="E1493" s="56">
        <f t="shared" ref="E1493" si="3058">plan_id</f>
        <v>6060</v>
      </c>
      <c r="F1493" s="56">
        <f t="shared" ca="1" si="2962"/>
        <v>2012</v>
      </c>
      <c r="G1493" s="56">
        <f t="shared" ref="G1493" ca="1" si="3059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6" t="s">
        <v>309</v>
      </c>
      <c r="B1494" s="56">
        <f t="shared" si="2991"/>
        <v>15</v>
      </c>
      <c r="C1494" s="56">
        <f t="shared" si="2964"/>
        <v>37</v>
      </c>
      <c r="E1494" s="56">
        <f t="shared" ref="E1494" si="3060">plan_id</f>
        <v>6060</v>
      </c>
      <c r="F1494" s="56">
        <f t="shared" ca="1" si="2962"/>
        <v>2012</v>
      </c>
      <c r="G1494" s="56">
        <f t="shared" ref="G1494" ca="1" si="3061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6" t="s">
        <v>309</v>
      </c>
      <c r="B1495" s="56">
        <f t="shared" si="2991"/>
        <v>15</v>
      </c>
      <c r="C1495" s="56">
        <f t="shared" si="2964"/>
        <v>38</v>
      </c>
      <c r="E1495" s="56">
        <f t="shared" ref="E1495" si="3062">plan_id</f>
        <v>6060</v>
      </c>
      <c r="F1495" s="56">
        <f t="shared" ca="1" si="2962"/>
        <v>2012</v>
      </c>
      <c r="G1495" s="56">
        <f t="shared" ref="G1495" ca="1" si="3063">VLOOKUP(INDIRECT(CHAR(39)&amp;$A1495&amp;CHAR(39)&amp;"!r2c"&amp;$C1495,0),variables,2,0)</f>
        <v>10959</v>
      </c>
      <c r="H1495" s="5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6" t="s">
        <v>309</v>
      </c>
      <c r="B1496" s="56">
        <f t="shared" si="2991"/>
        <v>15</v>
      </c>
      <c r="C1496" s="56">
        <f t="shared" si="2964"/>
        <v>39</v>
      </c>
      <c r="E1496" s="56">
        <f t="shared" ref="E1496" si="3064">plan_id</f>
        <v>6060</v>
      </c>
      <c r="F1496" s="56">
        <f t="shared" ca="1" si="2962"/>
        <v>2012</v>
      </c>
      <c r="G1496" s="56">
        <f t="shared" ref="G1496" ca="1" si="3065">VLOOKUP(INDIRECT(CHAR(39)&amp;$A1496&amp;CHAR(39)&amp;"!r2c"&amp;$C1496,0),variables,2,0)</f>
        <v>10962</v>
      </c>
      <c r="H1496" s="5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6" t="s">
        <v>309</v>
      </c>
      <c r="B1497" s="56">
        <f t="shared" si="2991"/>
        <v>15</v>
      </c>
      <c r="C1497" s="56">
        <f t="shared" si="2964"/>
        <v>40</v>
      </c>
      <c r="E1497" s="56">
        <f t="shared" ref="E1497" si="3066">plan_id</f>
        <v>6060</v>
      </c>
      <c r="F1497" s="56">
        <f t="shared" ca="1" si="2962"/>
        <v>2012</v>
      </c>
      <c r="G1497" s="56">
        <f t="shared" ref="G1497" ca="1" si="3067">VLOOKUP(INDIRECT(CHAR(39)&amp;$A1497&amp;CHAR(39)&amp;"!r2c"&amp;$C1497,0),variables,2,0)</f>
        <v>10964</v>
      </c>
      <c r="H1497" s="5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6" t="s">
        <v>309</v>
      </c>
      <c r="B1498" s="56">
        <f t="shared" si="2991"/>
        <v>15</v>
      </c>
      <c r="C1498" s="56">
        <f t="shared" si="2964"/>
        <v>41</v>
      </c>
      <c r="E1498" s="56">
        <f t="shared" ref="E1498" si="3068">plan_id</f>
        <v>6060</v>
      </c>
      <c r="F1498" s="56">
        <f t="shared" ca="1" si="2962"/>
        <v>2012</v>
      </c>
      <c r="G1498" s="56">
        <f t="shared" ref="G1498" ca="1" si="3069">VLOOKUP(INDIRECT(CHAR(39)&amp;$A1498&amp;CHAR(39)&amp;"!r2c"&amp;$C1498,0),variables,2,0)</f>
        <v>10967</v>
      </c>
      <c r="H1498" s="5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6" t="s">
        <v>309</v>
      </c>
      <c r="B1499" s="56">
        <f t="shared" si="2991"/>
        <v>15</v>
      </c>
      <c r="C1499" s="56">
        <f t="shared" si="2964"/>
        <v>42</v>
      </c>
      <c r="E1499" s="56">
        <f t="shared" ref="E1499" si="3070">plan_id</f>
        <v>6060</v>
      </c>
      <c r="F1499" s="56">
        <f t="shared" ca="1" si="2962"/>
        <v>2012</v>
      </c>
      <c r="G1499" s="56">
        <f t="shared" ref="G1499" ca="1" si="3071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6" t="s">
        <v>309</v>
      </c>
      <c r="B1500" s="56">
        <f t="shared" si="2991"/>
        <v>15</v>
      </c>
      <c r="C1500" s="56">
        <f t="shared" si="2964"/>
        <v>43</v>
      </c>
      <c r="E1500" s="56">
        <f t="shared" ref="E1500" si="3072">plan_id</f>
        <v>6060</v>
      </c>
      <c r="F1500" s="56">
        <f t="shared" ca="1" si="2962"/>
        <v>2012</v>
      </c>
      <c r="G1500" s="56">
        <f t="shared" ref="G1500" ca="1" si="3073">VLOOKUP(INDIRECT(CHAR(39)&amp;$A1500&amp;CHAR(39)&amp;"!r2c"&amp;$C1500,0),variables,2,0)</f>
        <v>10969</v>
      </c>
      <c r="H1500" s="5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6" t="s">
        <v>309</v>
      </c>
      <c r="B1501" s="56">
        <f t="shared" si="2991"/>
        <v>15</v>
      </c>
      <c r="C1501" s="56">
        <f t="shared" si="2964"/>
        <v>44</v>
      </c>
      <c r="E1501" s="56">
        <f t="shared" ref="E1501" si="3074">plan_id</f>
        <v>6060</v>
      </c>
      <c r="F1501" s="56">
        <f t="shared" ca="1" si="2962"/>
        <v>2012</v>
      </c>
      <c r="G1501" s="56">
        <f t="shared" ref="G1501" ca="1" si="3075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6" t="s">
        <v>309</v>
      </c>
      <c r="B1502" s="56">
        <f t="shared" si="2991"/>
        <v>15</v>
      </c>
      <c r="C1502" s="56">
        <f t="shared" si="2964"/>
        <v>45</v>
      </c>
      <c r="E1502" s="56">
        <f t="shared" ref="E1502" si="3076">plan_id</f>
        <v>6060</v>
      </c>
      <c r="F1502" s="56">
        <f t="shared" ca="1" si="2962"/>
        <v>2012</v>
      </c>
      <c r="G1502" s="56">
        <f t="shared" ref="G1502" ca="1" si="3077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6" t="s">
        <v>309</v>
      </c>
      <c r="B1503" s="56">
        <f t="shared" si="2991"/>
        <v>15</v>
      </c>
      <c r="C1503" s="56">
        <f t="shared" si="2964"/>
        <v>46</v>
      </c>
      <c r="E1503" s="56">
        <f t="shared" ref="E1503" si="3078">plan_id</f>
        <v>6060</v>
      </c>
      <c r="F1503" s="56">
        <f t="shared" ca="1" si="2962"/>
        <v>2012</v>
      </c>
      <c r="G1503" s="56">
        <f t="shared" ref="G1503" ca="1" si="3079">VLOOKUP(INDIRECT(CHAR(39)&amp;$A1503&amp;CHAR(39)&amp;"!r2c"&amp;$C1503,0),variables,2,0)</f>
        <v>10972</v>
      </c>
      <c r="H1503" s="5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6" t="s">
        <v>309</v>
      </c>
      <c r="B1504" s="56">
        <f t="shared" si="2991"/>
        <v>15</v>
      </c>
      <c r="C1504" s="56">
        <f t="shared" si="2964"/>
        <v>47</v>
      </c>
      <c r="E1504" s="56">
        <f t="shared" ref="E1504" si="3080">plan_id</f>
        <v>6060</v>
      </c>
      <c r="F1504" s="56">
        <f t="shared" ca="1" si="2962"/>
        <v>2012</v>
      </c>
      <c r="G1504" s="56">
        <f t="shared" ref="G1504" ca="1" si="3081">VLOOKUP(INDIRECT(CHAR(39)&amp;$A1504&amp;CHAR(39)&amp;"!r2c"&amp;$C1504,0),variables,2,0)</f>
        <v>10973</v>
      </c>
      <c r="H1504" s="5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6" t="s">
        <v>309</v>
      </c>
      <c r="B1505" s="56">
        <f t="shared" si="2991"/>
        <v>15</v>
      </c>
      <c r="C1505" s="56">
        <f t="shared" si="2964"/>
        <v>48</v>
      </c>
      <c r="E1505" s="56">
        <f t="shared" ref="E1505" si="3082">plan_id</f>
        <v>6060</v>
      </c>
      <c r="F1505" s="56">
        <f t="shared" ca="1" si="2962"/>
        <v>2012</v>
      </c>
      <c r="G1505" s="56">
        <f t="shared" ref="G1505" ca="1" si="3083">VLOOKUP(INDIRECT(CHAR(39)&amp;$A1505&amp;CHAR(39)&amp;"!r2c"&amp;$C1505,0),variables,2,0)</f>
        <v>10975</v>
      </c>
      <c r="H1505" s="5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56" t="s">
        <v>309</v>
      </c>
      <c r="B1506" s="56">
        <f t="shared" si="2991"/>
        <v>15</v>
      </c>
      <c r="C1506" s="56">
        <f t="shared" si="2964"/>
        <v>49</v>
      </c>
      <c r="E1506" s="56">
        <f t="shared" ref="E1506" si="3084">plan_id</f>
        <v>6060</v>
      </c>
      <c r="F1506" s="56">
        <f t="shared" ca="1" si="2962"/>
        <v>2012</v>
      </c>
      <c r="G1506" s="56">
        <f t="shared" ref="G1506" ca="1" si="3085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56" t="s">
        <v>309</v>
      </c>
      <c r="B1507" s="56">
        <f t="shared" si="2991"/>
        <v>15</v>
      </c>
      <c r="C1507" s="56">
        <f t="shared" si="2964"/>
        <v>50</v>
      </c>
      <c r="E1507" s="56">
        <f t="shared" ref="E1507" si="3086">plan_id</f>
        <v>6060</v>
      </c>
      <c r="F1507" s="56">
        <f t="shared" ca="1" si="2962"/>
        <v>2012</v>
      </c>
      <c r="G1507" s="56">
        <f t="shared" ref="G1507" ca="1" si="3087">VLOOKUP(INDIRECT(CHAR(39)&amp;$A1507&amp;CHAR(39)&amp;"!r2c"&amp;$C1507,0),variables,2,0)</f>
        <v>10977</v>
      </c>
      <c r="H1507" s="5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6" t="s">
        <v>309</v>
      </c>
      <c r="B1508" s="56">
        <f t="shared" si="2991"/>
        <v>15</v>
      </c>
      <c r="C1508" s="56">
        <f t="shared" si="2964"/>
        <v>51</v>
      </c>
      <c r="E1508" s="56">
        <f t="shared" ref="E1508" si="3088">plan_id</f>
        <v>6060</v>
      </c>
      <c r="F1508" s="56">
        <f t="shared" ca="1" si="2962"/>
        <v>2012</v>
      </c>
      <c r="G1508" s="56">
        <f t="shared" ref="G1508" ca="1" si="3089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6" t="s">
        <v>309</v>
      </c>
      <c r="B1509" s="56">
        <f t="shared" si="2991"/>
        <v>15</v>
      </c>
      <c r="C1509" s="56">
        <f t="shared" si="2964"/>
        <v>52</v>
      </c>
      <c r="E1509" s="56">
        <f t="shared" ref="E1509" si="3090">plan_id</f>
        <v>6060</v>
      </c>
      <c r="F1509" s="56">
        <f t="shared" ca="1" si="2962"/>
        <v>2012</v>
      </c>
      <c r="G1509" s="56">
        <f t="shared" ref="G1509" ca="1" si="3091">VLOOKUP(INDIRECT(CHAR(39)&amp;$A1509&amp;CHAR(39)&amp;"!r2c"&amp;$C1509,0),variables,2,0)</f>
        <v>10979</v>
      </c>
      <c r="H1509" s="5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6" t="s">
        <v>309</v>
      </c>
      <c r="B1510" s="56">
        <f t="shared" si="2991"/>
        <v>15</v>
      </c>
      <c r="C1510" s="56">
        <f t="shared" si="2964"/>
        <v>53</v>
      </c>
      <c r="E1510" s="56">
        <f t="shared" ref="E1510" si="3092">plan_id</f>
        <v>6060</v>
      </c>
      <c r="F1510" s="56">
        <f t="shared" ca="1" si="2962"/>
        <v>2012</v>
      </c>
      <c r="G1510" s="56">
        <f t="shared" ref="G1510" ca="1" si="3093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6" t="s">
        <v>309</v>
      </c>
      <c r="B1511" s="56">
        <f t="shared" si="2991"/>
        <v>15</v>
      </c>
      <c r="C1511" s="56">
        <f t="shared" ref="C1511:C1574" si="3094">C1420</f>
        <v>54</v>
      </c>
      <c r="E1511" s="56">
        <f t="shared" ref="E1511" si="3095">plan_id</f>
        <v>6060</v>
      </c>
      <c r="F1511" s="56">
        <f t="shared" ca="1" si="2962"/>
        <v>2012</v>
      </c>
      <c r="G1511" s="56">
        <f t="shared" ref="G1511" ca="1" si="3096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56" t="s">
        <v>309</v>
      </c>
      <c r="B1512" s="56">
        <f t="shared" si="2991"/>
        <v>15</v>
      </c>
      <c r="C1512" s="56">
        <f t="shared" si="3094"/>
        <v>55</v>
      </c>
      <c r="E1512" s="56">
        <f t="shared" ref="E1512" si="3097">plan_id</f>
        <v>6060</v>
      </c>
      <c r="F1512" s="56">
        <f t="shared" ca="1" si="2962"/>
        <v>2012</v>
      </c>
      <c r="G1512" s="56">
        <f t="shared" ref="G1512" ca="1" si="3098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6" t="s">
        <v>309</v>
      </c>
      <c r="B1513" s="56">
        <f t="shared" si="2991"/>
        <v>15</v>
      </c>
      <c r="C1513" s="56">
        <f t="shared" si="3094"/>
        <v>56</v>
      </c>
      <c r="E1513" s="56">
        <f t="shared" ref="E1513" si="3099">plan_id</f>
        <v>6060</v>
      </c>
      <c r="F1513" s="56">
        <f t="shared" ca="1" si="2962"/>
        <v>2012</v>
      </c>
      <c r="G1513" s="56">
        <f t="shared" ref="G1513" ca="1" si="3100">VLOOKUP(INDIRECT(CHAR(39)&amp;$A1513&amp;CHAR(39)&amp;"!r2c"&amp;$C1513,0),variables,2,0)</f>
        <v>10983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6" t="s">
        <v>309</v>
      </c>
      <c r="B1514" s="56">
        <f t="shared" si="2991"/>
        <v>15</v>
      </c>
      <c r="C1514" s="56">
        <f t="shared" si="3094"/>
        <v>57</v>
      </c>
      <c r="E1514" s="56">
        <f t="shared" ref="E1514" si="3101">plan_id</f>
        <v>6060</v>
      </c>
      <c r="F1514" s="56">
        <f t="shared" ca="1" si="2962"/>
        <v>2012</v>
      </c>
      <c r="G1514" s="56">
        <f t="shared" ref="G1514" ca="1" si="3102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56" t="s">
        <v>309</v>
      </c>
      <c r="B1515" s="56">
        <f t="shared" si="2991"/>
        <v>15</v>
      </c>
      <c r="C1515" s="56">
        <f t="shared" si="3094"/>
        <v>58</v>
      </c>
      <c r="E1515" s="56">
        <f t="shared" ref="E1515" si="3103">plan_id</f>
        <v>6060</v>
      </c>
      <c r="F1515" s="56">
        <f t="shared" ca="1" si="2962"/>
        <v>2012</v>
      </c>
      <c r="G1515" s="56">
        <f t="shared" ref="G1515" ca="1" si="3104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56" t="s">
        <v>309</v>
      </c>
      <c r="B1516" s="56">
        <f t="shared" si="2991"/>
        <v>15</v>
      </c>
      <c r="C1516" s="56">
        <f t="shared" si="3094"/>
        <v>59</v>
      </c>
      <c r="E1516" s="56">
        <f t="shared" ref="E1516" si="3105">plan_id</f>
        <v>6060</v>
      </c>
      <c r="F1516" s="56">
        <f t="shared" ca="1" si="2962"/>
        <v>2012</v>
      </c>
      <c r="G1516" s="56">
        <f t="shared" ref="G1516" ca="1" si="3106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56" t="s">
        <v>309</v>
      </c>
      <c r="B1517" s="56">
        <f t="shared" si="2991"/>
        <v>15</v>
      </c>
      <c r="C1517" s="56">
        <f t="shared" si="3094"/>
        <v>60</v>
      </c>
      <c r="E1517" s="56">
        <f t="shared" ref="E1517" si="3107">plan_id</f>
        <v>6060</v>
      </c>
      <c r="F1517" s="56">
        <f t="shared" ca="1" si="2962"/>
        <v>2012</v>
      </c>
      <c r="G1517" s="56">
        <f t="shared" ref="G1517" ca="1" si="3108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56" t="s">
        <v>309</v>
      </c>
      <c r="B1518" s="56">
        <f t="shared" si="2991"/>
        <v>15</v>
      </c>
      <c r="C1518" s="56">
        <f t="shared" si="3094"/>
        <v>61</v>
      </c>
      <c r="E1518" s="56">
        <f t="shared" ref="E1518" si="3109">plan_id</f>
        <v>6060</v>
      </c>
      <c r="F1518" s="56">
        <f t="shared" ca="1" si="2962"/>
        <v>2012</v>
      </c>
      <c r="G1518" s="56">
        <f t="shared" ref="G1518" ca="1" si="3110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56" t="s">
        <v>309</v>
      </c>
      <c r="B1519" s="56">
        <f t="shared" si="2991"/>
        <v>15</v>
      </c>
      <c r="C1519" s="56">
        <f t="shared" si="3094"/>
        <v>62</v>
      </c>
      <c r="E1519" s="56">
        <f t="shared" ref="E1519" si="3111">plan_id</f>
        <v>6060</v>
      </c>
      <c r="F1519" s="56">
        <f t="shared" ca="1" si="2962"/>
        <v>2012</v>
      </c>
      <c r="G1519" s="56">
        <f t="shared" ref="G1519" ca="1" si="3112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6" t="s">
        <v>309</v>
      </c>
      <c r="B1520" s="56">
        <f t="shared" si="2991"/>
        <v>15</v>
      </c>
      <c r="C1520" s="56">
        <f t="shared" si="3094"/>
        <v>63</v>
      </c>
      <c r="E1520" s="56">
        <f t="shared" ref="E1520" si="3113">plan_id</f>
        <v>6060</v>
      </c>
      <c r="F1520" s="56">
        <f t="shared" ca="1" si="2962"/>
        <v>2012</v>
      </c>
      <c r="G1520" s="56">
        <f t="shared" ref="G1520" ca="1" si="3114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6" t="s">
        <v>309</v>
      </c>
      <c r="B1521" s="56">
        <f t="shared" si="2991"/>
        <v>15</v>
      </c>
      <c r="C1521" s="56">
        <f t="shared" si="3094"/>
        <v>64</v>
      </c>
      <c r="E1521" s="56">
        <f t="shared" ref="E1521" si="3115">plan_id</f>
        <v>6060</v>
      </c>
      <c r="F1521" s="56">
        <f t="shared" ca="1" si="2962"/>
        <v>2012</v>
      </c>
      <c r="G1521" s="56">
        <f t="shared" ref="G1521" ca="1" si="3116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6" t="s">
        <v>309</v>
      </c>
      <c r="B1522" s="56">
        <f t="shared" si="2991"/>
        <v>15</v>
      </c>
      <c r="C1522" s="56">
        <f t="shared" si="3094"/>
        <v>65</v>
      </c>
      <c r="E1522" s="56">
        <f t="shared" ref="E1522" si="3117">plan_id</f>
        <v>6060</v>
      </c>
      <c r="F1522" s="56">
        <f t="shared" ca="1" si="2962"/>
        <v>2012</v>
      </c>
      <c r="G1522" s="56">
        <f t="shared" ref="G1522" ca="1" si="3118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6" t="s">
        <v>309</v>
      </c>
      <c r="B1523" s="56">
        <f t="shared" si="2991"/>
        <v>15</v>
      </c>
      <c r="C1523" s="56">
        <f t="shared" si="3094"/>
        <v>66</v>
      </c>
      <c r="E1523" s="56">
        <f t="shared" ref="E1523" si="3119">plan_id</f>
        <v>6060</v>
      </c>
      <c r="F1523" s="56">
        <f t="shared" ca="1" si="2962"/>
        <v>2012</v>
      </c>
      <c r="G1523" s="56">
        <f t="shared" ref="G1523" ca="1" si="3120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6" t="s">
        <v>309</v>
      </c>
      <c r="B1524" s="56">
        <f t="shared" ref="B1524" si="3121">B1459+1</f>
        <v>15</v>
      </c>
      <c r="C1524" s="56">
        <f t="shared" si="3094"/>
        <v>67</v>
      </c>
      <c r="E1524" s="56">
        <f t="shared" ref="E1524" si="3122">plan_id</f>
        <v>6060</v>
      </c>
      <c r="F1524" s="56">
        <f t="shared" ca="1" si="2962"/>
        <v>2012</v>
      </c>
      <c r="G1524" s="56">
        <f t="shared" ref="G1524" ca="1" si="3123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6" t="s">
        <v>309</v>
      </c>
      <c r="B1525" s="56">
        <f>B1524</f>
        <v>15</v>
      </c>
      <c r="C1525" s="56">
        <f t="shared" si="3094"/>
        <v>68</v>
      </c>
      <c r="E1525" s="56">
        <f t="shared" ref="E1525" si="3124">plan_id</f>
        <v>6060</v>
      </c>
      <c r="F1525" s="56">
        <f t="shared" ca="1" si="2962"/>
        <v>2012</v>
      </c>
      <c r="G1525" s="56">
        <f t="shared" ref="G1525" ca="1" si="3125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6" t="s">
        <v>309</v>
      </c>
      <c r="B1526" s="56">
        <f t="shared" ref="B1526:B1550" si="3126">B1525</f>
        <v>15</v>
      </c>
      <c r="C1526" s="56">
        <f t="shared" si="3094"/>
        <v>69</v>
      </c>
      <c r="E1526" s="56">
        <f t="shared" ref="E1526" si="3127">plan_id</f>
        <v>6060</v>
      </c>
      <c r="F1526" s="56">
        <f t="shared" ca="1" si="2962"/>
        <v>2012</v>
      </c>
      <c r="G1526" s="56">
        <f t="shared" ref="G1526" ca="1" si="3128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6" t="s">
        <v>309</v>
      </c>
      <c r="B1527" s="56">
        <f t="shared" si="3126"/>
        <v>15</v>
      </c>
      <c r="C1527" s="56">
        <f t="shared" si="3094"/>
        <v>70</v>
      </c>
      <c r="E1527" s="56">
        <f t="shared" ref="E1527" si="3129">plan_id</f>
        <v>6060</v>
      </c>
      <c r="F1527" s="56">
        <f t="shared" ca="1" si="2962"/>
        <v>2012</v>
      </c>
      <c r="G1527" s="56">
        <f t="shared" ref="G1527" ca="1" si="3130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6" t="s">
        <v>309</v>
      </c>
      <c r="B1528" s="56">
        <f t="shared" si="3126"/>
        <v>15</v>
      </c>
      <c r="C1528" s="56">
        <f t="shared" si="3094"/>
        <v>71</v>
      </c>
      <c r="E1528" s="56">
        <f t="shared" ref="E1528" si="3131">plan_id</f>
        <v>6060</v>
      </c>
      <c r="F1528" s="56">
        <f t="shared" ca="1" si="2962"/>
        <v>2012</v>
      </c>
      <c r="G1528" s="56">
        <f t="shared" ref="G1528" ca="1" si="3132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6" t="s">
        <v>309</v>
      </c>
      <c r="B1529" s="56">
        <f t="shared" si="3126"/>
        <v>15</v>
      </c>
      <c r="C1529" s="56">
        <f t="shared" si="3094"/>
        <v>72</v>
      </c>
      <c r="E1529" s="56">
        <f t="shared" ref="E1529" si="3133">plan_id</f>
        <v>6060</v>
      </c>
      <c r="F1529" s="56">
        <f t="shared" ca="1" si="2962"/>
        <v>2012</v>
      </c>
      <c r="G1529" s="56">
        <f t="shared" ref="G1529" ca="1" si="3134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6" t="s">
        <v>309</v>
      </c>
      <c r="B1530" s="56">
        <f t="shared" si="3126"/>
        <v>15</v>
      </c>
      <c r="C1530" s="56">
        <f t="shared" si="3094"/>
        <v>73</v>
      </c>
      <c r="E1530" s="56">
        <f t="shared" ref="E1530" si="3135">plan_id</f>
        <v>6060</v>
      </c>
      <c r="F1530" s="56">
        <f t="shared" ca="1" si="2962"/>
        <v>2012</v>
      </c>
      <c r="G1530" s="56">
        <f t="shared" ref="G1530" ca="1" si="3136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6" t="s">
        <v>309</v>
      </c>
      <c r="B1531" s="56">
        <f t="shared" si="3126"/>
        <v>15</v>
      </c>
      <c r="C1531" s="56">
        <f t="shared" si="3094"/>
        <v>74</v>
      </c>
      <c r="E1531" s="56">
        <f t="shared" ref="E1531" si="3137">plan_id</f>
        <v>6060</v>
      </c>
      <c r="F1531" s="56">
        <f t="shared" ca="1" si="2962"/>
        <v>2012</v>
      </c>
      <c r="G1531" s="56">
        <f t="shared" ref="G1531" ca="1" si="3138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6" t="s">
        <v>309</v>
      </c>
      <c r="B1532" s="56">
        <f t="shared" si="3126"/>
        <v>15</v>
      </c>
      <c r="C1532" s="56">
        <f t="shared" si="3094"/>
        <v>75</v>
      </c>
      <c r="E1532" s="56">
        <f t="shared" ref="E1532" si="3139">plan_id</f>
        <v>6060</v>
      </c>
      <c r="F1532" s="56">
        <f t="shared" ca="1" si="2962"/>
        <v>2012</v>
      </c>
      <c r="G1532" s="56">
        <f t="shared" ref="G1532" ca="1" si="3140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6" t="s">
        <v>309</v>
      </c>
      <c r="B1533" s="56">
        <f t="shared" si="3126"/>
        <v>15</v>
      </c>
      <c r="C1533" s="56">
        <f t="shared" si="3094"/>
        <v>76</v>
      </c>
      <c r="E1533" s="56">
        <f t="shared" ref="E1533" si="3141">plan_id</f>
        <v>6060</v>
      </c>
      <c r="F1533" s="56">
        <f t="shared" ca="1" si="2962"/>
        <v>2012</v>
      </c>
      <c r="G1533" s="56">
        <f t="shared" ref="G1533" ca="1" si="3142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6" t="s">
        <v>309</v>
      </c>
      <c r="B1534" s="56">
        <f t="shared" si="3126"/>
        <v>15</v>
      </c>
      <c r="C1534" s="56">
        <f t="shared" si="3094"/>
        <v>77</v>
      </c>
      <c r="E1534" s="56">
        <f t="shared" ref="E1534" si="3143">plan_id</f>
        <v>6060</v>
      </c>
      <c r="F1534" s="56">
        <f t="shared" ca="1" si="2962"/>
        <v>2012</v>
      </c>
      <c r="G1534" s="56">
        <f t="shared" ref="G1534" ca="1" si="3144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6" t="s">
        <v>309</v>
      </c>
      <c r="B1535" s="56">
        <f t="shared" si="3126"/>
        <v>15</v>
      </c>
      <c r="C1535" s="56">
        <f t="shared" si="3094"/>
        <v>78</v>
      </c>
      <c r="E1535" s="56">
        <f t="shared" ref="E1535" si="3145">plan_id</f>
        <v>6060</v>
      </c>
      <c r="F1535" s="56">
        <f t="shared" ca="1" si="2962"/>
        <v>2012</v>
      </c>
      <c r="G1535" s="56">
        <f t="shared" ref="G1535" ca="1" si="3146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6" t="s">
        <v>309</v>
      </c>
      <c r="B1536" s="56">
        <f t="shared" si="3126"/>
        <v>15</v>
      </c>
      <c r="C1536" s="56">
        <f t="shared" si="3094"/>
        <v>79</v>
      </c>
      <c r="E1536" s="56">
        <f t="shared" ref="E1536" si="3147">plan_id</f>
        <v>6060</v>
      </c>
      <c r="F1536" s="56">
        <f t="shared" ca="1" si="2962"/>
        <v>2012</v>
      </c>
      <c r="G1536" s="56">
        <f t="shared" ref="G1536" ca="1" si="3148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6" t="s">
        <v>309</v>
      </c>
      <c r="B1537" s="56">
        <f t="shared" si="3126"/>
        <v>15</v>
      </c>
      <c r="C1537" s="56">
        <f t="shared" si="3094"/>
        <v>80</v>
      </c>
      <c r="E1537" s="56">
        <f t="shared" ref="E1537" si="3149">plan_id</f>
        <v>6060</v>
      </c>
      <c r="F1537" s="56">
        <f t="shared" ca="1" si="2962"/>
        <v>2012</v>
      </c>
      <c r="G1537" s="56">
        <f t="shared" ref="G1537" ca="1" si="3150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6" t="s">
        <v>309</v>
      </c>
      <c r="B1538" s="56">
        <f t="shared" si="3126"/>
        <v>15</v>
      </c>
      <c r="C1538" s="56">
        <f t="shared" si="3094"/>
        <v>81</v>
      </c>
      <c r="E1538" s="56">
        <f t="shared" ref="E1538" si="3151">plan_id</f>
        <v>6060</v>
      </c>
      <c r="F1538" s="56">
        <f t="shared" ca="1" si="2962"/>
        <v>2012</v>
      </c>
      <c r="G1538" s="56">
        <f t="shared" ref="G1538" ca="1" si="3152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6" t="s">
        <v>309</v>
      </c>
      <c r="B1539" s="56">
        <f t="shared" si="3126"/>
        <v>15</v>
      </c>
      <c r="C1539" s="56">
        <f t="shared" si="3094"/>
        <v>82</v>
      </c>
      <c r="E1539" s="56">
        <f t="shared" ref="E1539" si="3153">plan_id</f>
        <v>6060</v>
      </c>
      <c r="F1539" s="56">
        <f t="shared" ref="F1539:F1658" ca="1" si="3154">INDIRECT(CHAR(39)&amp;$A1539&amp;CHAR(39)&amp;"!r"&amp;$B1539&amp;"c2",0)</f>
        <v>2012</v>
      </c>
      <c r="G1539" s="56">
        <f t="shared" ref="G1539" ca="1" si="3155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6" t="s">
        <v>309</v>
      </c>
      <c r="B1540" s="56">
        <f t="shared" si="3126"/>
        <v>15</v>
      </c>
      <c r="C1540" s="56">
        <f t="shared" si="3094"/>
        <v>83</v>
      </c>
      <c r="E1540" s="56">
        <f t="shared" ref="E1540" si="3156">plan_id</f>
        <v>6060</v>
      </c>
      <c r="F1540" s="56">
        <f t="shared" ca="1" si="3154"/>
        <v>2012</v>
      </c>
      <c r="G1540" s="56">
        <f t="shared" ref="G1540" ca="1" si="3157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6" t="s">
        <v>309</v>
      </c>
      <c r="B1541" s="56">
        <f t="shared" si="3126"/>
        <v>15</v>
      </c>
      <c r="C1541" s="56">
        <f t="shared" si="3094"/>
        <v>84</v>
      </c>
      <c r="E1541" s="56">
        <f t="shared" ref="E1541" si="3158">plan_id</f>
        <v>6060</v>
      </c>
      <c r="F1541" s="56">
        <f t="shared" ca="1" si="3154"/>
        <v>2012</v>
      </c>
      <c r="G1541" s="56">
        <f t="shared" ref="G1541" ca="1" si="3159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6" t="s">
        <v>309</v>
      </c>
      <c r="B1542" s="56">
        <f t="shared" si="3126"/>
        <v>15</v>
      </c>
      <c r="C1542" s="56">
        <f t="shared" si="3094"/>
        <v>85</v>
      </c>
      <c r="E1542" s="56">
        <f t="shared" ref="E1542" si="3160">plan_id</f>
        <v>6060</v>
      </c>
      <c r="F1542" s="56">
        <f t="shared" ca="1" si="3154"/>
        <v>2012</v>
      </c>
      <c r="G1542" s="56">
        <f t="shared" ref="G1542" ca="1" si="3161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6" t="s">
        <v>309</v>
      </c>
      <c r="B1543" s="56">
        <f t="shared" si="3126"/>
        <v>15</v>
      </c>
      <c r="C1543" s="56">
        <f t="shared" si="3094"/>
        <v>86</v>
      </c>
      <c r="E1543" s="56">
        <f t="shared" ref="E1543" si="3162">plan_id</f>
        <v>6060</v>
      </c>
      <c r="F1543" s="56">
        <f t="shared" ca="1" si="3154"/>
        <v>2012</v>
      </c>
      <c r="G1543" s="56">
        <f t="shared" ref="G1543" ca="1" si="3163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6" t="s">
        <v>309</v>
      </c>
      <c r="B1544" s="56">
        <f t="shared" si="3126"/>
        <v>15</v>
      </c>
      <c r="C1544" s="56">
        <f t="shared" si="3094"/>
        <v>87</v>
      </c>
      <c r="E1544" s="56">
        <f t="shared" ref="E1544" si="3164">plan_id</f>
        <v>6060</v>
      </c>
      <c r="F1544" s="56">
        <f t="shared" ca="1" si="3154"/>
        <v>2012</v>
      </c>
      <c r="G1544" s="56">
        <f t="shared" ref="G1544" ca="1" si="3165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6" t="s">
        <v>309</v>
      </c>
      <c r="B1545" s="56">
        <f t="shared" si="3126"/>
        <v>15</v>
      </c>
      <c r="C1545" s="56">
        <f t="shared" si="3094"/>
        <v>88</v>
      </c>
      <c r="E1545" s="56">
        <f t="shared" ref="E1545" si="3166">plan_id</f>
        <v>6060</v>
      </c>
      <c r="F1545" s="56">
        <f t="shared" ca="1" si="3154"/>
        <v>2012</v>
      </c>
      <c r="G1545" s="56">
        <f t="shared" ref="G1545" ca="1" si="3167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6" t="s">
        <v>309</v>
      </c>
      <c r="B1546" s="56">
        <f t="shared" si="3126"/>
        <v>15</v>
      </c>
      <c r="C1546" s="56">
        <f t="shared" si="3094"/>
        <v>89</v>
      </c>
      <c r="E1546" s="56">
        <f t="shared" ref="E1546" si="3168">plan_id</f>
        <v>6060</v>
      </c>
      <c r="F1546" s="56">
        <f t="shared" ca="1" si="3154"/>
        <v>2012</v>
      </c>
      <c r="G1546" s="56">
        <f t="shared" ref="G1546" ca="1" si="3169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6" t="s">
        <v>309</v>
      </c>
      <c r="B1547" s="56">
        <f t="shared" si="3126"/>
        <v>15</v>
      </c>
      <c r="C1547" s="56">
        <f t="shared" si="3094"/>
        <v>90</v>
      </c>
      <c r="E1547" s="56">
        <f t="shared" ref="E1547" si="3170">plan_id</f>
        <v>6060</v>
      </c>
      <c r="F1547" s="56">
        <f t="shared" ca="1" si="3154"/>
        <v>2012</v>
      </c>
      <c r="G1547" s="56">
        <f t="shared" ref="G1547" ca="1" si="3171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6" t="s">
        <v>309</v>
      </c>
      <c r="B1548" s="56">
        <f t="shared" si="3126"/>
        <v>15</v>
      </c>
      <c r="C1548" s="56">
        <f t="shared" si="3094"/>
        <v>91</v>
      </c>
      <c r="E1548" s="56">
        <f t="shared" ref="E1548" si="3172">plan_id</f>
        <v>6060</v>
      </c>
      <c r="F1548" s="56">
        <f t="shared" ca="1" si="3154"/>
        <v>2012</v>
      </c>
      <c r="G1548" s="56">
        <f t="shared" ref="G1548" ca="1" si="3173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6" t="s">
        <v>309</v>
      </c>
      <c r="B1549" s="56">
        <f t="shared" si="3126"/>
        <v>15</v>
      </c>
      <c r="C1549" s="56">
        <f t="shared" si="3094"/>
        <v>92</v>
      </c>
      <c r="E1549" s="56">
        <f t="shared" ref="E1549" si="3174">plan_id</f>
        <v>6060</v>
      </c>
      <c r="F1549" s="56">
        <f t="shared" ca="1" si="3154"/>
        <v>2012</v>
      </c>
      <c r="G1549" s="56">
        <f t="shared" ref="G1549" ca="1" si="3175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6" t="s">
        <v>309</v>
      </c>
      <c r="B1550" s="56">
        <f t="shared" si="3126"/>
        <v>15</v>
      </c>
      <c r="C1550" s="56">
        <f t="shared" si="3094"/>
        <v>93</v>
      </c>
      <c r="E1550" s="56">
        <f t="shared" ref="E1550" si="3176">plan_id</f>
        <v>6060</v>
      </c>
      <c r="F1550" s="56">
        <f t="shared" ca="1" si="3154"/>
        <v>2012</v>
      </c>
      <c r="G1550" s="56">
        <f t="shared" ref="G1550" ca="1" si="3177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6" t="s">
        <v>309</v>
      </c>
      <c r="B1551" s="56">
        <f t="shared" ref="B1551:B1614" si="3178">B1486+1</f>
        <v>16</v>
      </c>
      <c r="C1551" s="56">
        <f t="shared" si="3094"/>
        <v>3</v>
      </c>
      <c r="E1551" s="56">
        <f t="shared" ref="E1551" si="3179">plan_id</f>
        <v>6060</v>
      </c>
      <c r="F1551" s="56">
        <f t="shared" ca="1" si="3154"/>
        <v>2013</v>
      </c>
      <c r="G1551" s="56">
        <f t="shared" ref="G1551" ca="1" si="3180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6" t="s">
        <v>309</v>
      </c>
      <c r="B1552" s="56">
        <f t="shared" si="3178"/>
        <v>16</v>
      </c>
      <c r="C1552" s="56">
        <f t="shared" si="3094"/>
        <v>4</v>
      </c>
      <c r="E1552" s="56">
        <f t="shared" ref="E1552" si="3181">plan_id</f>
        <v>6060</v>
      </c>
      <c r="F1552" s="56">
        <f t="shared" ca="1" si="3154"/>
        <v>2013</v>
      </c>
      <c r="G1552" s="56">
        <f t="shared" ref="G1552" ca="1" si="3182">VLOOKUP(INDIRECT(CHAR(39)&amp;$A1552&amp;CHAR(39)&amp;"!r2c"&amp;$C1552,0),variables,2,0)</f>
        <v>10845</v>
      </c>
      <c r="H1552" s="5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6" t="s">
        <v>309</v>
      </c>
      <c r="B1553" s="56">
        <f t="shared" si="3178"/>
        <v>16</v>
      </c>
      <c r="C1553" s="56">
        <f t="shared" si="3094"/>
        <v>5</v>
      </c>
      <c r="E1553" s="56">
        <f t="shared" ref="E1553" si="3183">plan_id</f>
        <v>6060</v>
      </c>
      <c r="F1553" s="56">
        <f t="shared" ca="1" si="3154"/>
        <v>2013</v>
      </c>
      <c r="G1553" s="56">
        <f t="shared" ref="G1553" ca="1" si="3184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6" t="s">
        <v>309</v>
      </c>
      <c r="B1554" s="56">
        <f t="shared" si="3178"/>
        <v>16</v>
      </c>
      <c r="C1554" s="56">
        <f t="shared" si="3094"/>
        <v>6</v>
      </c>
      <c r="E1554" s="56">
        <f t="shared" ref="E1554" si="3185">plan_id</f>
        <v>6060</v>
      </c>
      <c r="F1554" s="56">
        <f t="shared" ca="1" si="3154"/>
        <v>2013</v>
      </c>
      <c r="G1554" s="56">
        <f t="shared" ref="G1554" ca="1" si="3186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6" t="s">
        <v>309</v>
      </c>
      <c r="B1555" s="56">
        <f t="shared" si="3178"/>
        <v>16</v>
      </c>
      <c r="C1555" s="56">
        <f t="shared" si="3094"/>
        <v>7</v>
      </c>
      <c r="E1555" s="56">
        <f t="shared" ref="E1555" si="3187">plan_id</f>
        <v>6060</v>
      </c>
      <c r="F1555" s="56">
        <f t="shared" ca="1" si="3154"/>
        <v>2013</v>
      </c>
      <c r="G1555" s="56">
        <f t="shared" ref="G1555" ca="1" si="3188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6" t="s">
        <v>309</v>
      </c>
      <c r="B1556" s="56">
        <f t="shared" si="3178"/>
        <v>16</v>
      </c>
      <c r="C1556" s="56">
        <f t="shared" si="3094"/>
        <v>8</v>
      </c>
      <c r="E1556" s="56">
        <f t="shared" ref="E1556" si="3189">plan_id</f>
        <v>6060</v>
      </c>
      <c r="F1556" s="56">
        <f t="shared" ca="1" si="3154"/>
        <v>2013</v>
      </c>
      <c r="G1556" s="56">
        <f t="shared" ref="G1556" ca="1" si="3190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6" t="s">
        <v>309</v>
      </c>
      <c r="B1557" s="56">
        <f t="shared" si="3178"/>
        <v>16</v>
      </c>
      <c r="C1557" s="56">
        <f t="shared" si="3094"/>
        <v>9</v>
      </c>
      <c r="E1557" s="56">
        <f t="shared" ref="E1557" si="3191">plan_id</f>
        <v>6060</v>
      </c>
      <c r="F1557" s="56">
        <f t="shared" ca="1" si="3154"/>
        <v>2013</v>
      </c>
      <c r="G1557" s="56">
        <f t="shared" ref="G1557" ca="1" si="3192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6" t="s">
        <v>309</v>
      </c>
      <c r="B1558" s="56">
        <f t="shared" si="3178"/>
        <v>16</v>
      </c>
      <c r="C1558" s="56">
        <f t="shared" si="3094"/>
        <v>10</v>
      </c>
      <c r="E1558" s="56">
        <f t="shared" ref="E1558" si="3193">plan_id</f>
        <v>6060</v>
      </c>
      <c r="F1558" s="56">
        <f t="shared" ca="1" si="3154"/>
        <v>2013</v>
      </c>
      <c r="G1558" s="56">
        <f t="shared" ref="G1558" ca="1" si="3194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6" t="s">
        <v>309</v>
      </c>
      <c r="B1559" s="56">
        <f t="shared" si="3178"/>
        <v>16</v>
      </c>
      <c r="C1559" s="56">
        <f t="shared" si="3094"/>
        <v>11</v>
      </c>
      <c r="E1559" s="56">
        <f t="shared" ref="E1559" si="3195">plan_id</f>
        <v>6060</v>
      </c>
      <c r="F1559" s="56">
        <f t="shared" ca="1" si="3154"/>
        <v>2013</v>
      </c>
      <c r="G1559" s="56">
        <f t="shared" ref="G1559" ca="1" si="3196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6" t="s">
        <v>309</v>
      </c>
      <c r="B1560" s="56">
        <f t="shared" si="3178"/>
        <v>16</v>
      </c>
      <c r="C1560" s="56">
        <f t="shared" si="3094"/>
        <v>12</v>
      </c>
      <c r="E1560" s="56">
        <f t="shared" ref="E1560" si="3197">plan_id</f>
        <v>6060</v>
      </c>
      <c r="F1560" s="56">
        <f t="shared" ca="1" si="3154"/>
        <v>2013</v>
      </c>
      <c r="G1560" s="56">
        <f t="shared" ref="G1560" ca="1" si="3198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6" t="s">
        <v>309</v>
      </c>
      <c r="B1561" s="56">
        <f t="shared" si="3178"/>
        <v>16</v>
      </c>
      <c r="C1561" s="56">
        <f t="shared" si="3094"/>
        <v>13</v>
      </c>
      <c r="E1561" s="56">
        <f t="shared" ref="E1561" si="3199">plan_id</f>
        <v>6060</v>
      </c>
      <c r="F1561" s="56">
        <f t="shared" ca="1" si="3154"/>
        <v>2013</v>
      </c>
      <c r="G1561" s="56">
        <f t="shared" ref="G1561" ca="1" si="3200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6" t="s">
        <v>309</v>
      </c>
      <c r="B1562" s="56">
        <f t="shared" si="3178"/>
        <v>16</v>
      </c>
      <c r="C1562" s="56">
        <f t="shared" si="3094"/>
        <v>14</v>
      </c>
      <c r="E1562" s="56">
        <f t="shared" ref="E1562" si="3201">plan_id</f>
        <v>6060</v>
      </c>
      <c r="F1562" s="56">
        <f t="shared" ca="1" si="3154"/>
        <v>2013</v>
      </c>
      <c r="G1562" s="56">
        <f t="shared" ref="G1562" ca="1" si="3202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6" t="s">
        <v>309</v>
      </c>
      <c r="B1563" s="56">
        <f t="shared" si="3178"/>
        <v>16</v>
      </c>
      <c r="C1563" s="56">
        <f t="shared" si="3094"/>
        <v>15</v>
      </c>
      <c r="E1563" s="56">
        <f t="shared" ref="E1563" si="3203">plan_id</f>
        <v>6060</v>
      </c>
      <c r="F1563" s="56">
        <f t="shared" ca="1" si="3154"/>
        <v>2013</v>
      </c>
      <c r="G1563" s="56">
        <f t="shared" ref="G1563" ca="1" si="3204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6" t="s">
        <v>309</v>
      </c>
      <c r="B1564" s="56">
        <f t="shared" si="3178"/>
        <v>16</v>
      </c>
      <c r="C1564" s="56">
        <f t="shared" si="3094"/>
        <v>16</v>
      </c>
      <c r="E1564" s="56">
        <f t="shared" ref="E1564" si="3205">plan_id</f>
        <v>6060</v>
      </c>
      <c r="F1564" s="56">
        <f t="shared" ca="1" si="3154"/>
        <v>2013</v>
      </c>
      <c r="G1564" s="56">
        <f t="shared" ref="G1564" ca="1" si="3206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6" t="s">
        <v>309</v>
      </c>
      <c r="B1565" s="56">
        <f t="shared" si="3178"/>
        <v>16</v>
      </c>
      <c r="C1565" s="56">
        <f t="shared" si="3094"/>
        <v>17</v>
      </c>
      <c r="E1565" s="56">
        <f t="shared" ref="E1565" si="3207">plan_id</f>
        <v>6060</v>
      </c>
      <c r="F1565" s="56">
        <f t="shared" ca="1" si="3154"/>
        <v>2013</v>
      </c>
      <c r="G1565" s="56">
        <f t="shared" ref="G1565" ca="1" si="3208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6" t="s">
        <v>309</v>
      </c>
      <c r="B1566" s="56">
        <f t="shared" si="3178"/>
        <v>16</v>
      </c>
      <c r="C1566" s="56">
        <f t="shared" si="3094"/>
        <v>18</v>
      </c>
      <c r="E1566" s="56">
        <f t="shared" ref="E1566" si="3209">plan_id</f>
        <v>6060</v>
      </c>
      <c r="F1566" s="56">
        <f t="shared" ca="1" si="3154"/>
        <v>2013</v>
      </c>
      <c r="G1566" s="56">
        <f t="shared" ref="G1566" ca="1" si="3210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56" t="s">
        <v>309</v>
      </c>
      <c r="B1567" s="56">
        <f t="shared" si="3178"/>
        <v>16</v>
      </c>
      <c r="C1567" s="56">
        <f t="shared" si="3094"/>
        <v>19</v>
      </c>
      <c r="E1567" s="56">
        <f t="shared" ref="E1567" si="3211">plan_id</f>
        <v>6060</v>
      </c>
      <c r="F1567" s="56">
        <f t="shared" ca="1" si="3154"/>
        <v>2013</v>
      </c>
      <c r="G1567" s="56">
        <f t="shared" ref="G1567" ca="1" si="3212">VLOOKUP(INDIRECT(CHAR(39)&amp;$A1567&amp;CHAR(39)&amp;"!r2c"&amp;$C1567,0),variables,2,0)</f>
        <v>10935</v>
      </c>
      <c r="H1567" s="5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56" t="s">
        <v>309</v>
      </c>
      <c r="B1568" s="56">
        <f t="shared" si="3178"/>
        <v>16</v>
      </c>
      <c r="C1568" s="56">
        <f t="shared" si="3094"/>
        <v>20</v>
      </c>
      <c r="E1568" s="56">
        <f t="shared" ref="E1568" si="3213">plan_id</f>
        <v>6060</v>
      </c>
      <c r="F1568" s="56">
        <f t="shared" ca="1" si="3154"/>
        <v>2013</v>
      </c>
      <c r="G1568" s="56">
        <f t="shared" ref="G1568" ca="1" si="3214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6" t="s">
        <v>309</v>
      </c>
      <c r="B1569" s="56">
        <f t="shared" si="3178"/>
        <v>16</v>
      </c>
      <c r="C1569" s="56">
        <f t="shared" si="3094"/>
        <v>21</v>
      </c>
      <c r="E1569" s="56">
        <f t="shared" ref="E1569" si="3215">plan_id</f>
        <v>6060</v>
      </c>
      <c r="F1569" s="56">
        <f t="shared" ca="1" si="3154"/>
        <v>2013</v>
      </c>
      <c r="G1569" s="56">
        <f t="shared" ref="G1569" ca="1" si="3216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6" t="s">
        <v>309</v>
      </c>
      <c r="B1570" s="56">
        <f t="shared" si="3178"/>
        <v>16</v>
      </c>
      <c r="C1570" s="56">
        <f t="shared" si="3094"/>
        <v>22</v>
      </c>
      <c r="E1570" s="56">
        <f t="shared" ref="E1570" si="3217">plan_id</f>
        <v>6060</v>
      </c>
      <c r="F1570" s="56">
        <f t="shared" ca="1" si="3154"/>
        <v>2013</v>
      </c>
      <c r="G1570" s="56">
        <f t="shared" ref="G1570" ca="1" si="3218">VLOOKUP(INDIRECT(CHAR(39)&amp;$A1570&amp;CHAR(39)&amp;"!r2c"&amp;$C1570,0),variables,2,0)</f>
        <v>11007</v>
      </c>
      <c r="H1570" s="5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6" t="s">
        <v>309</v>
      </c>
      <c r="B1571" s="56">
        <f t="shared" si="3178"/>
        <v>16</v>
      </c>
      <c r="C1571" s="56">
        <f t="shared" si="3094"/>
        <v>23</v>
      </c>
      <c r="E1571" s="56">
        <f t="shared" ref="E1571" si="3219">plan_id</f>
        <v>6060</v>
      </c>
      <c r="F1571" s="56">
        <f t="shared" ca="1" si="3154"/>
        <v>2013</v>
      </c>
      <c r="G1571" s="56">
        <f t="shared" ref="G1571" ca="1" si="3220">VLOOKUP(INDIRECT(CHAR(39)&amp;$A1571&amp;CHAR(39)&amp;"!r2c"&amp;$C1571,0),variables,2,0)</f>
        <v>10941</v>
      </c>
      <c r="H1571" s="5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6" t="s">
        <v>309</v>
      </c>
      <c r="B1572" s="56">
        <f t="shared" si="3178"/>
        <v>16</v>
      </c>
      <c r="C1572" s="56">
        <f t="shared" si="3094"/>
        <v>24</v>
      </c>
      <c r="E1572" s="56">
        <f t="shared" ref="E1572" si="3221">plan_id</f>
        <v>6060</v>
      </c>
      <c r="F1572" s="56">
        <f t="shared" ca="1" si="3154"/>
        <v>2013</v>
      </c>
      <c r="G1572" s="56">
        <f t="shared" ref="G1572" ca="1" si="3222">VLOOKUP(INDIRECT(CHAR(39)&amp;$A1572&amp;CHAR(39)&amp;"!r2c"&amp;$C1572,0),variables,2,0)</f>
        <v>10942</v>
      </c>
      <c r="H1572" s="5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56" t="s">
        <v>309</v>
      </c>
      <c r="B1573" s="56">
        <f t="shared" si="3178"/>
        <v>16</v>
      </c>
      <c r="C1573" s="56">
        <f t="shared" si="3094"/>
        <v>25</v>
      </c>
      <c r="E1573" s="56">
        <f t="shared" ref="E1573" si="3223">plan_id</f>
        <v>6060</v>
      </c>
      <c r="F1573" s="56">
        <f t="shared" ca="1" si="3154"/>
        <v>2013</v>
      </c>
      <c r="G1573" s="56">
        <f t="shared" ref="G1573" ca="1" si="3224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6" t="s">
        <v>309</v>
      </c>
      <c r="B1574" s="56">
        <f t="shared" si="3178"/>
        <v>16</v>
      </c>
      <c r="C1574" s="56">
        <f t="shared" si="3094"/>
        <v>26</v>
      </c>
      <c r="E1574" s="56">
        <f t="shared" ref="E1574" si="3225">plan_id</f>
        <v>6060</v>
      </c>
      <c r="F1574" s="56">
        <f t="shared" ca="1" si="3154"/>
        <v>2013</v>
      </c>
      <c r="G1574" s="56">
        <f t="shared" ref="G1574" ca="1" si="3226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6" t="s">
        <v>309</v>
      </c>
      <c r="B1575" s="56">
        <f t="shared" si="3178"/>
        <v>16</v>
      </c>
      <c r="C1575" s="56">
        <f t="shared" ref="C1575:C1638" si="3227">C1484</f>
        <v>27</v>
      </c>
      <c r="E1575" s="56">
        <f t="shared" ref="E1575" si="3228">plan_id</f>
        <v>6060</v>
      </c>
      <c r="F1575" s="56">
        <f t="shared" ca="1" si="3154"/>
        <v>2013</v>
      </c>
      <c r="G1575" s="56">
        <f t="shared" ref="G1575" ca="1" si="3229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6" t="s">
        <v>309</v>
      </c>
      <c r="B1576" s="56">
        <f t="shared" si="3178"/>
        <v>16</v>
      </c>
      <c r="C1576" s="56">
        <f t="shared" si="3227"/>
        <v>28</v>
      </c>
      <c r="E1576" s="56">
        <f t="shared" ref="E1576" si="3230">plan_id</f>
        <v>6060</v>
      </c>
      <c r="F1576" s="56">
        <f t="shared" ca="1" si="3154"/>
        <v>2013</v>
      </c>
      <c r="G1576" s="56">
        <f t="shared" ref="G1576" ca="1" si="3231">VLOOKUP(INDIRECT(CHAR(39)&amp;$A1576&amp;CHAR(39)&amp;"!r2c"&amp;$C1576,0),variables,2,0)</f>
        <v>10944</v>
      </c>
      <c r="H1576" s="5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56" t="s">
        <v>309</v>
      </c>
      <c r="B1577" s="56">
        <f t="shared" si="3178"/>
        <v>16</v>
      </c>
      <c r="C1577" s="56">
        <f t="shared" si="3227"/>
        <v>29</v>
      </c>
      <c r="E1577" s="56">
        <f t="shared" ref="E1577" si="3232">plan_id</f>
        <v>6060</v>
      </c>
      <c r="F1577" s="56">
        <f t="shared" ca="1" si="3154"/>
        <v>2013</v>
      </c>
      <c r="G1577" s="56">
        <f t="shared" ref="G1577" ca="1" si="3233">VLOOKUP(INDIRECT(CHAR(39)&amp;$A1577&amp;CHAR(39)&amp;"!r2c"&amp;$C1577,0),variables,2,0)</f>
        <v>10945</v>
      </c>
      <c r="H1577" s="5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56" t="s">
        <v>309</v>
      </c>
      <c r="B1578" s="56">
        <f t="shared" si="3178"/>
        <v>16</v>
      </c>
      <c r="C1578" s="56">
        <f t="shared" si="3227"/>
        <v>30</v>
      </c>
      <c r="E1578" s="56">
        <f t="shared" ref="E1578" si="3234">plan_id</f>
        <v>6060</v>
      </c>
      <c r="F1578" s="56">
        <f t="shared" ca="1" si="3154"/>
        <v>2013</v>
      </c>
      <c r="G1578" s="56">
        <f t="shared" ref="G1578" ca="1" si="3235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6" t="s">
        <v>309</v>
      </c>
      <c r="B1579" s="56">
        <f t="shared" si="3178"/>
        <v>16</v>
      </c>
      <c r="C1579" s="56">
        <f t="shared" si="3227"/>
        <v>31</v>
      </c>
      <c r="E1579" s="56">
        <f t="shared" ref="E1579" si="3236">plan_id</f>
        <v>6060</v>
      </c>
      <c r="F1579" s="56">
        <f t="shared" ca="1" si="3154"/>
        <v>2013</v>
      </c>
      <c r="G1579" s="56">
        <f t="shared" ref="G1579" ca="1" si="3237">VLOOKUP(INDIRECT(CHAR(39)&amp;$A1579&amp;CHAR(39)&amp;"!r2c"&amp;$C1579,0),variables,2,0)</f>
        <v>10948</v>
      </c>
      <c r="H1579" s="5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6" t="s">
        <v>309</v>
      </c>
      <c r="B1580" s="56">
        <f t="shared" si="3178"/>
        <v>16</v>
      </c>
      <c r="C1580" s="56">
        <f t="shared" si="3227"/>
        <v>32</v>
      </c>
      <c r="E1580" s="56">
        <f t="shared" ref="E1580" si="3238">plan_id</f>
        <v>6060</v>
      </c>
      <c r="F1580" s="56">
        <f t="shared" ca="1" si="3154"/>
        <v>2013</v>
      </c>
      <c r="G1580" s="56">
        <f t="shared" ref="G1580" ca="1" si="3239">VLOOKUP(INDIRECT(CHAR(39)&amp;$A1580&amp;CHAR(39)&amp;"!r2c"&amp;$C1580,0),variables,2,0)</f>
        <v>10949</v>
      </c>
      <c r="H1580" s="5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6" t="s">
        <v>309</v>
      </c>
      <c r="B1581" s="56">
        <f t="shared" si="3178"/>
        <v>16</v>
      </c>
      <c r="C1581" s="56">
        <f t="shared" si="3227"/>
        <v>33</v>
      </c>
      <c r="E1581" s="56">
        <f t="shared" ref="E1581" si="3240">plan_id</f>
        <v>6060</v>
      </c>
      <c r="F1581" s="56">
        <f t="shared" ca="1" si="3154"/>
        <v>2013</v>
      </c>
      <c r="G1581" s="56">
        <f t="shared" ref="G1581" ca="1" si="3241">VLOOKUP(INDIRECT(CHAR(39)&amp;$A1581&amp;CHAR(39)&amp;"!r2c"&amp;$C1581,0),variables,2,0)</f>
        <v>10951</v>
      </c>
      <c r="H1581" s="5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6" t="s">
        <v>309</v>
      </c>
      <c r="B1582" s="56">
        <f t="shared" si="3178"/>
        <v>16</v>
      </c>
      <c r="C1582" s="56">
        <f t="shared" si="3227"/>
        <v>34</v>
      </c>
      <c r="E1582" s="56">
        <f t="shared" ref="E1582" si="3242">plan_id</f>
        <v>6060</v>
      </c>
      <c r="F1582" s="56">
        <f t="shared" ca="1" si="3154"/>
        <v>2013</v>
      </c>
      <c r="G1582" s="56">
        <f t="shared" ref="G1582" ca="1" si="3243">VLOOKUP(INDIRECT(CHAR(39)&amp;$A1582&amp;CHAR(39)&amp;"!r2c"&amp;$C1582,0),variables,2,0)</f>
        <v>10950</v>
      </c>
      <c r="H1582" s="5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56" t="s">
        <v>309</v>
      </c>
      <c r="B1583" s="56">
        <f t="shared" si="3178"/>
        <v>16</v>
      </c>
      <c r="C1583" s="56">
        <f t="shared" si="3227"/>
        <v>35</v>
      </c>
      <c r="E1583" s="56">
        <f t="shared" ref="E1583" si="3244">plan_id</f>
        <v>6060</v>
      </c>
      <c r="F1583" s="56">
        <f t="shared" ca="1" si="3154"/>
        <v>2013</v>
      </c>
      <c r="G1583" s="56">
        <f t="shared" ref="G1583" ca="1" si="3245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6" t="s">
        <v>309</v>
      </c>
      <c r="B1584" s="56">
        <f t="shared" si="3178"/>
        <v>16</v>
      </c>
      <c r="C1584" s="56">
        <f t="shared" si="3227"/>
        <v>36</v>
      </c>
      <c r="E1584" s="56">
        <f t="shared" ref="E1584" si="3246">plan_id</f>
        <v>6060</v>
      </c>
      <c r="F1584" s="56">
        <f t="shared" ca="1" si="3154"/>
        <v>2013</v>
      </c>
      <c r="G1584" s="56">
        <f t="shared" ref="G1584" ca="1" si="3247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6" t="s">
        <v>309</v>
      </c>
      <c r="B1585" s="56">
        <f t="shared" si="3178"/>
        <v>16</v>
      </c>
      <c r="C1585" s="56">
        <f t="shared" si="3227"/>
        <v>37</v>
      </c>
      <c r="E1585" s="56">
        <f t="shared" ref="E1585" si="3248">plan_id</f>
        <v>6060</v>
      </c>
      <c r="F1585" s="56">
        <f t="shared" ca="1" si="3154"/>
        <v>2013</v>
      </c>
      <c r="G1585" s="56">
        <f t="shared" ref="G1585" ca="1" si="3249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6" t="s">
        <v>309</v>
      </c>
      <c r="B1586" s="56">
        <f t="shared" si="3178"/>
        <v>16</v>
      </c>
      <c r="C1586" s="56">
        <f t="shared" si="3227"/>
        <v>38</v>
      </c>
      <c r="E1586" s="56">
        <f t="shared" ref="E1586" si="3250">plan_id</f>
        <v>6060</v>
      </c>
      <c r="F1586" s="56">
        <f t="shared" ca="1" si="3154"/>
        <v>2013</v>
      </c>
      <c r="G1586" s="56">
        <f t="shared" ref="G1586" ca="1" si="3251">VLOOKUP(INDIRECT(CHAR(39)&amp;$A1586&amp;CHAR(39)&amp;"!r2c"&amp;$C1586,0),variables,2,0)</f>
        <v>10959</v>
      </c>
      <c r="H1586" s="5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6" t="s">
        <v>309</v>
      </c>
      <c r="B1587" s="56">
        <f t="shared" si="3178"/>
        <v>16</v>
      </c>
      <c r="C1587" s="56">
        <f t="shared" si="3227"/>
        <v>39</v>
      </c>
      <c r="E1587" s="56">
        <f t="shared" ref="E1587" si="3252">plan_id</f>
        <v>6060</v>
      </c>
      <c r="F1587" s="56">
        <f t="shared" ca="1" si="3154"/>
        <v>2013</v>
      </c>
      <c r="G1587" s="56">
        <f t="shared" ref="G1587" ca="1" si="3253">VLOOKUP(INDIRECT(CHAR(39)&amp;$A1587&amp;CHAR(39)&amp;"!r2c"&amp;$C1587,0),variables,2,0)</f>
        <v>10962</v>
      </c>
      <c r="H1587" s="5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6" t="s">
        <v>309</v>
      </c>
      <c r="B1588" s="56">
        <f t="shared" si="3178"/>
        <v>16</v>
      </c>
      <c r="C1588" s="56">
        <f t="shared" si="3227"/>
        <v>40</v>
      </c>
      <c r="E1588" s="56">
        <f t="shared" ref="E1588" si="3254">plan_id</f>
        <v>6060</v>
      </c>
      <c r="F1588" s="56">
        <f t="shared" ca="1" si="3154"/>
        <v>2013</v>
      </c>
      <c r="G1588" s="56">
        <f t="shared" ref="G1588" ca="1" si="3255">VLOOKUP(INDIRECT(CHAR(39)&amp;$A1588&amp;CHAR(39)&amp;"!r2c"&amp;$C1588,0),variables,2,0)</f>
        <v>10964</v>
      </c>
      <c r="H1588" s="5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6" t="s">
        <v>309</v>
      </c>
      <c r="B1589" s="56">
        <f t="shared" si="3178"/>
        <v>16</v>
      </c>
      <c r="C1589" s="56">
        <f t="shared" si="3227"/>
        <v>41</v>
      </c>
      <c r="E1589" s="56">
        <f t="shared" ref="E1589" si="3256">plan_id</f>
        <v>6060</v>
      </c>
      <c r="F1589" s="56">
        <f t="shared" ca="1" si="3154"/>
        <v>2013</v>
      </c>
      <c r="G1589" s="56">
        <f t="shared" ref="G1589" ca="1" si="3257">VLOOKUP(INDIRECT(CHAR(39)&amp;$A1589&amp;CHAR(39)&amp;"!r2c"&amp;$C1589,0),variables,2,0)</f>
        <v>10967</v>
      </c>
      <c r="H1589" s="5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6" t="s">
        <v>309</v>
      </c>
      <c r="B1590" s="56">
        <f t="shared" si="3178"/>
        <v>16</v>
      </c>
      <c r="C1590" s="56">
        <f t="shared" si="3227"/>
        <v>42</v>
      </c>
      <c r="E1590" s="56">
        <f t="shared" ref="E1590" si="3258">plan_id</f>
        <v>6060</v>
      </c>
      <c r="F1590" s="56">
        <f t="shared" ca="1" si="3154"/>
        <v>2013</v>
      </c>
      <c r="G1590" s="56">
        <f t="shared" ref="G1590" ca="1" si="3259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6" t="s">
        <v>309</v>
      </c>
      <c r="B1591" s="56">
        <f t="shared" si="3178"/>
        <v>16</v>
      </c>
      <c r="C1591" s="56">
        <f t="shared" si="3227"/>
        <v>43</v>
      </c>
      <c r="E1591" s="56">
        <f t="shared" ref="E1591" si="3260">plan_id</f>
        <v>6060</v>
      </c>
      <c r="F1591" s="56">
        <f t="shared" ca="1" si="3154"/>
        <v>2013</v>
      </c>
      <c r="G1591" s="56">
        <f t="shared" ref="G1591" ca="1" si="3261">VLOOKUP(INDIRECT(CHAR(39)&amp;$A1591&amp;CHAR(39)&amp;"!r2c"&amp;$C1591,0),variables,2,0)</f>
        <v>10969</v>
      </c>
      <c r="H1591" s="5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6" t="s">
        <v>309</v>
      </c>
      <c r="B1592" s="56">
        <f t="shared" si="3178"/>
        <v>16</v>
      </c>
      <c r="C1592" s="56">
        <f t="shared" si="3227"/>
        <v>44</v>
      </c>
      <c r="E1592" s="56">
        <f t="shared" ref="E1592" si="3262">plan_id</f>
        <v>6060</v>
      </c>
      <c r="F1592" s="56">
        <f t="shared" ca="1" si="3154"/>
        <v>2013</v>
      </c>
      <c r="G1592" s="56">
        <f t="shared" ref="G1592" ca="1" si="3263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6" t="s">
        <v>309</v>
      </c>
      <c r="B1593" s="56">
        <f t="shared" si="3178"/>
        <v>16</v>
      </c>
      <c r="C1593" s="56">
        <f t="shared" si="3227"/>
        <v>45</v>
      </c>
      <c r="E1593" s="56">
        <f t="shared" ref="E1593" si="3264">plan_id</f>
        <v>6060</v>
      </c>
      <c r="F1593" s="56">
        <f t="shared" ca="1" si="3154"/>
        <v>2013</v>
      </c>
      <c r="G1593" s="56">
        <f t="shared" ref="G1593" ca="1" si="3265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6" t="s">
        <v>309</v>
      </c>
      <c r="B1594" s="56">
        <f t="shared" si="3178"/>
        <v>16</v>
      </c>
      <c r="C1594" s="56">
        <f t="shared" si="3227"/>
        <v>46</v>
      </c>
      <c r="E1594" s="56">
        <f t="shared" ref="E1594" si="3266">plan_id</f>
        <v>6060</v>
      </c>
      <c r="F1594" s="56">
        <f t="shared" ca="1" si="3154"/>
        <v>2013</v>
      </c>
      <c r="G1594" s="56">
        <f t="shared" ref="G1594" ca="1" si="3267">VLOOKUP(INDIRECT(CHAR(39)&amp;$A1594&amp;CHAR(39)&amp;"!r2c"&amp;$C1594,0),variables,2,0)</f>
        <v>10972</v>
      </c>
      <c r="H1594" s="5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6" t="s">
        <v>309</v>
      </c>
      <c r="B1595" s="56">
        <f t="shared" si="3178"/>
        <v>16</v>
      </c>
      <c r="C1595" s="56">
        <f t="shared" si="3227"/>
        <v>47</v>
      </c>
      <c r="E1595" s="56">
        <f t="shared" ref="E1595" si="3268">plan_id</f>
        <v>6060</v>
      </c>
      <c r="F1595" s="56">
        <f t="shared" ca="1" si="3154"/>
        <v>2013</v>
      </c>
      <c r="G1595" s="56">
        <f t="shared" ref="G1595" ca="1" si="3269">VLOOKUP(INDIRECT(CHAR(39)&amp;$A1595&amp;CHAR(39)&amp;"!r2c"&amp;$C1595,0),variables,2,0)</f>
        <v>10973</v>
      </c>
      <c r="H1595" s="5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6" t="s">
        <v>309</v>
      </c>
      <c r="B1596" s="56">
        <f t="shared" si="3178"/>
        <v>16</v>
      </c>
      <c r="C1596" s="56">
        <f t="shared" si="3227"/>
        <v>48</v>
      </c>
      <c r="E1596" s="56">
        <f t="shared" ref="E1596" si="3270">plan_id</f>
        <v>6060</v>
      </c>
      <c r="F1596" s="56">
        <f t="shared" ca="1" si="3154"/>
        <v>2013</v>
      </c>
      <c r="G1596" s="56">
        <f t="shared" ref="G1596" ca="1" si="3271">VLOOKUP(INDIRECT(CHAR(39)&amp;$A1596&amp;CHAR(39)&amp;"!r2c"&amp;$C1596,0),variables,2,0)</f>
        <v>10975</v>
      </c>
      <c r="H1596" s="5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56" t="s">
        <v>309</v>
      </c>
      <c r="B1597" s="56">
        <f t="shared" si="3178"/>
        <v>16</v>
      </c>
      <c r="C1597" s="56">
        <f t="shared" si="3227"/>
        <v>49</v>
      </c>
      <c r="E1597" s="56">
        <f t="shared" ref="E1597" si="3272">plan_id</f>
        <v>6060</v>
      </c>
      <c r="F1597" s="56">
        <f t="shared" ca="1" si="3154"/>
        <v>2013</v>
      </c>
      <c r="G1597" s="56">
        <f t="shared" ref="G1597" ca="1" si="3273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56" t="s">
        <v>309</v>
      </c>
      <c r="B1598" s="56">
        <f t="shared" si="3178"/>
        <v>16</v>
      </c>
      <c r="C1598" s="56">
        <f t="shared" si="3227"/>
        <v>50</v>
      </c>
      <c r="E1598" s="56">
        <f t="shared" ref="E1598" si="3274">plan_id</f>
        <v>6060</v>
      </c>
      <c r="F1598" s="56">
        <f t="shared" ca="1" si="3154"/>
        <v>2013</v>
      </c>
      <c r="G1598" s="56">
        <f t="shared" ref="G1598" ca="1" si="3275">VLOOKUP(INDIRECT(CHAR(39)&amp;$A1598&amp;CHAR(39)&amp;"!r2c"&amp;$C1598,0),variables,2,0)</f>
        <v>10977</v>
      </c>
      <c r="H1598" s="5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6" t="s">
        <v>309</v>
      </c>
      <c r="B1599" s="56">
        <f t="shared" si="3178"/>
        <v>16</v>
      </c>
      <c r="C1599" s="56">
        <f t="shared" si="3227"/>
        <v>51</v>
      </c>
      <c r="E1599" s="56">
        <f t="shared" ref="E1599" si="3276">plan_id</f>
        <v>6060</v>
      </c>
      <c r="F1599" s="56">
        <f t="shared" ca="1" si="3154"/>
        <v>2013</v>
      </c>
      <c r="G1599" s="56">
        <f t="shared" ref="G1599" ca="1" si="3277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6" t="s">
        <v>309</v>
      </c>
      <c r="B1600" s="56">
        <f t="shared" si="3178"/>
        <v>16</v>
      </c>
      <c r="C1600" s="56">
        <f t="shared" si="3227"/>
        <v>52</v>
      </c>
      <c r="E1600" s="56">
        <f t="shared" ref="E1600" si="3278">plan_id</f>
        <v>6060</v>
      </c>
      <c r="F1600" s="56">
        <f t="shared" ca="1" si="3154"/>
        <v>2013</v>
      </c>
      <c r="G1600" s="56">
        <f t="shared" ref="G1600" ca="1" si="3279">VLOOKUP(INDIRECT(CHAR(39)&amp;$A1600&amp;CHAR(39)&amp;"!r2c"&amp;$C1600,0),variables,2,0)</f>
        <v>10979</v>
      </c>
      <c r="H1600" s="5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6" t="s">
        <v>309</v>
      </c>
      <c r="B1601" s="56">
        <f t="shared" si="3178"/>
        <v>16</v>
      </c>
      <c r="C1601" s="56">
        <f t="shared" si="3227"/>
        <v>53</v>
      </c>
      <c r="E1601" s="56">
        <f t="shared" ref="E1601" si="3280">plan_id</f>
        <v>6060</v>
      </c>
      <c r="F1601" s="56">
        <f t="shared" ca="1" si="3154"/>
        <v>2013</v>
      </c>
      <c r="G1601" s="56">
        <f t="shared" ref="G1601" ca="1" si="3281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6" t="s">
        <v>309</v>
      </c>
      <c r="B1602" s="56">
        <f t="shared" si="3178"/>
        <v>16</v>
      </c>
      <c r="C1602" s="56">
        <f t="shared" si="3227"/>
        <v>54</v>
      </c>
      <c r="E1602" s="56">
        <f t="shared" ref="E1602" si="3282">plan_id</f>
        <v>6060</v>
      </c>
      <c r="F1602" s="56">
        <f t="shared" ca="1" si="3154"/>
        <v>2013</v>
      </c>
      <c r="G1602" s="56">
        <f t="shared" ref="G1602" ca="1" si="3283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56" t="s">
        <v>309</v>
      </c>
      <c r="B1603" s="56">
        <f t="shared" si="3178"/>
        <v>16</v>
      </c>
      <c r="C1603" s="56">
        <f t="shared" si="3227"/>
        <v>55</v>
      </c>
      <c r="E1603" s="56">
        <f t="shared" ref="E1603" si="3284">plan_id</f>
        <v>6060</v>
      </c>
      <c r="F1603" s="56">
        <f t="shared" ca="1" si="3154"/>
        <v>2013</v>
      </c>
      <c r="G1603" s="56">
        <f t="shared" ref="G1603" ca="1" si="3285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6" t="s">
        <v>309</v>
      </c>
      <c r="B1604" s="56">
        <f t="shared" si="3178"/>
        <v>16</v>
      </c>
      <c r="C1604" s="56">
        <f t="shared" si="3227"/>
        <v>56</v>
      </c>
      <c r="E1604" s="56">
        <f t="shared" ref="E1604" si="3286">plan_id</f>
        <v>6060</v>
      </c>
      <c r="F1604" s="56">
        <f t="shared" ca="1" si="3154"/>
        <v>2013</v>
      </c>
      <c r="G1604" s="56">
        <f t="shared" ref="G1604" ca="1" si="3287">VLOOKUP(INDIRECT(CHAR(39)&amp;$A1604&amp;CHAR(39)&amp;"!r2c"&amp;$C1604,0),variables,2,0)</f>
        <v>10983</v>
      </c>
      <c r="H1604" s="5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6" t="s">
        <v>309</v>
      </c>
      <c r="B1605" s="56">
        <f t="shared" si="3178"/>
        <v>16</v>
      </c>
      <c r="C1605" s="56">
        <f t="shared" si="3227"/>
        <v>57</v>
      </c>
      <c r="E1605" s="56">
        <f t="shared" ref="E1605" si="3288">plan_id</f>
        <v>6060</v>
      </c>
      <c r="F1605" s="56">
        <f t="shared" ca="1" si="3154"/>
        <v>2013</v>
      </c>
      <c r="G1605" s="56">
        <f t="shared" ref="G1605" ca="1" si="3289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56" t="s">
        <v>309</v>
      </c>
      <c r="B1606" s="56">
        <f t="shared" si="3178"/>
        <v>16</v>
      </c>
      <c r="C1606" s="56">
        <f t="shared" si="3227"/>
        <v>58</v>
      </c>
      <c r="E1606" s="56">
        <f t="shared" ref="E1606" si="3290">plan_id</f>
        <v>6060</v>
      </c>
      <c r="F1606" s="56">
        <f t="shared" ca="1" si="3154"/>
        <v>2013</v>
      </c>
      <c r="G1606" s="56">
        <f t="shared" ref="G1606" ca="1" si="3291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56" t="s">
        <v>309</v>
      </c>
      <c r="B1607" s="56">
        <f t="shared" si="3178"/>
        <v>16</v>
      </c>
      <c r="C1607" s="56">
        <f t="shared" si="3227"/>
        <v>59</v>
      </c>
      <c r="E1607" s="56">
        <f t="shared" ref="E1607" si="3292">plan_id</f>
        <v>6060</v>
      </c>
      <c r="F1607" s="56">
        <f t="shared" ca="1" si="3154"/>
        <v>2013</v>
      </c>
      <c r="G1607" s="56">
        <f t="shared" ref="G1607" ca="1" si="3293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56" t="s">
        <v>309</v>
      </c>
      <c r="B1608" s="56">
        <f t="shared" si="3178"/>
        <v>16</v>
      </c>
      <c r="C1608" s="56">
        <f t="shared" si="3227"/>
        <v>60</v>
      </c>
      <c r="E1608" s="56">
        <f t="shared" ref="E1608" si="3294">plan_id</f>
        <v>6060</v>
      </c>
      <c r="F1608" s="56">
        <f t="shared" ca="1" si="3154"/>
        <v>2013</v>
      </c>
      <c r="G1608" s="56">
        <f t="shared" ref="G1608" ca="1" si="3295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56" t="s">
        <v>309</v>
      </c>
      <c r="B1609" s="56">
        <f t="shared" si="3178"/>
        <v>16</v>
      </c>
      <c r="C1609" s="56">
        <f t="shared" si="3227"/>
        <v>61</v>
      </c>
      <c r="E1609" s="56">
        <f t="shared" ref="E1609" si="3296">plan_id</f>
        <v>6060</v>
      </c>
      <c r="F1609" s="56">
        <f t="shared" ca="1" si="3154"/>
        <v>2013</v>
      </c>
      <c r="G1609" s="56">
        <f t="shared" ref="G1609" ca="1" si="3297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56" t="s">
        <v>309</v>
      </c>
      <c r="B1610" s="56">
        <f t="shared" si="3178"/>
        <v>16</v>
      </c>
      <c r="C1610" s="56">
        <f t="shared" si="3227"/>
        <v>62</v>
      </c>
      <c r="E1610" s="56">
        <f t="shared" ref="E1610" si="3298">plan_id</f>
        <v>6060</v>
      </c>
      <c r="F1610" s="56">
        <f t="shared" ca="1" si="3154"/>
        <v>2013</v>
      </c>
      <c r="G1610" s="56">
        <f t="shared" ref="G1610" ca="1" si="3299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6" t="s">
        <v>309</v>
      </c>
      <c r="B1611" s="56">
        <f t="shared" si="3178"/>
        <v>16</v>
      </c>
      <c r="C1611" s="56">
        <f t="shared" si="3227"/>
        <v>63</v>
      </c>
      <c r="E1611" s="56">
        <f t="shared" ref="E1611" si="3300">plan_id</f>
        <v>6060</v>
      </c>
      <c r="F1611" s="56">
        <f t="shared" ca="1" si="3154"/>
        <v>2013</v>
      </c>
      <c r="G1611" s="56">
        <f t="shared" ref="G1611" ca="1" si="3301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6" t="s">
        <v>309</v>
      </c>
      <c r="B1612" s="56">
        <f t="shared" si="3178"/>
        <v>16</v>
      </c>
      <c r="C1612" s="56">
        <f t="shared" si="3227"/>
        <v>64</v>
      </c>
      <c r="E1612" s="56">
        <f t="shared" ref="E1612" si="3302">plan_id</f>
        <v>6060</v>
      </c>
      <c r="F1612" s="56">
        <f t="shared" ca="1" si="3154"/>
        <v>2013</v>
      </c>
      <c r="G1612" s="56">
        <f t="shared" ref="G1612" ca="1" si="3303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6" t="s">
        <v>309</v>
      </c>
      <c r="B1613" s="56">
        <f t="shared" si="3178"/>
        <v>16</v>
      </c>
      <c r="C1613" s="56">
        <f t="shared" si="3227"/>
        <v>65</v>
      </c>
      <c r="E1613" s="56">
        <f t="shared" ref="E1613" si="3304">plan_id</f>
        <v>6060</v>
      </c>
      <c r="F1613" s="56">
        <f t="shared" ca="1" si="3154"/>
        <v>2013</v>
      </c>
      <c r="G1613" s="56">
        <f t="shared" ref="G1613" ca="1" si="3305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6" t="s">
        <v>309</v>
      </c>
      <c r="B1614" s="56">
        <f t="shared" si="3178"/>
        <v>16</v>
      </c>
      <c r="C1614" s="56">
        <f t="shared" si="3227"/>
        <v>66</v>
      </c>
      <c r="E1614" s="56">
        <f t="shared" ref="E1614" si="3306">plan_id</f>
        <v>6060</v>
      </c>
      <c r="F1614" s="56">
        <f t="shared" ca="1" si="3154"/>
        <v>2013</v>
      </c>
      <c r="G1614" s="56">
        <f t="shared" ref="G1614" ca="1" si="3307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6" t="s">
        <v>309</v>
      </c>
      <c r="B1615" s="56">
        <f t="shared" ref="B1615" si="3308">B1550+1</f>
        <v>16</v>
      </c>
      <c r="C1615" s="56">
        <f t="shared" si="3227"/>
        <v>67</v>
      </c>
      <c r="E1615" s="56">
        <f t="shared" ref="E1615" si="3309">plan_id</f>
        <v>6060</v>
      </c>
      <c r="F1615" s="56">
        <f t="shared" ca="1" si="3154"/>
        <v>2013</v>
      </c>
      <c r="G1615" s="56">
        <f t="shared" ref="G1615" ca="1" si="3310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6" t="s">
        <v>309</v>
      </c>
      <c r="B1616" s="56">
        <f>B1615</f>
        <v>16</v>
      </c>
      <c r="C1616" s="56">
        <f t="shared" si="3227"/>
        <v>68</v>
      </c>
      <c r="E1616" s="56">
        <f t="shared" ref="E1616" si="3311">plan_id</f>
        <v>6060</v>
      </c>
      <c r="F1616" s="56">
        <f t="shared" ca="1" si="3154"/>
        <v>2013</v>
      </c>
      <c r="G1616" s="56">
        <f t="shared" ref="G1616" ca="1" si="3312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6" t="s">
        <v>309</v>
      </c>
      <c r="B1617" s="56">
        <f t="shared" ref="B1617:B1641" si="3313">B1616</f>
        <v>16</v>
      </c>
      <c r="C1617" s="56">
        <f t="shared" si="3227"/>
        <v>69</v>
      </c>
      <c r="E1617" s="56">
        <f t="shared" ref="E1617" si="3314">plan_id</f>
        <v>6060</v>
      </c>
      <c r="F1617" s="56">
        <f t="shared" ca="1" si="3154"/>
        <v>2013</v>
      </c>
      <c r="G1617" s="56">
        <f t="shared" ref="G1617" ca="1" si="3315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6" t="s">
        <v>309</v>
      </c>
      <c r="B1618" s="56">
        <f t="shared" si="3313"/>
        <v>16</v>
      </c>
      <c r="C1618" s="56">
        <f t="shared" si="3227"/>
        <v>70</v>
      </c>
      <c r="E1618" s="56">
        <f t="shared" ref="E1618" si="3316">plan_id</f>
        <v>6060</v>
      </c>
      <c r="F1618" s="56">
        <f t="shared" ca="1" si="3154"/>
        <v>2013</v>
      </c>
      <c r="G1618" s="56">
        <f t="shared" ref="G1618" ca="1" si="3317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6" t="s">
        <v>309</v>
      </c>
      <c r="B1619" s="56">
        <f t="shared" si="3313"/>
        <v>16</v>
      </c>
      <c r="C1619" s="56">
        <f t="shared" si="3227"/>
        <v>71</v>
      </c>
      <c r="E1619" s="56">
        <f t="shared" ref="E1619" si="3318">plan_id</f>
        <v>6060</v>
      </c>
      <c r="F1619" s="56">
        <f t="shared" ca="1" si="3154"/>
        <v>2013</v>
      </c>
      <c r="G1619" s="56">
        <f t="shared" ref="G1619" ca="1" si="3319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6" t="s">
        <v>309</v>
      </c>
      <c r="B1620" s="56">
        <f t="shared" si="3313"/>
        <v>16</v>
      </c>
      <c r="C1620" s="56">
        <f t="shared" si="3227"/>
        <v>72</v>
      </c>
      <c r="E1620" s="56">
        <f t="shared" ref="E1620" si="3320">plan_id</f>
        <v>6060</v>
      </c>
      <c r="F1620" s="56">
        <f t="shared" ca="1" si="3154"/>
        <v>2013</v>
      </c>
      <c r="G1620" s="56">
        <f t="shared" ref="G1620" ca="1" si="3321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6" t="s">
        <v>309</v>
      </c>
      <c r="B1621" s="56">
        <f t="shared" si="3313"/>
        <v>16</v>
      </c>
      <c r="C1621" s="56">
        <f t="shared" si="3227"/>
        <v>73</v>
      </c>
      <c r="E1621" s="56">
        <f t="shared" ref="E1621" si="3322">plan_id</f>
        <v>6060</v>
      </c>
      <c r="F1621" s="56">
        <f t="shared" ca="1" si="3154"/>
        <v>2013</v>
      </c>
      <c r="G1621" s="56">
        <f t="shared" ref="G1621" ca="1" si="3323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6" t="s">
        <v>309</v>
      </c>
      <c r="B1622" s="56">
        <f t="shared" si="3313"/>
        <v>16</v>
      </c>
      <c r="C1622" s="56">
        <f t="shared" si="3227"/>
        <v>74</v>
      </c>
      <c r="E1622" s="56">
        <f t="shared" ref="E1622" si="3324">plan_id</f>
        <v>6060</v>
      </c>
      <c r="F1622" s="56">
        <f t="shared" ca="1" si="3154"/>
        <v>2013</v>
      </c>
      <c r="G1622" s="56">
        <f t="shared" ref="G1622" ca="1" si="3325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6" t="s">
        <v>309</v>
      </c>
      <c r="B1623" s="56">
        <f t="shared" si="3313"/>
        <v>16</v>
      </c>
      <c r="C1623" s="56">
        <f t="shared" si="3227"/>
        <v>75</v>
      </c>
      <c r="E1623" s="56">
        <f t="shared" ref="E1623" si="3326">plan_id</f>
        <v>6060</v>
      </c>
      <c r="F1623" s="56">
        <f t="shared" ca="1" si="3154"/>
        <v>2013</v>
      </c>
      <c r="G1623" s="56">
        <f t="shared" ref="G1623" ca="1" si="3327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6" t="s">
        <v>309</v>
      </c>
      <c r="B1624" s="56">
        <f t="shared" si="3313"/>
        <v>16</v>
      </c>
      <c r="C1624" s="56">
        <f t="shared" si="3227"/>
        <v>76</v>
      </c>
      <c r="E1624" s="56">
        <f t="shared" ref="E1624" si="3328">plan_id</f>
        <v>6060</v>
      </c>
      <c r="F1624" s="56">
        <f t="shared" ca="1" si="3154"/>
        <v>2013</v>
      </c>
      <c r="G1624" s="56">
        <f t="shared" ref="G1624" ca="1" si="3329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6" t="s">
        <v>309</v>
      </c>
      <c r="B1625" s="56">
        <f t="shared" si="3313"/>
        <v>16</v>
      </c>
      <c r="C1625" s="56">
        <f t="shared" si="3227"/>
        <v>77</v>
      </c>
      <c r="E1625" s="56">
        <f t="shared" ref="E1625" si="3330">plan_id</f>
        <v>6060</v>
      </c>
      <c r="F1625" s="56">
        <f t="shared" ca="1" si="3154"/>
        <v>2013</v>
      </c>
      <c r="G1625" s="56">
        <f t="shared" ref="G1625" ca="1" si="3331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6" t="s">
        <v>309</v>
      </c>
      <c r="B1626" s="56">
        <f t="shared" si="3313"/>
        <v>16</v>
      </c>
      <c r="C1626" s="56">
        <f t="shared" si="3227"/>
        <v>78</v>
      </c>
      <c r="E1626" s="56">
        <f t="shared" ref="E1626" si="3332">plan_id</f>
        <v>6060</v>
      </c>
      <c r="F1626" s="56">
        <f t="shared" ca="1" si="3154"/>
        <v>2013</v>
      </c>
      <c r="G1626" s="56">
        <f t="shared" ref="G1626" ca="1" si="3333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6" t="s">
        <v>309</v>
      </c>
      <c r="B1627" s="56">
        <f t="shared" si="3313"/>
        <v>16</v>
      </c>
      <c r="C1627" s="56">
        <f t="shared" si="3227"/>
        <v>79</v>
      </c>
      <c r="E1627" s="56">
        <f t="shared" ref="E1627" si="3334">plan_id</f>
        <v>6060</v>
      </c>
      <c r="F1627" s="56">
        <f t="shared" ca="1" si="3154"/>
        <v>2013</v>
      </c>
      <c r="G1627" s="56">
        <f t="shared" ref="G1627" ca="1" si="3335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6" t="s">
        <v>309</v>
      </c>
      <c r="B1628" s="56">
        <f t="shared" si="3313"/>
        <v>16</v>
      </c>
      <c r="C1628" s="56">
        <f t="shared" si="3227"/>
        <v>80</v>
      </c>
      <c r="E1628" s="56">
        <f t="shared" ref="E1628" si="3336">plan_id</f>
        <v>6060</v>
      </c>
      <c r="F1628" s="56">
        <f t="shared" ca="1" si="3154"/>
        <v>2013</v>
      </c>
      <c r="G1628" s="56">
        <f t="shared" ref="G1628" ca="1" si="3337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6" t="s">
        <v>309</v>
      </c>
      <c r="B1629" s="56">
        <f t="shared" si="3313"/>
        <v>16</v>
      </c>
      <c r="C1629" s="56">
        <f t="shared" si="3227"/>
        <v>81</v>
      </c>
      <c r="E1629" s="56">
        <f t="shared" ref="E1629" si="3338">plan_id</f>
        <v>6060</v>
      </c>
      <c r="F1629" s="56">
        <f t="shared" ca="1" si="3154"/>
        <v>2013</v>
      </c>
      <c r="G1629" s="56">
        <f t="shared" ref="G1629" ca="1" si="3339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6" t="s">
        <v>309</v>
      </c>
      <c r="B1630" s="56">
        <f t="shared" si="3313"/>
        <v>16</v>
      </c>
      <c r="C1630" s="56">
        <f t="shared" si="3227"/>
        <v>82</v>
      </c>
      <c r="E1630" s="56">
        <f t="shared" ref="E1630" si="3340">plan_id</f>
        <v>6060</v>
      </c>
      <c r="F1630" s="56">
        <f t="shared" ca="1" si="3154"/>
        <v>2013</v>
      </c>
      <c r="G1630" s="56">
        <f t="shared" ref="G1630" ca="1" si="3341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6" t="s">
        <v>309</v>
      </c>
      <c r="B1631" s="56">
        <f t="shared" si="3313"/>
        <v>16</v>
      </c>
      <c r="C1631" s="56">
        <f t="shared" si="3227"/>
        <v>83</v>
      </c>
      <c r="E1631" s="56">
        <f t="shared" ref="E1631" si="3342">plan_id</f>
        <v>6060</v>
      </c>
      <c r="F1631" s="56">
        <f t="shared" ca="1" si="3154"/>
        <v>2013</v>
      </c>
      <c r="G1631" s="56">
        <f t="shared" ref="G1631" ca="1" si="3343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6" t="s">
        <v>309</v>
      </c>
      <c r="B1632" s="56">
        <f t="shared" si="3313"/>
        <v>16</v>
      </c>
      <c r="C1632" s="56">
        <f t="shared" si="3227"/>
        <v>84</v>
      </c>
      <c r="E1632" s="56">
        <f t="shared" ref="E1632" si="3344">plan_id</f>
        <v>6060</v>
      </c>
      <c r="F1632" s="56">
        <f t="shared" ca="1" si="3154"/>
        <v>2013</v>
      </c>
      <c r="G1632" s="56">
        <f t="shared" ref="G1632" ca="1" si="3345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6" t="s">
        <v>309</v>
      </c>
      <c r="B1633" s="56">
        <f t="shared" si="3313"/>
        <v>16</v>
      </c>
      <c r="C1633" s="56">
        <f t="shared" si="3227"/>
        <v>85</v>
      </c>
      <c r="E1633" s="56">
        <f t="shared" ref="E1633" si="3346">plan_id</f>
        <v>6060</v>
      </c>
      <c r="F1633" s="56">
        <f t="shared" ca="1" si="3154"/>
        <v>2013</v>
      </c>
      <c r="G1633" s="56">
        <f t="shared" ref="G1633" ca="1" si="3347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6" t="s">
        <v>309</v>
      </c>
      <c r="B1634" s="56">
        <f t="shared" si="3313"/>
        <v>16</v>
      </c>
      <c r="C1634" s="56">
        <f t="shared" si="3227"/>
        <v>86</v>
      </c>
      <c r="E1634" s="56">
        <f t="shared" ref="E1634" si="3348">plan_id</f>
        <v>6060</v>
      </c>
      <c r="F1634" s="56">
        <f t="shared" ca="1" si="3154"/>
        <v>2013</v>
      </c>
      <c r="G1634" s="56">
        <f t="shared" ref="G1634" ca="1" si="3349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6" t="s">
        <v>309</v>
      </c>
      <c r="B1635" s="56">
        <f t="shared" si="3313"/>
        <v>16</v>
      </c>
      <c r="C1635" s="56">
        <f t="shared" si="3227"/>
        <v>87</v>
      </c>
      <c r="E1635" s="56">
        <f t="shared" ref="E1635" si="3350">plan_id</f>
        <v>6060</v>
      </c>
      <c r="F1635" s="56">
        <f t="shared" ca="1" si="3154"/>
        <v>2013</v>
      </c>
      <c r="G1635" s="56">
        <f t="shared" ref="G1635" ca="1" si="3351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6" t="s">
        <v>309</v>
      </c>
      <c r="B1636" s="56">
        <f t="shared" si="3313"/>
        <v>16</v>
      </c>
      <c r="C1636" s="56">
        <f t="shared" si="3227"/>
        <v>88</v>
      </c>
      <c r="E1636" s="56">
        <f t="shared" ref="E1636" si="3352">plan_id</f>
        <v>6060</v>
      </c>
      <c r="F1636" s="56">
        <f t="shared" ca="1" si="3154"/>
        <v>2013</v>
      </c>
      <c r="G1636" s="56">
        <f t="shared" ref="G1636" ca="1" si="3353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6" t="s">
        <v>309</v>
      </c>
      <c r="B1637" s="56">
        <f t="shared" si="3313"/>
        <v>16</v>
      </c>
      <c r="C1637" s="56">
        <f t="shared" si="3227"/>
        <v>89</v>
      </c>
      <c r="E1637" s="56">
        <f t="shared" ref="E1637" si="3354">plan_id</f>
        <v>6060</v>
      </c>
      <c r="F1637" s="56">
        <f t="shared" ca="1" si="3154"/>
        <v>2013</v>
      </c>
      <c r="G1637" s="56">
        <f t="shared" ref="G1637" ca="1" si="3355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6" t="s">
        <v>309</v>
      </c>
      <c r="B1638" s="56">
        <f t="shared" si="3313"/>
        <v>16</v>
      </c>
      <c r="C1638" s="56">
        <f t="shared" si="3227"/>
        <v>90</v>
      </c>
      <c r="E1638" s="56">
        <f t="shared" ref="E1638" si="3356">plan_id</f>
        <v>6060</v>
      </c>
      <c r="F1638" s="56">
        <f t="shared" ca="1" si="3154"/>
        <v>2013</v>
      </c>
      <c r="G1638" s="56">
        <f t="shared" ref="G1638" ca="1" si="3357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6" t="s">
        <v>309</v>
      </c>
      <c r="B1639" s="56">
        <f t="shared" si="3313"/>
        <v>16</v>
      </c>
      <c r="C1639" s="56">
        <f t="shared" ref="C1639:C1702" si="3358">C1548</f>
        <v>91</v>
      </c>
      <c r="E1639" s="56">
        <f t="shared" ref="E1639" si="3359">plan_id</f>
        <v>6060</v>
      </c>
      <c r="F1639" s="56">
        <f t="shared" ca="1" si="3154"/>
        <v>2013</v>
      </c>
      <c r="G1639" s="56">
        <f t="shared" ref="G1639" ca="1" si="3360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6" t="s">
        <v>309</v>
      </c>
      <c r="B1640" s="56">
        <f t="shared" si="3313"/>
        <v>16</v>
      </c>
      <c r="C1640" s="56">
        <f t="shared" si="3358"/>
        <v>92</v>
      </c>
      <c r="E1640" s="56">
        <f t="shared" ref="E1640" si="3361">plan_id</f>
        <v>6060</v>
      </c>
      <c r="F1640" s="56">
        <f t="shared" ca="1" si="3154"/>
        <v>2013</v>
      </c>
      <c r="G1640" s="56">
        <f t="shared" ref="G1640" ca="1" si="3362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6" t="s">
        <v>309</v>
      </c>
      <c r="B1641" s="56">
        <f t="shared" si="3313"/>
        <v>16</v>
      </c>
      <c r="C1641" s="56">
        <f t="shared" si="3358"/>
        <v>93</v>
      </c>
      <c r="E1641" s="56">
        <f t="shared" ref="E1641" si="3363">plan_id</f>
        <v>6060</v>
      </c>
      <c r="F1641" s="56">
        <f t="shared" ca="1" si="3154"/>
        <v>2013</v>
      </c>
      <c r="G1641" s="56">
        <f t="shared" ref="G1641" ca="1" si="3364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6" t="s">
        <v>309</v>
      </c>
      <c r="B1642" s="56">
        <f t="shared" ref="B1642:B1705" si="3365">B1577+1</f>
        <v>17</v>
      </c>
      <c r="C1642" s="56">
        <f t="shared" si="3358"/>
        <v>3</v>
      </c>
      <c r="E1642" s="56">
        <f t="shared" ref="E1642" si="3366">plan_id</f>
        <v>6060</v>
      </c>
      <c r="F1642" s="56">
        <f t="shared" ca="1" si="3154"/>
        <v>2014</v>
      </c>
      <c r="G1642" s="56">
        <f t="shared" ref="G1642" ca="1" si="3367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6" t="s">
        <v>309</v>
      </c>
      <c r="B1643" s="56">
        <f t="shared" si="3365"/>
        <v>17</v>
      </c>
      <c r="C1643" s="56">
        <f t="shared" si="3358"/>
        <v>4</v>
      </c>
      <c r="E1643" s="56">
        <f t="shared" ref="E1643" si="3368">plan_id</f>
        <v>6060</v>
      </c>
      <c r="F1643" s="56">
        <f t="shared" ca="1" si="3154"/>
        <v>2014</v>
      </c>
      <c r="G1643" s="56">
        <f t="shared" ref="G1643" ca="1" si="3369">VLOOKUP(INDIRECT(CHAR(39)&amp;$A1643&amp;CHAR(39)&amp;"!r2c"&amp;$C1643,0),variables,2,0)</f>
        <v>10845</v>
      </c>
      <c r="H1643" s="5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6" t="s">
        <v>309</v>
      </c>
      <c r="B1644" s="56">
        <f t="shared" si="3365"/>
        <v>17</v>
      </c>
      <c r="C1644" s="56">
        <f t="shared" si="3358"/>
        <v>5</v>
      </c>
      <c r="E1644" s="56">
        <f t="shared" ref="E1644" si="3370">plan_id</f>
        <v>6060</v>
      </c>
      <c r="F1644" s="56">
        <f t="shared" ca="1" si="3154"/>
        <v>2014</v>
      </c>
      <c r="G1644" s="56">
        <f t="shared" ref="G1644" ca="1" si="3371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6" t="s">
        <v>309</v>
      </c>
      <c r="B1645" s="56">
        <f t="shared" si="3365"/>
        <v>17</v>
      </c>
      <c r="C1645" s="56">
        <f t="shared" si="3358"/>
        <v>6</v>
      </c>
      <c r="E1645" s="56">
        <f t="shared" ref="E1645" si="3372">plan_id</f>
        <v>6060</v>
      </c>
      <c r="F1645" s="56">
        <f t="shared" ca="1" si="3154"/>
        <v>2014</v>
      </c>
      <c r="G1645" s="56">
        <f t="shared" ref="G1645" ca="1" si="3373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6" t="s">
        <v>309</v>
      </c>
      <c r="B1646" s="56">
        <f t="shared" si="3365"/>
        <v>17</v>
      </c>
      <c r="C1646" s="56">
        <f t="shared" si="3358"/>
        <v>7</v>
      </c>
      <c r="E1646" s="56">
        <f t="shared" ref="E1646" si="3374">plan_id</f>
        <v>6060</v>
      </c>
      <c r="F1646" s="56">
        <f t="shared" ca="1" si="3154"/>
        <v>2014</v>
      </c>
      <c r="G1646" s="56">
        <f t="shared" ref="G1646" ca="1" si="3375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6" t="s">
        <v>309</v>
      </c>
      <c r="B1647" s="56">
        <f t="shared" si="3365"/>
        <v>17</v>
      </c>
      <c r="C1647" s="56">
        <f t="shared" si="3358"/>
        <v>8</v>
      </c>
      <c r="E1647" s="56">
        <f t="shared" ref="E1647" si="3376">plan_id</f>
        <v>6060</v>
      </c>
      <c r="F1647" s="56">
        <f t="shared" ca="1" si="3154"/>
        <v>2014</v>
      </c>
      <c r="G1647" s="56">
        <f t="shared" ref="G1647" ca="1" si="3377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6" t="s">
        <v>309</v>
      </c>
      <c r="B1648" s="56">
        <f t="shared" si="3365"/>
        <v>17</v>
      </c>
      <c r="C1648" s="56">
        <f t="shared" si="3358"/>
        <v>9</v>
      </c>
      <c r="E1648" s="56">
        <f t="shared" ref="E1648" si="3378">plan_id</f>
        <v>6060</v>
      </c>
      <c r="F1648" s="56">
        <f t="shared" ca="1" si="3154"/>
        <v>2014</v>
      </c>
      <c r="G1648" s="56">
        <f t="shared" ref="G1648" ca="1" si="3379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6" t="s">
        <v>309</v>
      </c>
      <c r="B1649" s="56">
        <f t="shared" si="3365"/>
        <v>17</v>
      </c>
      <c r="C1649" s="56">
        <f t="shared" si="3358"/>
        <v>10</v>
      </c>
      <c r="E1649" s="56">
        <f t="shared" ref="E1649" si="3380">plan_id</f>
        <v>6060</v>
      </c>
      <c r="F1649" s="56">
        <f t="shared" ca="1" si="3154"/>
        <v>2014</v>
      </c>
      <c r="G1649" s="56">
        <f t="shared" ref="G1649" ca="1" si="3381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6" t="s">
        <v>309</v>
      </c>
      <c r="B1650" s="56">
        <f t="shared" si="3365"/>
        <v>17</v>
      </c>
      <c r="C1650" s="56">
        <f t="shared" si="3358"/>
        <v>11</v>
      </c>
      <c r="E1650" s="56">
        <f t="shared" ref="E1650" si="3382">plan_id</f>
        <v>6060</v>
      </c>
      <c r="F1650" s="56">
        <f t="shared" ca="1" si="3154"/>
        <v>2014</v>
      </c>
      <c r="G1650" s="56">
        <f t="shared" ref="G1650" ca="1" si="3383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6" t="s">
        <v>309</v>
      </c>
      <c r="B1651" s="56">
        <f t="shared" si="3365"/>
        <v>17</v>
      </c>
      <c r="C1651" s="56">
        <f t="shared" si="3358"/>
        <v>12</v>
      </c>
      <c r="E1651" s="56">
        <f t="shared" ref="E1651" si="3384">plan_id</f>
        <v>6060</v>
      </c>
      <c r="F1651" s="56">
        <f t="shared" ca="1" si="3154"/>
        <v>2014</v>
      </c>
      <c r="G1651" s="56">
        <f t="shared" ref="G1651" ca="1" si="3385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6" t="s">
        <v>309</v>
      </c>
      <c r="B1652" s="56">
        <f t="shared" si="3365"/>
        <v>17</v>
      </c>
      <c r="C1652" s="56">
        <f t="shared" si="3358"/>
        <v>13</v>
      </c>
      <c r="E1652" s="56">
        <f t="shared" ref="E1652" si="3386">plan_id</f>
        <v>6060</v>
      </c>
      <c r="F1652" s="56">
        <f t="shared" ca="1" si="3154"/>
        <v>2014</v>
      </c>
      <c r="G1652" s="56">
        <f t="shared" ref="G1652" ca="1" si="3387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6" t="s">
        <v>309</v>
      </c>
      <c r="B1653" s="56">
        <f t="shared" si="3365"/>
        <v>17</v>
      </c>
      <c r="C1653" s="56">
        <f t="shared" si="3358"/>
        <v>14</v>
      </c>
      <c r="E1653" s="56">
        <f t="shared" ref="E1653" si="3388">plan_id</f>
        <v>6060</v>
      </c>
      <c r="F1653" s="56">
        <f t="shared" ca="1" si="3154"/>
        <v>2014</v>
      </c>
      <c r="G1653" s="56">
        <f t="shared" ref="G1653" ca="1" si="3389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6" t="s">
        <v>309</v>
      </c>
      <c r="B1654" s="56">
        <f t="shared" si="3365"/>
        <v>17</v>
      </c>
      <c r="C1654" s="56">
        <f t="shared" si="3358"/>
        <v>15</v>
      </c>
      <c r="E1654" s="56">
        <f t="shared" ref="E1654" si="3390">plan_id</f>
        <v>6060</v>
      </c>
      <c r="F1654" s="56">
        <f t="shared" ca="1" si="3154"/>
        <v>2014</v>
      </c>
      <c r="G1654" s="56">
        <f t="shared" ref="G1654" ca="1" si="3391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6" t="s">
        <v>309</v>
      </c>
      <c r="B1655" s="56">
        <f t="shared" si="3365"/>
        <v>17</v>
      </c>
      <c r="C1655" s="56">
        <f t="shared" si="3358"/>
        <v>16</v>
      </c>
      <c r="E1655" s="56">
        <f t="shared" ref="E1655" si="3392">plan_id</f>
        <v>6060</v>
      </c>
      <c r="F1655" s="56">
        <f t="shared" ca="1" si="3154"/>
        <v>2014</v>
      </c>
      <c r="G1655" s="56">
        <f t="shared" ref="G1655" ca="1" si="3393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6" t="s">
        <v>309</v>
      </c>
      <c r="B1656" s="56">
        <f t="shared" si="3365"/>
        <v>17</v>
      </c>
      <c r="C1656" s="56">
        <f t="shared" si="3358"/>
        <v>17</v>
      </c>
      <c r="E1656" s="56">
        <f t="shared" ref="E1656" si="3394">plan_id</f>
        <v>6060</v>
      </c>
      <c r="F1656" s="56">
        <f t="shared" ca="1" si="3154"/>
        <v>2014</v>
      </c>
      <c r="G1656" s="56">
        <f t="shared" ref="G1656" ca="1" si="3395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6" t="s">
        <v>309</v>
      </c>
      <c r="B1657" s="56">
        <f t="shared" si="3365"/>
        <v>17</v>
      </c>
      <c r="C1657" s="56">
        <f t="shared" si="3358"/>
        <v>18</v>
      </c>
      <c r="E1657" s="56">
        <f t="shared" ref="E1657" si="3396">plan_id</f>
        <v>6060</v>
      </c>
      <c r="F1657" s="56">
        <f t="shared" ca="1" si="3154"/>
        <v>2014</v>
      </c>
      <c r="G1657" s="56">
        <f t="shared" ref="G1657" ca="1" si="3397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56" t="s">
        <v>309</v>
      </c>
      <c r="B1658" s="56">
        <f t="shared" si="3365"/>
        <v>17</v>
      </c>
      <c r="C1658" s="56">
        <f t="shared" si="3358"/>
        <v>19</v>
      </c>
      <c r="E1658" s="56">
        <f t="shared" ref="E1658" si="3398">plan_id</f>
        <v>6060</v>
      </c>
      <c r="F1658" s="56">
        <f t="shared" ca="1" si="3154"/>
        <v>2014</v>
      </c>
      <c r="G1658" s="56">
        <f t="shared" ref="G1658" ca="1" si="3399">VLOOKUP(INDIRECT(CHAR(39)&amp;$A1658&amp;CHAR(39)&amp;"!r2c"&amp;$C1658,0),variables,2,0)</f>
        <v>10935</v>
      </c>
      <c r="H1658" s="5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56" t="s">
        <v>309</v>
      </c>
      <c r="B1659" s="56">
        <f t="shared" si="3365"/>
        <v>17</v>
      </c>
      <c r="C1659" s="56">
        <f t="shared" si="3358"/>
        <v>20</v>
      </c>
      <c r="E1659" s="56">
        <f t="shared" ref="E1659" si="3400">plan_id</f>
        <v>6060</v>
      </c>
      <c r="F1659" s="56">
        <f t="shared" ref="F1659:F1732" ca="1" si="3401">INDIRECT(CHAR(39)&amp;$A1659&amp;CHAR(39)&amp;"!r"&amp;$B1659&amp;"c2",0)</f>
        <v>2014</v>
      </c>
      <c r="G1659" s="56">
        <f t="shared" ref="G1659" ca="1" si="3402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6" t="s">
        <v>309</v>
      </c>
      <c r="B1660" s="56">
        <f t="shared" si="3365"/>
        <v>17</v>
      </c>
      <c r="C1660" s="56">
        <f t="shared" si="3358"/>
        <v>21</v>
      </c>
      <c r="E1660" s="56">
        <f t="shared" ref="E1660" si="3403">plan_id</f>
        <v>6060</v>
      </c>
      <c r="F1660" s="56">
        <f t="shared" ca="1" si="3401"/>
        <v>2014</v>
      </c>
      <c r="G1660" s="56">
        <f t="shared" ref="G1660" ca="1" si="3404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6" t="s">
        <v>309</v>
      </c>
      <c r="B1661" s="56">
        <f t="shared" si="3365"/>
        <v>17</v>
      </c>
      <c r="C1661" s="56">
        <f t="shared" si="3358"/>
        <v>22</v>
      </c>
      <c r="E1661" s="56">
        <f t="shared" ref="E1661" si="3405">plan_id</f>
        <v>6060</v>
      </c>
      <c r="F1661" s="56">
        <f t="shared" ca="1" si="3401"/>
        <v>2014</v>
      </c>
      <c r="G1661" s="56">
        <f t="shared" ref="G1661" ca="1" si="3406">VLOOKUP(INDIRECT(CHAR(39)&amp;$A1661&amp;CHAR(39)&amp;"!r2c"&amp;$C1661,0),variables,2,0)</f>
        <v>11007</v>
      </c>
      <c r="H1661" s="5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6" t="s">
        <v>309</v>
      </c>
      <c r="B1662" s="56">
        <f t="shared" si="3365"/>
        <v>17</v>
      </c>
      <c r="C1662" s="56">
        <f t="shared" si="3358"/>
        <v>23</v>
      </c>
      <c r="E1662" s="56">
        <f t="shared" ref="E1662" si="3407">plan_id</f>
        <v>6060</v>
      </c>
      <c r="F1662" s="56">
        <f t="shared" ca="1" si="3401"/>
        <v>2014</v>
      </c>
      <c r="G1662" s="56">
        <f t="shared" ref="G1662" ca="1" si="3408">VLOOKUP(INDIRECT(CHAR(39)&amp;$A1662&amp;CHAR(39)&amp;"!r2c"&amp;$C1662,0),variables,2,0)</f>
        <v>10941</v>
      </c>
      <c r="H1662" s="5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6" t="s">
        <v>309</v>
      </c>
      <c r="B1663" s="56">
        <f t="shared" si="3365"/>
        <v>17</v>
      </c>
      <c r="C1663" s="56">
        <f t="shared" si="3358"/>
        <v>24</v>
      </c>
      <c r="E1663" s="56">
        <f t="shared" ref="E1663" si="3409">plan_id</f>
        <v>6060</v>
      </c>
      <c r="F1663" s="56">
        <f t="shared" ca="1" si="3401"/>
        <v>2014</v>
      </c>
      <c r="G1663" s="56">
        <f t="shared" ref="G1663" ca="1" si="3410">VLOOKUP(INDIRECT(CHAR(39)&amp;$A1663&amp;CHAR(39)&amp;"!r2c"&amp;$C1663,0),variables,2,0)</f>
        <v>10942</v>
      </c>
      <c r="H1663" s="5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56" t="s">
        <v>309</v>
      </c>
      <c r="B1664" s="56">
        <f t="shared" si="3365"/>
        <v>17</v>
      </c>
      <c r="C1664" s="56">
        <f t="shared" si="3358"/>
        <v>25</v>
      </c>
      <c r="E1664" s="56">
        <f t="shared" ref="E1664" si="3411">plan_id</f>
        <v>6060</v>
      </c>
      <c r="F1664" s="56">
        <f t="shared" ca="1" si="3401"/>
        <v>2014</v>
      </c>
      <c r="G1664" s="56">
        <f t="shared" ref="G1664" ca="1" si="3412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6" t="s">
        <v>309</v>
      </c>
      <c r="B1665" s="56">
        <f t="shared" si="3365"/>
        <v>17</v>
      </c>
      <c r="C1665" s="56">
        <f t="shared" si="3358"/>
        <v>26</v>
      </c>
      <c r="E1665" s="56">
        <f t="shared" ref="E1665" si="3413">plan_id</f>
        <v>6060</v>
      </c>
      <c r="F1665" s="56">
        <f t="shared" ca="1" si="3401"/>
        <v>2014</v>
      </c>
      <c r="G1665" s="56">
        <f t="shared" ref="G1665" ca="1" si="3414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6" t="s">
        <v>309</v>
      </c>
      <c r="B1666" s="56">
        <f t="shared" si="3365"/>
        <v>17</v>
      </c>
      <c r="C1666" s="56">
        <f t="shared" si="3358"/>
        <v>27</v>
      </c>
      <c r="E1666" s="56">
        <f t="shared" ref="E1666" si="3415">plan_id</f>
        <v>6060</v>
      </c>
      <c r="F1666" s="56">
        <f t="shared" ca="1" si="3401"/>
        <v>2014</v>
      </c>
      <c r="G1666" s="56">
        <f t="shared" ref="G1666" ca="1" si="3416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6" t="s">
        <v>309</v>
      </c>
      <c r="B1667" s="56">
        <f t="shared" si="3365"/>
        <v>17</v>
      </c>
      <c r="C1667" s="56">
        <f t="shared" si="3358"/>
        <v>28</v>
      </c>
      <c r="E1667" s="56">
        <f t="shared" ref="E1667" si="3417">plan_id</f>
        <v>6060</v>
      </c>
      <c r="F1667" s="56">
        <f t="shared" ca="1" si="3401"/>
        <v>2014</v>
      </c>
      <c r="G1667" s="56">
        <f t="shared" ref="G1667" ca="1" si="3418">VLOOKUP(INDIRECT(CHAR(39)&amp;$A1667&amp;CHAR(39)&amp;"!r2c"&amp;$C1667,0),variables,2,0)</f>
        <v>10944</v>
      </c>
      <c r="H1667" s="5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56" t="s">
        <v>309</v>
      </c>
      <c r="B1668" s="56">
        <f t="shared" si="3365"/>
        <v>17</v>
      </c>
      <c r="C1668" s="56">
        <f t="shared" si="3358"/>
        <v>29</v>
      </c>
      <c r="E1668" s="56">
        <f t="shared" ref="E1668" si="3419">plan_id</f>
        <v>6060</v>
      </c>
      <c r="F1668" s="56">
        <f t="shared" ca="1" si="3401"/>
        <v>2014</v>
      </c>
      <c r="G1668" s="56">
        <f t="shared" ref="G1668" ca="1" si="3420">VLOOKUP(INDIRECT(CHAR(39)&amp;$A1668&amp;CHAR(39)&amp;"!r2c"&amp;$C1668,0),variables,2,0)</f>
        <v>10945</v>
      </c>
      <c r="H1668" s="5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56" t="s">
        <v>309</v>
      </c>
      <c r="B1669" s="56">
        <f t="shared" si="3365"/>
        <v>17</v>
      </c>
      <c r="C1669" s="56">
        <f t="shared" si="3358"/>
        <v>30</v>
      </c>
      <c r="E1669" s="56">
        <f t="shared" ref="E1669" si="3421">plan_id</f>
        <v>6060</v>
      </c>
      <c r="F1669" s="56">
        <f t="shared" ca="1" si="3401"/>
        <v>2014</v>
      </c>
      <c r="G1669" s="56">
        <f t="shared" ref="G1669" ca="1" si="3422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6" t="s">
        <v>309</v>
      </c>
      <c r="B1670" s="56">
        <f t="shared" si="3365"/>
        <v>17</v>
      </c>
      <c r="C1670" s="56">
        <f t="shared" si="3358"/>
        <v>31</v>
      </c>
      <c r="E1670" s="56">
        <f t="shared" ref="E1670" si="3423">plan_id</f>
        <v>6060</v>
      </c>
      <c r="F1670" s="56">
        <f t="shared" ca="1" si="3401"/>
        <v>2014</v>
      </c>
      <c r="G1670" s="56">
        <f t="shared" ref="G1670" ca="1" si="3424">VLOOKUP(INDIRECT(CHAR(39)&amp;$A1670&amp;CHAR(39)&amp;"!r2c"&amp;$C1670,0),variables,2,0)</f>
        <v>10948</v>
      </c>
      <c r="H1670" s="5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6" t="s">
        <v>309</v>
      </c>
      <c r="B1671" s="56">
        <f t="shared" si="3365"/>
        <v>17</v>
      </c>
      <c r="C1671" s="56">
        <f t="shared" si="3358"/>
        <v>32</v>
      </c>
      <c r="E1671" s="56">
        <f t="shared" ref="E1671" si="3425">plan_id</f>
        <v>6060</v>
      </c>
      <c r="F1671" s="56">
        <f t="shared" ca="1" si="3401"/>
        <v>2014</v>
      </c>
      <c r="G1671" s="56">
        <f t="shared" ref="G1671" ca="1" si="3426">VLOOKUP(INDIRECT(CHAR(39)&amp;$A1671&amp;CHAR(39)&amp;"!r2c"&amp;$C1671,0),variables,2,0)</f>
        <v>10949</v>
      </c>
      <c r="H1671" s="5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6" t="s">
        <v>309</v>
      </c>
      <c r="B1672" s="56">
        <f t="shared" si="3365"/>
        <v>17</v>
      </c>
      <c r="C1672" s="56">
        <f t="shared" si="3358"/>
        <v>33</v>
      </c>
      <c r="E1672" s="56">
        <f t="shared" ref="E1672" si="3427">plan_id</f>
        <v>6060</v>
      </c>
      <c r="F1672" s="56">
        <f t="shared" ca="1" si="3401"/>
        <v>2014</v>
      </c>
      <c r="G1672" s="56">
        <f t="shared" ref="G1672" ca="1" si="3428">VLOOKUP(INDIRECT(CHAR(39)&amp;$A1672&amp;CHAR(39)&amp;"!r2c"&amp;$C1672,0),variables,2,0)</f>
        <v>10951</v>
      </c>
      <c r="H1672" s="5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6" t="s">
        <v>309</v>
      </c>
      <c r="B1673" s="56">
        <f t="shared" si="3365"/>
        <v>17</v>
      </c>
      <c r="C1673" s="56">
        <f t="shared" si="3358"/>
        <v>34</v>
      </c>
      <c r="E1673" s="56">
        <f t="shared" ref="E1673" si="3429">plan_id</f>
        <v>6060</v>
      </c>
      <c r="F1673" s="56">
        <f t="shared" ca="1" si="3401"/>
        <v>2014</v>
      </c>
      <c r="G1673" s="56">
        <f t="shared" ref="G1673" ca="1" si="3430">VLOOKUP(INDIRECT(CHAR(39)&amp;$A1673&amp;CHAR(39)&amp;"!r2c"&amp;$C1673,0),variables,2,0)</f>
        <v>10950</v>
      </c>
      <c r="H1673" s="5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56" t="s">
        <v>309</v>
      </c>
      <c r="B1674" s="56">
        <f t="shared" si="3365"/>
        <v>17</v>
      </c>
      <c r="C1674" s="56">
        <f t="shared" si="3358"/>
        <v>35</v>
      </c>
      <c r="E1674" s="56">
        <f t="shared" ref="E1674" si="3431">plan_id</f>
        <v>6060</v>
      </c>
      <c r="F1674" s="56">
        <f t="shared" ca="1" si="3401"/>
        <v>2014</v>
      </c>
      <c r="G1674" s="56">
        <f t="shared" ref="G1674" ca="1" si="3432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6" t="s">
        <v>309</v>
      </c>
      <c r="B1675" s="56">
        <f t="shared" si="3365"/>
        <v>17</v>
      </c>
      <c r="C1675" s="56">
        <f t="shared" si="3358"/>
        <v>36</v>
      </c>
      <c r="E1675" s="56">
        <f t="shared" ref="E1675" si="3433">plan_id</f>
        <v>6060</v>
      </c>
      <c r="F1675" s="56">
        <f t="shared" ca="1" si="3401"/>
        <v>2014</v>
      </c>
      <c r="G1675" s="56">
        <f t="shared" ref="G1675" ca="1" si="3434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6" t="s">
        <v>309</v>
      </c>
      <c r="B1676" s="56">
        <f t="shared" si="3365"/>
        <v>17</v>
      </c>
      <c r="C1676" s="56">
        <f t="shared" si="3358"/>
        <v>37</v>
      </c>
      <c r="E1676" s="56">
        <f t="shared" ref="E1676" si="3435">plan_id</f>
        <v>6060</v>
      </c>
      <c r="F1676" s="56">
        <f t="shared" ca="1" si="3401"/>
        <v>2014</v>
      </c>
      <c r="G1676" s="56">
        <f t="shared" ref="G1676" ca="1" si="3436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6" t="s">
        <v>309</v>
      </c>
      <c r="B1677" s="56">
        <f t="shared" si="3365"/>
        <v>17</v>
      </c>
      <c r="C1677" s="56">
        <f t="shared" si="3358"/>
        <v>38</v>
      </c>
      <c r="E1677" s="56">
        <f t="shared" ref="E1677" si="3437">plan_id</f>
        <v>6060</v>
      </c>
      <c r="F1677" s="56">
        <f t="shared" ca="1" si="3401"/>
        <v>2014</v>
      </c>
      <c r="G1677" s="56">
        <f t="shared" ref="G1677" ca="1" si="3438">VLOOKUP(INDIRECT(CHAR(39)&amp;$A1677&amp;CHAR(39)&amp;"!r2c"&amp;$C1677,0),variables,2,0)</f>
        <v>10959</v>
      </c>
      <c r="H1677" s="5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6" t="s">
        <v>309</v>
      </c>
      <c r="B1678" s="56">
        <f t="shared" si="3365"/>
        <v>17</v>
      </c>
      <c r="C1678" s="56">
        <f t="shared" si="3358"/>
        <v>39</v>
      </c>
      <c r="E1678" s="56">
        <f t="shared" ref="E1678" si="3439">plan_id</f>
        <v>6060</v>
      </c>
      <c r="F1678" s="56">
        <f t="shared" ca="1" si="3401"/>
        <v>2014</v>
      </c>
      <c r="G1678" s="56">
        <f t="shared" ref="G1678" ca="1" si="3440">VLOOKUP(INDIRECT(CHAR(39)&amp;$A1678&amp;CHAR(39)&amp;"!r2c"&amp;$C1678,0),variables,2,0)</f>
        <v>10962</v>
      </c>
      <c r="H1678" s="5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6" t="s">
        <v>309</v>
      </c>
      <c r="B1679" s="56">
        <f t="shared" si="3365"/>
        <v>17</v>
      </c>
      <c r="C1679" s="56">
        <f t="shared" si="3358"/>
        <v>40</v>
      </c>
      <c r="E1679" s="56">
        <f t="shared" ref="E1679" si="3441">plan_id</f>
        <v>6060</v>
      </c>
      <c r="F1679" s="56">
        <f t="shared" ca="1" si="3401"/>
        <v>2014</v>
      </c>
      <c r="G1679" s="56">
        <f t="shared" ref="G1679" ca="1" si="3442">VLOOKUP(INDIRECT(CHAR(39)&amp;$A1679&amp;CHAR(39)&amp;"!r2c"&amp;$C1679,0),variables,2,0)</f>
        <v>10964</v>
      </c>
      <c r="H1679" s="5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6" t="s">
        <v>309</v>
      </c>
      <c r="B1680" s="56">
        <f t="shared" si="3365"/>
        <v>17</v>
      </c>
      <c r="C1680" s="56">
        <f t="shared" si="3358"/>
        <v>41</v>
      </c>
      <c r="E1680" s="56">
        <f t="shared" ref="E1680" si="3443">plan_id</f>
        <v>6060</v>
      </c>
      <c r="F1680" s="56">
        <f t="shared" ca="1" si="3401"/>
        <v>2014</v>
      </c>
      <c r="G1680" s="56">
        <f t="shared" ref="G1680" ca="1" si="3444">VLOOKUP(INDIRECT(CHAR(39)&amp;$A1680&amp;CHAR(39)&amp;"!r2c"&amp;$C1680,0),variables,2,0)</f>
        <v>10967</v>
      </c>
      <c r="H1680" s="5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6" t="s">
        <v>309</v>
      </c>
      <c r="B1681" s="56">
        <f t="shared" si="3365"/>
        <v>17</v>
      </c>
      <c r="C1681" s="56">
        <f t="shared" si="3358"/>
        <v>42</v>
      </c>
      <c r="E1681" s="56">
        <f t="shared" ref="E1681" si="3445">plan_id</f>
        <v>6060</v>
      </c>
      <c r="F1681" s="56">
        <f t="shared" ca="1" si="3401"/>
        <v>2014</v>
      </c>
      <c r="G1681" s="56">
        <f t="shared" ref="G1681" ca="1" si="3446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6" t="s">
        <v>309</v>
      </c>
      <c r="B1682" s="56">
        <f t="shared" si="3365"/>
        <v>17</v>
      </c>
      <c r="C1682" s="56">
        <f t="shared" si="3358"/>
        <v>43</v>
      </c>
      <c r="E1682" s="56">
        <f t="shared" ref="E1682" si="3447">plan_id</f>
        <v>6060</v>
      </c>
      <c r="F1682" s="56">
        <f t="shared" ca="1" si="3401"/>
        <v>2014</v>
      </c>
      <c r="G1682" s="56">
        <f t="shared" ref="G1682" ca="1" si="3448">VLOOKUP(INDIRECT(CHAR(39)&amp;$A1682&amp;CHAR(39)&amp;"!r2c"&amp;$C1682,0),variables,2,0)</f>
        <v>10969</v>
      </c>
      <c r="H1682" s="5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6" t="s">
        <v>309</v>
      </c>
      <c r="B1683" s="56">
        <f t="shared" si="3365"/>
        <v>17</v>
      </c>
      <c r="C1683" s="56">
        <f t="shared" si="3358"/>
        <v>44</v>
      </c>
      <c r="E1683" s="56">
        <f t="shared" ref="E1683" si="3449">plan_id</f>
        <v>6060</v>
      </c>
      <c r="F1683" s="56">
        <f t="shared" ca="1" si="3401"/>
        <v>2014</v>
      </c>
      <c r="G1683" s="56">
        <f t="shared" ref="G1683" ca="1" si="3450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6" t="s">
        <v>309</v>
      </c>
      <c r="B1684" s="56">
        <f t="shared" si="3365"/>
        <v>17</v>
      </c>
      <c r="C1684" s="56">
        <f t="shared" si="3358"/>
        <v>45</v>
      </c>
      <c r="E1684" s="56">
        <f t="shared" ref="E1684" si="3451">plan_id</f>
        <v>6060</v>
      </c>
      <c r="F1684" s="56">
        <f t="shared" ca="1" si="3401"/>
        <v>2014</v>
      </c>
      <c r="G1684" s="56">
        <f t="shared" ref="G1684" ca="1" si="3452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6" t="s">
        <v>309</v>
      </c>
      <c r="B1685" s="56">
        <f t="shared" si="3365"/>
        <v>17</v>
      </c>
      <c r="C1685" s="56">
        <f t="shared" si="3358"/>
        <v>46</v>
      </c>
      <c r="E1685" s="56">
        <f t="shared" ref="E1685" si="3453">plan_id</f>
        <v>6060</v>
      </c>
      <c r="F1685" s="56">
        <f t="shared" ca="1" si="3401"/>
        <v>2014</v>
      </c>
      <c r="G1685" s="56">
        <f t="shared" ref="G1685" ca="1" si="3454">VLOOKUP(INDIRECT(CHAR(39)&amp;$A1685&amp;CHAR(39)&amp;"!r2c"&amp;$C1685,0),variables,2,0)</f>
        <v>10972</v>
      </c>
      <c r="H1685" s="5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6" t="s">
        <v>309</v>
      </c>
      <c r="B1686" s="56">
        <f t="shared" si="3365"/>
        <v>17</v>
      </c>
      <c r="C1686" s="56">
        <f t="shared" si="3358"/>
        <v>47</v>
      </c>
      <c r="E1686" s="56">
        <f t="shared" ref="E1686" si="3455">plan_id</f>
        <v>6060</v>
      </c>
      <c r="F1686" s="56">
        <f t="shared" ca="1" si="3401"/>
        <v>2014</v>
      </c>
      <c r="G1686" s="56">
        <f t="shared" ref="G1686" ca="1" si="3456">VLOOKUP(INDIRECT(CHAR(39)&amp;$A1686&amp;CHAR(39)&amp;"!r2c"&amp;$C1686,0),variables,2,0)</f>
        <v>10973</v>
      </c>
      <c r="H1686" s="5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6" t="s">
        <v>309</v>
      </c>
      <c r="B1687" s="56">
        <f t="shared" si="3365"/>
        <v>17</v>
      </c>
      <c r="C1687" s="56">
        <f t="shared" si="3358"/>
        <v>48</v>
      </c>
      <c r="E1687" s="56">
        <f t="shared" ref="E1687" si="3457">plan_id</f>
        <v>6060</v>
      </c>
      <c r="F1687" s="56">
        <f t="shared" ca="1" si="3401"/>
        <v>2014</v>
      </c>
      <c r="G1687" s="56">
        <f t="shared" ref="G1687" ca="1" si="3458">VLOOKUP(INDIRECT(CHAR(39)&amp;$A1687&amp;CHAR(39)&amp;"!r2c"&amp;$C1687,0),variables,2,0)</f>
        <v>10975</v>
      </c>
      <c r="H1687" s="5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56" t="s">
        <v>309</v>
      </c>
      <c r="B1688" s="56">
        <f t="shared" si="3365"/>
        <v>17</v>
      </c>
      <c r="C1688" s="56">
        <f t="shared" si="3358"/>
        <v>49</v>
      </c>
      <c r="E1688" s="56">
        <f t="shared" ref="E1688" si="3459">plan_id</f>
        <v>6060</v>
      </c>
      <c r="F1688" s="56">
        <f t="shared" ca="1" si="3401"/>
        <v>2014</v>
      </c>
      <c r="G1688" s="56">
        <f t="shared" ref="G1688" ca="1" si="3460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56" t="s">
        <v>309</v>
      </c>
      <c r="B1689" s="56">
        <f t="shared" si="3365"/>
        <v>17</v>
      </c>
      <c r="C1689" s="56">
        <f t="shared" si="3358"/>
        <v>50</v>
      </c>
      <c r="E1689" s="56">
        <f t="shared" ref="E1689" si="3461">plan_id</f>
        <v>6060</v>
      </c>
      <c r="F1689" s="56">
        <f t="shared" ca="1" si="3401"/>
        <v>2014</v>
      </c>
      <c r="G1689" s="56">
        <f t="shared" ref="G1689" ca="1" si="3462">VLOOKUP(INDIRECT(CHAR(39)&amp;$A1689&amp;CHAR(39)&amp;"!r2c"&amp;$C1689,0),variables,2,0)</f>
        <v>10977</v>
      </c>
      <c r="H1689" s="5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6" t="s">
        <v>309</v>
      </c>
      <c r="B1690" s="56">
        <f t="shared" si="3365"/>
        <v>17</v>
      </c>
      <c r="C1690" s="56">
        <f t="shared" si="3358"/>
        <v>51</v>
      </c>
      <c r="E1690" s="56">
        <f t="shared" ref="E1690" si="3463">plan_id</f>
        <v>6060</v>
      </c>
      <c r="F1690" s="56">
        <f t="shared" ca="1" si="3401"/>
        <v>2014</v>
      </c>
      <c r="G1690" s="56">
        <f t="shared" ref="G1690" ca="1" si="3464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6" t="s">
        <v>309</v>
      </c>
      <c r="B1691" s="56">
        <f t="shared" si="3365"/>
        <v>17</v>
      </c>
      <c r="C1691" s="56">
        <f t="shared" si="3358"/>
        <v>52</v>
      </c>
      <c r="E1691" s="56">
        <f t="shared" ref="E1691" si="3465">plan_id</f>
        <v>6060</v>
      </c>
      <c r="F1691" s="56">
        <f t="shared" ca="1" si="3401"/>
        <v>2014</v>
      </c>
      <c r="G1691" s="56">
        <f t="shared" ref="G1691" ca="1" si="3466">VLOOKUP(INDIRECT(CHAR(39)&amp;$A1691&amp;CHAR(39)&amp;"!r2c"&amp;$C1691,0),variables,2,0)</f>
        <v>10979</v>
      </c>
      <c r="H1691" s="5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6" t="s">
        <v>309</v>
      </c>
      <c r="B1692" s="56">
        <f t="shared" si="3365"/>
        <v>17</v>
      </c>
      <c r="C1692" s="56">
        <f t="shared" si="3358"/>
        <v>53</v>
      </c>
      <c r="E1692" s="56">
        <f t="shared" ref="E1692" si="3467">plan_id</f>
        <v>6060</v>
      </c>
      <c r="F1692" s="56">
        <f t="shared" ca="1" si="3401"/>
        <v>2014</v>
      </c>
      <c r="G1692" s="56">
        <f t="shared" ref="G1692" ca="1" si="3468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6" t="s">
        <v>309</v>
      </c>
      <c r="B1693" s="56">
        <f t="shared" si="3365"/>
        <v>17</v>
      </c>
      <c r="C1693" s="56">
        <f t="shared" si="3358"/>
        <v>54</v>
      </c>
      <c r="E1693" s="56">
        <f t="shared" ref="E1693" si="3469">plan_id</f>
        <v>6060</v>
      </c>
      <c r="F1693" s="56">
        <f t="shared" ca="1" si="3401"/>
        <v>2014</v>
      </c>
      <c r="G1693" s="56">
        <f t="shared" ref="G1693" ca="1" si="3470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56" t="s">
        <v>309</v>
      </c>
      <c r="B1694" s="56">
        <f t="shared" si="3365"/>
        <v>17</v>
      </c>
      <c r="C1694" s="56">
        <f t="shared" si="3358"/>
        <v>55</v>
      </c>
      <c r="E1694" s="56">
        <f t="shared" ref="E1694" si="3471">plan_id</f>
        <v>6060</v>
      </c>
      <c r="F1694" s="56">
        <f t="shared" ca="1" si="3401"/>
        <v>2014</v>
      </c>
      <c r="G1694" s="56">
        <f t="shared" ref="G1694" ca="1" si="3472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6" t="s">
        <v>309</v>
      </c>
      <c r="B1695" s="56">
        <f t="shared" si="3365"/>
        <v>17</v>
      </c>
      <c r="C1695" s="56">
        <f t="shared" si="3358"/>
        <v>56</v>
      </c>
      <c r="E1695" s="56">
        <f t="shared" ref="E1695" si="3473">plan_id</f>
        <v>6060</v>
      </c>
      <c r="F1695" s="56">
        <f t="shared" ca="1" si="3401"/>
        <v>2014</v>
      </c>
      <c r="G1695" s="56">
        <f t="shared" ref="G1695" ca="1" si="3474">VLOOKUP(INDIRECT(CHAR(39)&amp;$A1695&amp;CHAR(39)&amp;"!r2c"&amp;$C1695,0),variables,2,0)</f>
        <v>10983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6" t="s">
        <v>309</v>
      </c>
      <c r="B1696" s="56">
        <f t="shared" si="3365"/>
        <v>17</v>
      </c>
      <c r="C1696" s="56">
        <f t="shared" si="3358"/>
        <v>57</v>
      </c>
      <c r="E1696" s="56">
        <f t="shared" ref="E1696" si="3475">plan_id</f>
        <v>6060</v>
      </c>
      <c r="F1696" s="56">
        <f t="shared" ca="1" si="3401"/>
        <v>2014</v>
      </c>
      <c r="G1696" s="56">
        <f t="shared" ref="G1696" ca="1" si="3476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56" t="s">
        <v>309</v>
      </c>
      <c r="B1697" s="56">
        <f t="shared" si="3365"/>
        <v>17</v>
      </c>
      <c r="C1697" s="56">
        <f t="shared" si="3358"/>
        <v>58</v>
      </c>
      <c r="E1697" s="56">
        <f t="shared" ref="E1697" si="3477">plan_id</f>
        <v>6060</v>
      </c>
      <c r="F1697" s="56">
        <f t="shared" ca="1" si="3401"/>
        <v>2014</v>
      </c>
      <c r="G1697" s="56">
        <f t="shared" ref="G1697" ca="1" si="3478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56" t="s">
        <v>309</v>
      </c>
      <c r="B1698" s="56">
        <f t="shared" si="3365"/>
        <v>17</v>
      </c>
      <c r="C1698" s="56">
        <f t="shared" si="3358"/>
        <v>59</v>
      </c>
      <c r="E1698" s="56">
        <f t="shared" ref="E1698" si="3479">plan_id</f>
        <v>6060</v>
      </c>
      <c r="F1698" s="56">
        <f t="shared" ca="1" si="3401"/>
        <v>2014</v>
      </c>
      <c r="G1698" s="56">
        <f t="shared" ref="G1698" ca="1" si="3480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56" t="s">
        <v>309</v>
      </c>
      <c r="B1699" s="56">
        <f t="shared" si="3365"/>
        <v>17</v>
      </c>
      <c r="C1699" s="56">
        <f t="shared" si="3358"/>
        <v>60</v>
      </c>
      <c r="E1699" s="56">
        <f t="shared" ref="E1699" si="3481">plan_id</f>
        <v>6060</v>
      </c>
      <c r="F1699" s="56">
        <f t="shared" ca="1" si="3401"/>
        <v>2014</v>
      </c>
      <c r="G1699" s="56">
        <f t="shared" ref="G1699" ca="1" si="3482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56" t="s">
        <v>309</v>
      </c>
      <c r="B1700" s="56">
        <f t="shared" si="3365"/>
        <v>17</v>
      </c>
      <c r="C1700" s="56">
        <f t="shared" si="3358"/>
        <v>61</v>
      </c>
      <c r="E1700" s="56">
        <f t="shared" ref="E1700" si="3483">plan_id</f>
        <v>6060</v>
      </c>
      <c r="F1700" s="56">
        <f t="shared" ca="1" si="3401"/>
        <v>2014</v>
      </c>
      <c r="G1700" s="56">
        <f t="shared" ref="G1700" ca="1" si="3484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56" t="s">
        <v>309</v>
      </c>
      <c r="B1701" s="56">
        <f t="shared" si="3365"/>
        <v>17</v>
      </c>
      <c r="C1701" s="56">
        <f t="shared" si="3358"/>
        <v>62</v>
      </c>
      <c r="E1701" s="56">
        <f t="shared" ref="E1701" si="3485">plan_id</f>
        <v>6060</v>
      </c>
      <c r="F1701" s="56">
        <f t="shared" ca="1" si="3401"/>
        <v>2014</v>
      </c>
      <c r="G1701" s="56">
        <f t="shared" ref="G1701" ca="1" si="3486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6" t="s">
        <v>309</v>
      </c>
      <c r="B1702" s="56">
        <f t="shared" si="3365"/>
        <v>17</v>
      </c>
      <c r="C1702" s="56">
        <f t="shared" si="3358"/>
        <v>63</v>
      </c>
      <c r="E1702" s="56">
        <f t="shared" ref="E1702" si="3487">plan_id</f>
        <v>6060</v>
      </c>
      <c r="F1702" s="56">
        <f t="shared" ca="1" si="3401"/>
        <v>2014</v>
      </c>
      <c r="G1702" s="56">
        <f t="shared" ref="G1702" ca="1" si="3488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6" t="s">
        <v>309</v>
      </c>
      <c r="B1703" s="56">
        <f t="shared" si="3365"/>
        <v>17</v>
      </c>
      <c r="C1703" s="56">
        <f t="shared" ref="C1703:C1766" si="3489">C1612</f>
        <v>64</v>
      </c>
      <c r="E1703" s="56">
        <f t="shared" ref="E1703" si="3490">plan_id</f>
        <v>6060</v>
      </c>
      <c r="F1703" s="56">
        <f t="shared" ca="1" si="3401"/>
        <v>2014</v>
      </c>
      <c r="G1703" s="56">
        <f t="shared" ref="G1703" ca="1" si="3491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6" t="s">
        <v>309</v>
      </c>
      <c r="B1704" s="56">
        <f t="shared" si="3365"/>
        <v>17</v>
      </c>
      <c r="C1704" s="56">
        <f t="shared" si="3489"/>
        <v>65</v>
      </c>
      <c r="E1704" s="56">
        <f t="shared" ref="E1704" si="3492">plan_id</f>
        <v>6060</v>
      </c>
      <c r="F1704" s="56">
        <f t="shared" ca="1" si="3401"/>
        <v>2014</v>
      </c>
      <c r="G1704" s="56">
        <f t="shared" ref="G1704" ca="1" si="3493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6" t="s">
        <v>309</v>
      </c>
      <c r="B1705" s="56">
        <f t="shared" si="3365"/>
        <v>17</v>
      </c>
      <c r="C1705" s="56">
        <f t="shared" si="3489"/>
        <v>66</v>
      </c>
      <c r="E1705" s="56">
        <f t="shared" ref="E1705" si="3494">plan_id</f>
        <v>6060</v>
      </c>
      <c r="F1705" s="56">
        <f t="shared" ca="1" si="3401"/>
        <v>2014</v>
      </c>
      <c r="G1705" s="56">
        <f t="shared" ref="G1705" ca="1" si="3495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6" t="s">
        <v>309</v>
      </c>
      <c r="B1706" s="56">
        <f t="shared" ref="B1706" si="3496">B1641+1</f>
        <v>17</v>
      </c>
      <c r="C1706" s="56">
        <f t="shared" si="3489"/>
        <v>67</v>
      </c>
      <c r="E1706" s="56">
        <f t="shared" ref="E1706" si="3497">plan_id</f>
        <v>6060</v>
      </c>
      <c r="F1706" s="56">
        <f t="shared" ca="1" si="3401"/>
        <v>2014</v>
      </c>
      <c r="G1706" s="56">
        <f t="shared" ref="G1706" ca="1" si="3498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6" t="s">
        <v>309</v>
      </c>
      <c r="B1707" s="56">
        <f>B1706</f>
        <v>17</v>
      </c>
      <c r="C1707" s="56">
        <f t="shared" si="3489"/>
        <v>68</v>
      </c>
      <c r="E1707" s="56">
        <f t="shared" ref="E1707" si="3499">plan_id</f>
        <v>6060</v>
      </c>
      <c r="F1707" s="56">
        <f t="shared" ca="1" si="3401"/>
        <v>2014</v>
      </c>
      <c r="G1707" s="56">
        <f t="shared" ref="G1707" ca="1" si="3500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6" t="s">
        <v>309</v>
      </c>
      <c r="B1708" s="56">
        <f t="shared" ref="B1708:B1732" si="3501">B1707</f>
        <v>17</v>
      </c>
      <c r="C1708" s="56">
        <f t="shared" si="3489"/>
        <v>69</v>
      </c>
      <c r="E1708" s="56">
        <f t="shared" ref="E1708" si="3502">plan_id</f>
        <v>6060</v>
      </c>
      <c r="F1708" s="56">
        <f t="shared" ca="1" si="3401"/>
        <v>2014</v>
      </c>
      <c r="G1708" s="56">
        <f t="shared" ref="G1708" ca="1" si="3503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6" t="s">
        <v>309</v>
      </c>
      <c r="B1709" s="56">
        <f t="shared" si="3501"/>
        <v>17</v>
      </c>
      <c r="C1709" s="56">
        <f t="shared" si="3489"/>
        <v>70</v>
      </c>
      <c r="E1709" s="56">
        <f t="shared" ref="E1709" si="3504">plan_id</f>
        <v>6060</v>
      </c>
      <c r="F1709" s="56">
        <f t="shared" ca="1" si="3401"/>
        <v>2014</v>
      </c>
      <c r="G1709" s="56">
        <f t="shared" ref="G1709" ca="1" si="3505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6" t="s">
        <v>309</v>
      </c>
      <c r="B1710" s="56">
        <f t="shared" si="3501"/>
        <v>17</v>
      </c>
      <c r="C1710" s="56">
        <f t="shared" si="3489"/>
        <v>71</v>
      </c>
      <c r="E1710" s="56">
        <f t="shared" ref="E1710" si="3506">plan_id</f>
        <v>6060</v>
      </c>
      <c r="F1710" s="56">
        <f t="shared" ca="1" si="3401"/>
        <v>2014</v>
      </c>
      <c r="G1710" s="56">
        <f t="shared" ref="G1710" ca="1" si="3507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6" t="s">
        <v>309</v>
      </c>
      <c r="B1711" s="56">
        <f t="shared" si="3501"/>
        <v>17</v>
      </c>
      <c r="C1711" s="56">
        <f t="shared" si="3489"/>
        <v>72</v>
      </c>
      <c r="E1711" s="56">
        <f t="shared" ref="E1711" si="3508">plan_id</f>
        <v>6060</v>
      </c>
      <c r="F1711" s="56">
        <f t="shared" ca="1" si="3401"/>
        <v>2014</v>
      </c>
      <c r="G1711" s="56">
        <f t="shared" ref="G1711" ca="1" si="3509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6" t="s">
        <v>309</v>
      </c>
      <c r="B1712" s="56">
        <f t="shared" si="3501"/>
        <v>17</v>
      </c>
      <c r="C1712" s="56">
        <f t="shared" si="3489"/>
        <v>73</v>
      </c>
      <c r="E1712" s="56">
        <f t="shared" ref="E1712" si="3510">plan_id</f>
        <v>6060</v>
      </c>
      <c r="F1712" s="56">
        <f t="shared" ca="1" si="3401"/>
        <v>2014</v>
      </c>
      <c r="G1712" s="56">
        <f t="shared" ref="G1712" ca="1" si="3511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6" t="s">
        <v>309</v>
      </c>
      <c r="B1713" s="56">
        <f t="shared" si="3501"/>
        <v>17</v>
      </c>
      <c r="C1713" s="56">
        <f t="shared" si="3489"/>
        <v>74</v>
      </c>
      <c r="E1713" s="56">
        <f t="shared" ref="E1713" si="3512">plan_id</f>
        <v>6060</v>
      </c>
      <c r="F1713" s="56">
        <f t="shared" ca="1" si="3401"/>
        <v>2014</v>
      </c>
      <c r="G1713" s="56">
        <f t="shared" ref="G1713" ca="1" si="3513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6" t="s">
        <v>309</v>
      </c>
      <c r="B1714" s="56">
        <f t="shared" si="3501"/>
        <v>17</v>
      </c>
      <c r="C1714" s="56">
        <f t="shared" si="3489"/>
        <v>75</v>
      </c>
      <c r="E1714" s="56">
        <f t="shared" ref="E1714" si="3514">plan_id</f>
        <v>6060</v>
      </c>
      <c r="F1714" s="56">
        <f t="shared" ca="1" si="3401"/>
        <v>2014</v>
      </c>
      <c r="G1714" s="56">
        <f t="shared" ref="G1714" ca="1" si="3515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6" t="s">
        <v>309</v>
      </c>
      <c r="B1715" s="56">
        <f t="shared" si="3501"/>
        <v>17</v>
      </c>
      <c r="C1715" s="56">
        <f t="shared" si="3489"/>
        <v>76</v>
      </c>
      <c r="E1715" s="56">
        <f t="shared" ref="E1715" si="3516">plan_id</f>
        <v>6060</v>
      </c>
      <c r="F1715" s="56">
        <f t="shared" ca="1" si="3401"/>
        <v>2014</v>
      </c>
      <c r="G1715" s="56">
        <f t="shared" ref="G1715" ca="1" si="3517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6" t="s">
        <v>309</v>
      </c>
      <c r="B1716" s="56">
        <f t="shared" si="3501"/>
        <v>17</v>
      </c>
      <c r="C1716" s="56">
        <f t="shared" si="3489"/>
        <v>77</v>
      </c>
      <c r="E1716" s="56">
        <f t="shared" ref="E1716" si="3518">plan_id</f>
        <v>6060</v>
      </c>
      <c r="F1716" s="56">
        <f t="shared" ca="1" si="3401"/>
        <v>2014</v>
      </c>
      <c r="G1716" s="56">
        <f t="shared" ref="G1716" ca="1" si="3519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6" t="s">
        <v>309</v>
      </c>
      <c r="B1717" s="56">
        <f t="shared" si="3501"/>
        <v>17</v>
      </c>
      <c r="C1717" s="56">
        <f t="shared" si="3489"/>
        <v>78</v>
      </c>
      <c r="E1717" s="56">
        <f t="shared" ref="E1717" si="3520">plan_id</f>
        <v>6060</v>
      </c>
      <c r="F1717" s="56">
        <f t="shared" ca="1" si="3401"/>
        <v>2014</v>
      </c>
      <c r="G1717" s="56">
        <f t="shared" ref="G1717" ca="1" si="3521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6" t="s">
        <v>309</v>
      </c>
      <c r="B1718" s="56">
        <f t="shared" si="3501"/>
        <v>17</v>
      </c>
      <c r="C1718" s="56">
        <f t="shared" si="3489"/>
        <v>79</v>
      </c>
      <c r="E1718" s="56">
        <f t="shared" ref="E1718" si="3522">plan_id</f>
        <v>6060</v>
      </c>
      <c r="F1718" s="56">
        <f t="shared" ca="1" si="3401"/>
        <v>2014</v>
      </c>
      <c r="G1718" s="56">
        <f t="shared" ref="G1718" ca="1" si="3523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6" t="s">
        <v>309</v>
      </c>
      <c r="B1719" s="56">
        <f t="shared" si="3501"/>
        <v>17</v>
      </c>
      <c r="C1719" s="56">
        <f t="shared" si="3489"/>
        <v>80</v>
      </c>
      <c r="E1719" s="56">
        <f t="shared" ref="E1719" si="3524">plan_id</f>
        <v>6060</v>
      </c>
      <c r="F1719" s="56">
        <f t="shared" ca="1" si="3401"/>
        <v>2014</v>
      </c>
      <c r="G1719" s="56">
        <f t="shared" ref="G1719" ca="1" si="3525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6" t="s">
        <v>309</v>
      </c>
      <c r="B1720" s="56">
        <f t="shared" si="3501"/>
        <v>17</v>
      </c>
      <c r="C1720" s="56">
        <f t="shared" si="3489"/>
        <v>81</v>
      </c>
      <c r="E1720" s="56">
        <f t="shared" ref="E1720" si="3526">plan_id</f>
        <v>6060</v>
      </c>
      <c r="F1720" s="56">
        <f t="shared" ca="1" si="3401"/>
        <v>2014</v>
      </c>
      <c r="G1720" s="56">
        <f t="shared" ref="G1720" ca="1" si="3527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6" t="s">
        <v>309</v>
      </c>
      <c r="B1721" s="56">
        <f t="shared" si="3501"/>
        <v>17</v>
      </c>
      <c r="C1721" s="56">
        <f t="shared" si="3489"/>
        <v>82</v>
      </c>
      <c r="E1721" s="56">
        <f t="shared" ref="E1721" si="3528">plan_id</f>
        <v>6060</v>
      </c>
      <c r="F1721" s="56">
        <f t="shared" ca="1" si="3401"/>
        <v>2014</v>
      </c>
      <c r="G1721" s="56">
        <f t="shared" ref="G1721" ca="1" si="3529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6" t="s">
        <v>309</v>
      </c>
      <c r="B1722" s="56">
        <f t="shared" si="3501"/>
        <v>17</v>
      </c>
      <c r="C1722" s="56">
        <f t="shared" si="3489"/>
        <v>83</v>
      </c>
      <c r="E1722" s="56">
        <f t="shared" ref="E1722" si="3530">plan_id</f>
        <v>6060</v>
      </c>
      <c r="F1722" s="56">
        <f t="shared" ca="1" si="3401"/>
        <v>2014</v>
      </c>
      <c r="G1722" s="56">
        <f t="shared" ref="G1722" ca="1" si="3531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6" t="s">
        <v>309</v>
      </c>
      <c r="B1723" s="56">
        <f t="shared" si="3501"/>
        <v>17</v>
      </c>
      <c r="C1723" s="56">
        <f t="shared" si="3489"/>
        <v>84</v>
      </c>
      <c r="E1723" s="56">
        <f t="shared" ref="E1723" si="3532">plan_id</f>
        <v>6060</v>
      </c>
      <c r="F1723" s="56">
        <f t="shared" ca="1" si="3401"/>
        <v>2014</v>
      </c>
      <c r="G1723" s="56">
        <f t="shared" ref="G1723" ca="1" si="3533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6" t="s">
        <v>309</v>
      </c>
      <c r="B1724" s="56">
        <f t="shared" si="3501"/>
        <v>17</v>
      </c>
      <c r="C1724" s="56">
        <f t="shared" si="3489"/>
        <v>85</v>
      </c>
      <c r="E1724" s="56">
        <f t="shared" ref="E1724" si="3534">plan_id</f>
        <v>6060</v>
      </c>
      <c r="F1724" s="56">
        <f t="shared" ca="1" si="3401"/>
        <v>2014</v>
      </c>
      <c r="G1724" s="56">
        <f t="shared" ref="G1724" ca="1" si="3535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6" t="s">
        <v>309</v>
      </c>
      <c r="B1725" s="56">
        <f t="shared" si="3501"/>
        <v>17</v>
      </c>
      <c r="C1725" s="56">
        <f t="shared" si="3489"/>
        <v>86</v>
      </c>
      <c r="E1725" s="56">
        <f t="shared" ref="E1725" si="3536">plan_id</f>
        <v>6060</v>
      </c>
      <c r="F1725" s="56">
        <f t="shared" ca="1" si="3401"/>
        <v>2014</v>
      </c>
      <c r="G1725" s="56">
        <f t="shared" ref="G1725" ca="1" si="3537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6" t="s">
        <v>309</v>
      </c>
      <c r="B1726" s="56">
        <f t="shared" si="3501"/>
        <v>17</v>
      </c>
      <c r="C1726" s="56">
        <f t="shared" si="3489"/>
        <v>87</v>
      </c>
      <c r="E1726" s="56">
        <f t="shared" ref="E1726" si="3538">plan_id</f>
        <v>6060</v>
      </c>
      <c r="F1726" s="56">
        <f t="shared" ca="1" si="3401"/>
        <v>2014</v>
      </c>
      <c r="G1726" s="56">
        <f t="shared" ref="G1726" ca="1" si="3539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6" t="s">
        <v>309</v>
      </c>
      <c r="B1727" s="56">
        <f t="shared" si="3501"/>
        <v>17</v>
      </c>
      <c r="C1727" s="56">
        <f t="shared" si="3489"/>
        <v>88</v>
      </c>
      <c r="E1727" s="56">
        <f t="shared" ref="E1727" si="3540">plan_id</f>
        <v>6060</v>
      </c>
      <c r="F1727" s="56">
        <f t="shared" ca="1" si="3401"/>
        <v>2014</v>
      </c>
      <c r="G1727" s="56">
        <f t="shared" ref="G1727" ca="1" si="3541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6" t="s">
        <v>309</v>
      </c>
      <c r="B1728" s="56">
        <f t="shared" si="3501"/>
        <v>17</v>
      </c>
      <c r="C1728" s="56">
        <f t="shared" si="3489"/>
        <v>89</v>
      </c>
      <c r="E1728" s="56">
        <f t="shared" ref="E1728" si="3542">plan_id</f>
        <v>6060</v>
      </c>
      <c r="F1728" s="56">
        <f t="shared" ca="1" si="3401"/>
        <v>2014</v>
      </c>
      <c r="G1728" s="56">
        <f t="shared" ref="G1728" ca="1" si="3543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6" t="s">
        <v>309</v>
      </c>
      <c r="B1729" s="56">
        <f t="shared" si="3501"/>
        <v>17</v>
      </c>
      <c r="C1729" s="56">
        <f t="shared" si="3489"/>
        <v>90</v>
      </c>
      <c r="E1729" s="56">
        <f t="shared" ref="E1729" si="3544">plan_id</f>
        <v>6060</v>
      </c>
      <c r="F1729" s="56">
        <f t="shared" ca="1" si="3401"/>
        <v>2014</v>
      </c>
      <c r="G1729" s="56">
        <f t="shared" ref="G1729" ca="1" si="3545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6" t="s">
        <v>309</v>
      </c>
      <c r="B1730" s="56">
        <f t="shared" si="3501"/>
        <v>17</v>
      </c>
      <c r="C1730" s="56">
        <f t="shared" si="3489"/>
        <v>91</v>
      </c>
      <c r="E1730" s="56">
        <f t="shared" ref="E1730" si="3546">plan_id</f>
        <v>6060</v>
      </c>
      <c r="F1730" s="56">
        <f t="shared" ca="1" si="3401"/>
        <v>2014</v>
      </c>
      <c r="G1730" s="56">
        <f t="shared" ref="G1730" ca="1" si="3547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6" t="s">
        <v>309</v>
      </c>
      <c r="B1731" s="56">
        <f t="shared" si="3501"/>
        <v>17</v>
      </c>
      <c r="C1731" s="56">
        <f t="shared" si="3489"/>
        <v>92</v>
      </c>
      <c r="E1731" s="56">
        <f t="shared" ref="E1731" si="3548">plan_id</f>
        <v>6060</v>
      </c>
      <c r="F1731" s="56">
        <f t="shared" ca="1" si="3401"/>
        <v>2014</v>
      </c>
      <c r="G1731" s="56">
        <f t="shared" ref="G1731" ca="1" si="3549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6" t="s">
        <v>309</v>
      </c>
      <c r="B1732" s="56">
        <f t="shared" si="3501"/>
        <v>17</v>
      </c>
      <c r="C1732" s="56">
        <f t="shared" si="3489"/>
        <v>93</v>
      </c>
      <c r="E1732" s="56">
        <f t="shared" ref="E1732" si="3550">plan_id</f>
        <v>6060</v>
      </c>
      <c r="F1732" s="56">
        <f t="shared" ca="1" si="3401"/>
        <v>2014</v>
      </c>
      <c r="G1732" s="56">
        <f t="shared" ref="G1732" ca="1" si="3551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6" t="s">
        <v>309</v>
      </c>
      <c r="B1733" s="56">
        <f t="shared" ref="B1733:B1796" si="3552">B1668+1</f>
        <v>18</v>
      </c>
      <c r="C1733" s="56">
        <f t="shared" si="3489"/>
        <v>3</v>
      </c>
      <c r="E1733" s="56">
        <f t="shared" ref="E1733" si="3553">plan_id</f>
        <v>6060</v>
      </c>
      <c r="F1733" s="56">
        <f t="shared" ref="F1733:F1987" ca="1" si="3554">INDIRECT(CHAR(39)&amp;$A1733&amp;CHAR(39)&amp;"!r"&amp;$B1733&amp;"c2",0)</f>
        <v>2015</v>
      </c>
      <c r="G1733" s="56">
        <f t="shared" ref="G1733" ca="1" si="3555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6" t="s">
        <v>309</v>
      </c>
      <c r="B1734" s="56">
        <f t="shared" si="3552"/>
        <v>18</v>
      </c>
      <c r="C1734" s="56">
        <f t="shared" si="3489"/>
        <v>4</v>
      </c>
      <c r="E1734" s="56">
        <f t="shared" ref="E1734" si="3556">plan_id</f>
        <v>6060</v>
      </c>
      <c r="F1734" s="56">
        <f t="shared" ca="1" si="3554"/>
        <v>2015</v>
      </c>
      <c r="G1734" s="56">
        <f t="shared" ref="G1734" ca="1" si="3557">VLOOKUP(INDIRECT(CHAR(39)&amp;$A1734&amp;CHAR(39)&amp;"!r2c"&amp;$C1734,0),variables,2,0)</f>
        <v>10845</v>
      </c>
      <c r="H1734" s="5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6" t="s">
        <v>309</v>
      </c>
      <c r="B1735" s="56">
        <f t="shared" si="3552"/>
        <v>18</v>
      </c>
      <c r="C1735" s="56">
        <f t="shared" si="3489"/>
        <v>5</v>
      </c>
      <c r="E1735" s="56">
        <f t="shared" ref="E1735" si="3558">plan_id</f>
        <v>6060</v>
      </c>
      <c r="F1735" s="56">
        <f t="shared" ca="1" si="3554"/>
        <v>2015</v>
      </c>
      <c r="G1735" s="56">
        <f t="shared" ref="G1735" ca="1" si="3559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6" t="s">
        <v>309</v>
      </c>
      <c r="B1736" s="56">
        <f t="shared" si="3552"/>
        <v>18</v>
      </c>
      <c r="C1736" s="56">
        <f t="shared" si="3489"/>
        <v>6</v>
      </c>
      <c r="E1736" s="56">
        <f t="shared" ref="E1736" si="3560">plan_id</f>
        <v>6060</v>
      </c>
      <c r="F1736" s="56">
        <f t="shared" ca="1" si="3554"/>
        <v>2015</v>
      </c>
      <c r="G1736" s="56">
        <f t="shared" ref="G1736" ca="1" si="3561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6" t="s">
        <v>309</v>
      </c>
      <c r="B1737" s="56">
        <f t="shared" si="3552"/>
        <v>18</v>
      </c>
      <c r="C1737" s="56">
        <f t="shared" si="3489"/>
        <v>7</v>
      </c>
      <c r="E1737" s="56">
        <f t="shared" ref="E1737" si="3562">plan_id</f>
        <v>6060</v>
      </c>
      <c r="F1737" s="56">
        <f t="shared" ca="1" si="3554"/>
        <v>2015</v>
      </c>
      <c r="G1737" s="56">
        <f t="shared" ref="G1737" ca="1" si="3563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6" t="s">
        <v>309</v>
      </c>
      <c r="B1738" s="56">
        <f t="shared" si="3552"/>
        <v>18</v>
      </c>
      <c r="C1738" s="56">
        <f t="shared" si="3489"/>
        <v>8</v>
      </c>
      <c r="E1738" s="56">
        <f t="shared" ref="E1738" si="3564">plan_id</f>
        <v>6060</v>
      </c>
      <c r="F1738" s="56">
        <f t="shared" ca="1" si="3554"/>
        <v>2015</v>
      </c>
      <c r="G1738" s="56">
        <f t="shared" ref="G1738" ca="1" si="3565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6" t="s">
        <v>309</v>
      </c>
      <c r="B1739" s="56">
        <f t="shared" si="3552"/>
        <v>18</v>
      </c>
      <c r="C1739" s="56">
        <f t="shared" si="3489"/>
        <v>9</v>
      </c>
      <c r="E1739" s="56">
        <f t="shared" ref="E1739" si="3566">plan_id</f>
        <v>6060</v>
      </c>
      <c r="F1739" s="56">
        <f t="shared" ca="1" si="3554"/>
        <v>2015</v>
      </c>
      <c r="G1739" s="56">
        <f t="shared" ref="G1739" ca="1" si="3567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6" t="s">
        <v>309</v>
      </c>
      <c r="B1740" s="56">
        <f t="shared" si="3552"/>
        <v>18</v>
      </c>
      <c r="C1740" s="56">
        <f t="shared" si="3489"/>
        <v>10</v>
      </c>
      <c r="E1740" s="56">
        <f t="shared" ref="E1740" si="3568">plan_id</f>
        <v>6060</v>
      </c>
      <c r="F1740" s="56">
        <f t="shared" ca="1" si="3554"/>
        <v>2015</v>
      </c>
      <c r="G1740" s="56">
        <f t="shared" ref="G1740" ca="1" si="3569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6" t="s">
        <v>309</v>
      </c>
      <c r="B1741" s="56">
        <f t="shared" si="3552"/>
        <v>18</v>
      </c>
      <c r="C1741" s="56">
        <f t="shared" si="3489"/>
        <v>11</v>
      </c>
      <c r="E1741" s="56">
        <f t="shared" ref="E1741" si="3570">plan_id</f>
        <v>6060</v>
      </c>
      <c r="F1741" s="56">
        <f t="shared" ca="1" si="3554"/>
        <v>2015</v>
      </c>
      <c r="G1741" s="56">
        <f t="shared" ref="G1741" ca="1" si="3571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6" t="s">
        <v>309</v>
      </c>
      <c r="B1742" s="56">
        <f t="shared" si="3552"/>
        <v>18</v>
      </c>
      <c r="C1742" s="56">
        <f t="shared" si="3489"/>
        <v>12</v>
      </c>
      <c r="E1742" s="56">
        <f t="shared" ref="E1742" si="3572">plan_id</f>
        <v>6060</v>
      </c>
      <c r="F1742" s="56">
        <f t="shared" ca="1" si="3554"/>
        <v>2015</v>
      </c>
      <c r="G1742" s="56">
        <f t="shared" ref="G1742" ca="1" si="3573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6" t="s">
        <v>309</v>
      </c>
      <c r="B1743" s="56">
        <f t="shared" si="3552"/>
        <v>18</v>
      </c>
      <c r="C1743" s="56">
        <f t="shared" si="3489"/>
        <v>13</v>
      </c>
      <c r="E1743" s="56">
        <f t="shared" ref="E1743" si="3574">plan_id</f>
        <v>6060</v>
      </c>
      <c r="F1743" s="56">
        <f t="shared" ca="1" si="3554"/>
        <v>2015</v>
      </c>
      <c r="G1743" s="56">
        <f t="shared" ref="G1743" ca="1" si="3575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6" t="s">
        <v>309</v>
      </c>
      <c r="B1744" s="56">
        <f t="shared" si="3552"/>
        <v>18</v>
      </c>
      <c r="C1744" s="56">
        <f t="shared" si="3489"/>
        <v>14</v>
      </c>
      <c r="E1744" s="56">
        <f t="shared" ref="E1744" si="3576">plan_id</f>
        <v>6060</v>
      </c>
      <c r="F1744" s="56">
        <f t="shared" ca="1" si="3554"/>
        <v>2015</v>
      </c>
      <c r="G1744" s="56">
        <f t="shared" ref="G1744" ca="1" si="3577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6" t="s">
        <v>309</v>
      </c>
      <c r="B1745" s="56">
        <f t="shared" si="3552"/>
        <v>18</v>
      </c>
      <c r="C1745" s="56">
        <f t="shared" si="3489"/>
        <v>15</v>
      </c>
      <c r="E1745" s="56">
        <f t="shared" ref="E1745" si="3578">plan_id</f>
        <v>6060</v>
      </c>
      <c r="F1745" s="56">
        <f t="shared" ca="1" si="3554"/>
        <v>2015</v>
      </c>
      <c r="G1745" s="56">
        <f t="shared" ref="G1745" ca="1" si="3579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6" t="s">
        <v>309</v>
      </c>
      <c r="B1746" s="56">
        <f t="shared" si="3552"/>
        <v>18</v>
      </c>
      <c r="C1746" s="56">
        <f t="shared" si="3489"/>
        <v>16</v>
      </c>
      <c r="E1746" s="56">
        <f t="shared" ref="E1746" si="3580">plan_id</f>
        <v>6060</v>
      </c>
      <c r="F1746" s="56">
        <f t="shared" ca="1" si="3554"/>
        <v>2015</v>
      </c>
      <c r="G1746" s="56">
        <f t="shared" ref="G1746" ca="1" si="3581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6" t="s">
        <v>309</v>
      </c>
      <c r="B1747" s="56">
        <f t="shared" si="3552"/>
        <v>18</v>
      </c>
      <c r="C1747" s="56">
        <f t="shared" si="3489"/>
        <v>17</v>
      </c>
      <c r="E1747" s="56">
        <f t="shared" ref="E1747" si="3582">plan_id</f>
        <v>6060</v>
      </c>
      <c r="F1747" s="56">
        <f t="shared" ca="1" si="3554"/>
        <v>2015</v>
      </c>
      <c r="G1747" s="56">
        <f t="shared" ref="G1747" ca="1" si="3583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6" t="s">
        <v>309</v>
      </c>
      <c r="B1748" s="56">
        <f t="shared" si="3552"/>
        <v>18</v>
      </c>
      <c r="C1748" s="56">
        <f t="shared" si="3489"/>
        <v>18</v>
      </c>
      <c r="E1748" s="56">
        <f t="shared" ref="E1748" si="3584">plan_id</f>
        <v>6060</v>
      </c>
      <c r="F1748" s="56">
        <f t="shared" ca="1" si="3554"/>
        <v>2015</v>
      </c>
      <c r="G1748" s="56">
        <f t="shared" ref="G1748" ca="1" si="3585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56" t="s">
        <v>309</v>
      </c>
      <c r="B1749" s="56">
        <f t="shared" si="3552"/>
        <v>18</v>
      </c>
      <c r="C1749" s="56">
        <f t="shared" si="3489"/>
        <v>19</v>
      </c>
      <c r="E1749" s="56">
        <f t="shared" ref="E1749" si="3586">plan_id</f>
        <v>6060</v>
      </c>
      <c r="F1749" s="56">
        <f t="shared" ca="1" si="3554"/>
        <v>2015</v>
      </c>
      <c r="G1749" s="56">
        <f t="shared" ref="G1749" ca="1" si="3587">VLOOKUP(INDIRECT(CHAR(39)&amp;$A1749&amp;CHAR(39)&amp;"!r2c"&amp;$C1749,0),variables,2,0)</f>
        <v>10935</v>
      </c>
      <c r="H1749" s="5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56" t="s">
        <v>309</v>
      </c>
      <c r="B1750" s="56">
        <f t="shared" si="3552"/>
        <v>18</v>
      </c>
      <c r="C1750" s="56">
        <f t="shared" si="3489"/>
        <v>20</v>
      </c>
      <c r="E1750" s="56">
        <f t="shared" ref="E1750" si="3588">plan_id</f>
        <v>6060</v>
      </c>
      <c r="F1750" s="56">
        <f t="shared" ca="1" si="3554"/>
        <v>2015</v>
      </c>
      <c r="G1750" s="56">
        <f t="shared" ref="G1750" ca="1" si="3589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6" t="s">
        <v>309</v>
      </c>
      <c r="B1751" s="56">
        <f t="shared" si="3552"/>
        <v>18</v>
      </c>
      <c r="C1751" s="56">
        <f t="shared" si="3489"/>
        <v>21</v>
      </c>
      <c r="E1751" s="56">
        <f t="shared" ref="E1751" si="3590">plan_id</f>
        <v>6060</v>
      </c>
      <c r="F1751" s="56">
        <f t="shared" ca="1" si="3554"/>
        <v>2015</v>
      </c>
      <c r="G1751" s="56">
        <f t="shared" ref="G1751" ca="1" si="3591">VLOOKUP(INDIRECT(CHAR(39)&amp;$A1751&amp;CHAR(39)&amp;"!r2c"&amp;$C1751,0),variables,2,0)</f>
        <v>10938</v>
      </c>
      <c r="H1751" s="5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6" t="s">
        <v>309</v>
      </c>
      <c r="B1752" s="56">
        <f t="shared" si="3552"/>
        <v>18</v>
      </c>
      <c r="C1752" s="56">
        <f t="shared" si="3489"/>
        <v>22</v>
      </c>
      <c r="E1752" s="56">
        <f t="shared" ref="E1752" si="3592">plan_id</f>
        <v>6060</v>
      </c>
      <c r="F1752" s="56">
        <f t="shared" ca="1" si="3554"/>
        <v>2015</v>
      </c>
      <c r="G1752" s="56">
        <f t="shared" ref="G1752" ca="1" si="3593">VLOOKUP(INDIRECT(CHAR(39)&amp;$A1752&amp;CHAR(39)&amp;"!r2c"&amp;$C1752,0),variables,2,0)</f>
        <v>11007</v>
      </c>
      <c r="H1752" s="5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6" t="s">
        <v>309</v>
      </c>
      <c r="B1753" s="56">
        <f t="shared" si="3552"/>
        <v>18</v>
      </c>
      <c r="C1753" s="56">
        <f t="shared" si="3489"/>
        <v>23</v>
      </c>
      <c r="E1753" s="56">
        <f t="shared" ref="E1753" si="3594">plan_id</f>
        <v>6060</v>
      </c>
      <c r="F1753" s="56">
        <f t="shared" ca="1" si="3554"/>
        <v>2015</v>
      </c>
      <c r="G1753" s="56">
        <f t="shared" ref="G1753" ca="1" si="3595">VLOOKUP(INDIRECT(CHAR(39)&amp;$A1753&amp;CHAR(39)&amp;"!r2c"&amp;$C1753,0),variables,2,0)</f>
        <v>10941</v>
      </c>
      <c r="H1753" s="5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6" t="s">
        <v>309</v>
      </c>
      <c r="B1754" s="56">
        <f t="shared" si="3552"/>
        <v>18</v>
      </c>
      <c r="C1754" s="56">
        <f t="shared" si="3489"/>
        <v>24</v>
      </c>
      <c r="E1754" s="56">
        <f t="shared" ref="E1754" si="3596">plan_id</f>
        <v>6060</v>
      </c>
      <c r="F1754" s="56">
        <f t="shared" ca="1" si="3554"/>
        <v>2015</v>
      </c>
      <c r="G1754" s="56">
        <f t="shared" ref="G1754" ca="1" si="3597">VLOOKUP(INDIRECT(CHAR(39)&amp;$A1754&amp;CHAR(39)&amp;"!r2c"&amp;$C1754,0),variables,2,0)</f>
        <v>10942</v>
      </c>
      <c r="H1754" s="5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6" t="s">
        <v>309</v>
      </c>
      <c r="B1755" s="56">
        <f t="shared" si="3552"/>
        <v>18</v>
      </c>
      <c r="C1755" s="56">
        <f t="shared" si="3489"/>
        <v>25</v>
      </c>
      <c r="E1755" s="56">
        <f t="shared" ref="E1755" si="3598">plan_id</f>
        <v>6060</v>
      </c>
      <c r="F1755" s="56">
        <f t="shared" ca="1" si="3554"/>
        <v>2015</v>
      </c>
      <c r="G1755" s="56">
        <f t="shared" ref="G1755" ca="1" si="3599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6" t="s">
        <v>309</v>
      </c>
      <c r="B1756" s="56">
        <f t="shared" si="3552"/>
        <v>18</v>
      </c>
      <c r="C1756" s="56">
        <f t="shared" si="3489"/>
        <v>26</v>
      </c>
      <c r="E1756" s="56">
        <f t="shared" ref="E1756" si="3600">plan_id</f>
        <v>6060</v>
      </c>
      <c r="F1756" s="56">
        <f t="shared" ca="1" si="3554"/>
        <v>2015</v>
      </c>
      <c r="G1756" s="56">
        <f t="shared" ref="G1756" ca="1" si="3601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6" t="s">
        <v>309</v>
      </c>
      <c r="B1757" s="56">
        <f t="shared" si="3552"/>
        <v>18</v>
      </c>
      <c r="C1757" s="56">
        <f t="shared" si="3489"/>
        <v>27</v>
      </c>
      <c r="E1757" s="56">
        <f t="shared" ref="E1757" si="3602">plan_id</f>
        <v>6060</v>
      </c>
      <c r="F1757" s="56">
        <f t="shared" ca="1" si="3554"/>
        <v>2015</v>
      </c>
      <c r="G1757" s="56">
        <f t="shared" ref="G1757" ca="1" si="3603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6" t="s">
        <v>309</v>
      </c>
      <c r="B1758" s="56">
        <f t="shared" si="3552"/>
        <v>18</v>
      </c>
      <c r="C1758" s="56">
        <f t="shared" si="3489"/>
        <v>28</v>
      </c>
      <c r="E1758" s="56">
        <f t="shared" ref="E1758" si="3604">plan_id</f>
        <v>6060</v>
      </c>
      <c r="F1758" s="56">
        <f t="shared" ca="1" si="3554"/>
        <v>2015</v>
      </c>
      <c r="G1758" s="56">
        <f t="shared" ref="G1758" ca="1" si="3605">VLOOKUP(INDIRECT(CHAR(39)&amp;$A1758&amp;CHAR(39)&amp;"!r2c"&amp;$C1758,0),variables,2,0)</f>
        <v>10944</v>
      </c>
      <c r="H1758" s="5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56" t="s">
        <v>309</v>
      </c>
      <c r="B1759" s="56">
        <f t="shared" si="3552"/>
        <v>18</v>
      </c>
      <c r="C1759" s="56">
        <f t="shared" si="3489"/>
        <v>29</v>
      </c>
      <c r="E1759" s="56">
        <f t="shared" ref="E1759" si="3606">plan_id</f>
        <v>6060</v>
      </c>
      <c r="F1759" s="56">
        <f t="shared" ca="1" si="3554"/>
        <v>2015</v>
      </c>
      <c r="G1759" s="56">
        <f t="shared" ref="G1759" ca="1" si="3607">VLOOKUP(INDIRECT(CHAR(39)&amp;$A1759&amp;CHAR(39)&amp;"!r2c"&amp;$C1759,0),variables,2,0)</f>
        <v>10945</v>
      </c>
      <c r="H1759" s="5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56" t="s">
        <v>309</v>
      </c>
      <c r="B1760" s="56">
        <f t="shared" si="3552"/>
        <v>18</v>
      </c>
      <c r="C1760" s="56">
        <f t="shared" si="3489"/>
        <v>30</v>
      </c>
      <c r="E1760" s="56">
        <f t="shared" ref="E1760" si="3608">plan_id</f>
        <v>6060</v>
      </c>
      <c r="F1760" s="56">
        <f t="shared" ca="1" si="3554"/>
        <v>2015</v>
      </c>
      <c r="G1760" s="56">
        <f t="shared" ref="G1760" ca="1" si="3609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6" t="s">
        <v>309</v>
      </c>
      <c r="B1761" s="56">
        <f t="shared" si="3552"/>
        <v>18</v>
      </c>
      <c r="C1761" s="56">
        <f t="shared" si="3489"/>
        <v>31</v>
      </c>
      <c r="E1761" s="56">
        <f t="shared" ref="E1761" si="3610">plan_id</f>
        <v>6060</v>
      </c>
      <c r="F1761" s="56">
        <f t="shared" ca="1" si="3554"/>
        <v>2015</v>
      </c>
      <c r="G1761" s="56">
        <f t="shared" ref="G1761" ca="1" si="3611">VLOOKUP(INDIRECT(CHAR(39)&amp;$A1761&amp;CHAR(39)&amp;"!r2c"&amp;$C1761,0),variables,2,0)</f>
        <v>10948</v>
      </c>
      <c r="H1761" s="5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6" t="s">
        <v>309</v>
      </c>
      <c r="B1762" s="56">
        <f t="shared" si="3552"/>
        <v>18</v>
      </c>
      <c r="C1762" s="56">
        <f t="shared" si="3489"/>
        <v>32</v>
      </c>
      <c r="E1762" s="56">
        <f t="shared" ref="E1762" si="3612">plan_id</f>
        <v>6060</v>
      </c>
      <c r="F1762" s="56">
        <f t="shared" ca="1" si="3554"/>
        <v>2015</v>
      </c>
      <c r="G1762" s="56">
        <f t="shared" ref="G1762" ca="1" si="3613">VLOOKUP(INDIRECT(CHAR(39)&amp;$A1762&amp;CHAR(39)&amp;"!r2c"&amp;$C1762,0),variables,2,0)</f>
        <v>10949</v>
      </c>
      <c r="H1762" s="5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6" t="s">
        <v>309</v>
      </c>
      <c r="B1763" s="56">
        <f t="shared" si="3552"/>
        <v>18</v>
      </c>
      <c r="C1763" s="56">
        <f t="shared" si="3489"/>
        <v>33</v>
      </c>
      <c r="E1763" s="56">
        <f t="shared" ref="E1763" si="3614">plan_id</f>
        <v>6060</v>
      </c>
      <c r="F1763" s="56">
        <f t="shared" ca="1" si="3554"/>
        <v>2015</v>
      </c>
      <c r="G1763" s="56">
        <f t="shared" ref="G1763" ca="1" si="3615">VLOOKUP(INDIRECT(CHAR(39)&amp;$A1763&amp;CHAR(39)&amp;"!r2c"&amp;$C1763,0),variables,2,0)</f>
        <v>10951</v>
      </c>
      <c r="H1763" s="5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6" t="s">
        <v>309</v>
      </c>
      <c r="B1764" s="56">
        <f t="shared" si="3552"/>
        <v>18</v>
      </c>
      <c r="C1764" s="56">
        <f t="shared" si="3489"/>
        <v>34</v>
      </c>
      <c r="E1764" s="56">
        <f t="shared" ref="E1764" si="3616">plan_id</f>
        <v>6060</v>
      </c>
      <c r="F1764" s="56">
        <f t="shared" ca="1" si="3554"/>
        <v>2015</v>
      </c>
      <c r="G1764" s="56">
        <f t="shared" ref="G1764" ca="1" si="3617">VLOOKUP(INDIRECT(CHAR(39)&amp;$A1764&amp;CHAR(39)&amp;"!r2c"&amp;$C1764,0),variables,2,0)</f>
        <v>10950</v>
      </c>
      <c r="H1764" s="5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56" t="s">
        <v>309</v>
      </c>
      <c r="B1765" s="56">
        <f t="shared" si="3552"/>
        <v>18</v>
      </c>
      <c r="C1765" s="56">
        <f t="shared" si="3489"/>
        <v>35</v>
      </c>
      <c r="E1765" s="56">
        <f t="shared" ref="E1765" si="3618">plan_id</f>
        <v>6060</v>
      </c>
      <c r="F1765" s="56">
        <f t="shared" ca="1" si="3554"/>
        <v>2015</v>
      </c>
      <c r="G1765" s="56">
        <f t="shared" ref="G1765" ca="1" si="3619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6" t="s">
        <v>309</v>
      </c>
      <c r="B1766" s="56">
        <f t="shared" si="3552"/>
        <v>18</v>
      </c>
      <c r="C1766" s="56">
        <f t="shared" si="3489"/>
        <v>36</v>
      </c>
      <c r="E1766" s="56">
        <f t="shared" ref="E1766" si="3620">plan_id</f>
        <v>6060</v>
      </c>
      <c r="F1766" s="56">
        <f t="shared" ca="1" si="3554"/>
        <v>2015</v>
      </c>
      <c r="G1766" s="56">
        <f t="shared" ref="G1766" ca="1" si="3621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6" t="s">
        <v>309</v>
      </c>
      <c r="B1767" s="56">
        <f t="shared" si="3552"/>
        <v>18</v>
      </c>
      <c r="C1767" s="56">
        <f t="shared" ref="C1767:C1830" si="3622">C1676</f>
        <v>37</v>
      </c>
      <c r="E1767" s="56">
        <f t="shared" ref="E1767" si="3623">plan_id</f>
        <v>6060</v>
      </c>
      <c r="F1767" s="56">
        <f t="shared" ca="1" si="3554"/>
        <v>2015</v>
      </c>
      <c r="G1767" s="56">
        <f t="shared" ref="G1767" ca="1" si="3624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6" t="s">
        <v>309</v>
      </c>
      <c r="B1768" s="56">
        <f t="shared" si="3552"/>
        <v>18</v>
      </c>
      <c r="C1768" s="56">
        <f t="shared" si="3622"/>
        <v>38</v>
      </c>
      <c r="E1768" s="56">
        <f t="shared" ref="E1768" si="3625">plan_id</f>
        <v>6060</v>
      </c>
      <c r="F1768" s="56">
        <f t="shared" ca="1" si="3554"/>
        <v>2015</v>
      </c>
      <c r="G1768" s="56">
        <f t="shared" ref="G1768" ca="1" si="3626">VLOOKUP(INDIRECT(CHAR(39)&amp;$A1768&amp;CHAR(39)&amp;"!r2c"&amp;$C1768,0),variables,2,0)</f>
        <v>10959</v>
      </c>
      <c r="H1768" s="5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6" t="s">
        <v>309</v>
      </c>
      <c r="B1769" s="56">
        <f t="shared" si="3552"/>
        <v>18</v>
      </c>
      <c r="C1769" s="56">
        <f t="shared" si="3622"/>
        <v>39</v>
      </c>
      <c r="E1769" s="56">
        <f t="shared" ref="E1769" si="3627">plan_id</f>
        <v>6060</v>
      </c>
      <c r="F1769" s="56">
        <f t="shared" ca="1" si="3554"/>
        <v>2015</v>
      </c>
      <c r="G1769" s="56">
        <f t="shared" ref="G1769" ca="1" si="3628">VLOOKUP(INDIRECT(CHAR(39)&amp;$A1769&amp;CHAR(39)&amp;"!r2c"&amp;$C1769,0),variables,2,0)</f>
        <v>10962</v>
      </c>
      <c r="H1769" s="5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6" t="s">
        <v>309</v>
      </c>
      <c r="B1770" s="56">
        <f t="shared" si="3552"/>
        <v>18</v>
      </c>
      <c r="C1770" s="56">
        <f t="shared" si="3622"/>
        <v>40</v>
      </c>
      <c r="E1770" s="56">
        <f t="shared" ref="E1770" si="3629">plan_id</f>
        <v>6060</v>
      </c>
      <c r="F1770" s="56">
        <f t="shared" ca="1" si="3554"/>
        <v>2015</v>
      </c>
      <c r="G1770" s="56">
        <f t="shared" ref="G1770" ca="1" si="3630">VLOOKUP(INDIRECT(CHAR(39)&amp;$A1770&amp;CHAR(39)&amp;"!r2c"&amp;$C1770,0),variables,2,0)</f>
        <v>10964</v>
      </c>
      <c r="H1770" s="5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6" t="s">
        <v>309</v>
      </c>
      <c r="B1771" s="56">
        <f t="shared" si="3552"/>
        <v>18</v>
      </c>
      <c r="C1771" s="56">
        <f t="shared" si="3622"/>
        <v>41</v>
      </c>
      <c r="E1771" s="56">
        <f t="shared" ref="E1771" si="3631">plan_id</f>
        <v>6060</v>
      </c>
      <c r="F1771" s="56">
        <f t="shared" ca="1" si="3554"/>
        <v>2015</v>
      </c>
      <c r="G1771" s="56">
        <f t="shared" ref="G1771" ca="1" si="3632">VLOOKUP(INDIRECT(CHAR(39)&amp;$A1771&amp;CHAR(39)&amp;"!r2c"&amp;$C1771,0),variables,2,0)</f>
        <v>10967</v>
      </c>
      <c r="H1771" s="5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6" t="s">
        <v>309</v>
      </c>
      <c r="B1772" s="56">
        <f t="shared" si="3552"/>
        <v>18</v>
      </c>
      <c r="C1772" s="56">
        <f t="shared" si="3622"/>
        <v>42</v>
      </c>
      <c r="E1772" s="56">
        <f t="shared" ref="E1772" si="3633">plan_id</f>
        <v>6060</v>
      </c>
      <c r="F1772" s="56">
        <f t="shared" ca="1" si="3554"/>
        <v>2015</v>
      </c>
      <c r="G1772" s="56">
        <f t="shared" ref="G1772" ca="1" si="3634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6" t="s">
        <v>309</v>
      </c>
      <c r="B1773" s="56">
        <f t="shared" si="3552"/>
        <v>18</v>
      </c>
      <c r="C1773" s="56">
        <f t="shared" si="3622"/>
        <v>43</v>
      </c>
      <c r="E1773" s="56">
        <f t="shared" ref="E1773" si="3635">plan_id</f>
        <v>6060</v>
      </c>
      <c r="F1773" s="56">
        <f t="shared" ca="1" si="3554"/>
        <v>2015</v>
      </c>
      <c r="G1773" s="56">
        <f t="shared" ref="G1773" ca="1" si="3636">VLOOKUP(INDIRECT(CHAR(39)&amp;$A1773&amp;CHAR(39)&amp;"!r2c"&amp;$C1773,0),variables,2,0)</f>
        <v>10969</v>
      </c>
      <c r="H1773" s="5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6" t="s">
        <v>309</v>
      </c>
      <c r="B1774" s="56">
        <f t="shared" si="3552"/>
        <v>18</v>
      </c>
      <c r="C1774" s="56">
        <f t="shared" si="3622"/>
        <v>44</v>
      </c>
      <c r="E1774" s="56">
        <f t="shared" ref="E1774" si="3637">plan_id</f>
        <v>6060</v>
      </c>
      <c r="F1774" s="56">
        <f t="shared" ca="1" si="3554"/>
        <v>2015</v>
      </c>
      <c r="G1774" s="56">
        <f t="shared" ref="G1774" ca="1" si="3638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6" t="s">
        <v>309</v>
      </c>
      <c r="B1775" s="56">
        <f t="shared" si="3552"/>
        <v>18</v>
      </c>
      <c r="C1775" s="56">
        <f t="shared" si="3622"/>
        <v>45</v>
      </c>
      <c r="E1775" s="56">
        <f t="shared" ref="E1775" si="3639">plan_id</f>
        <v>6060</v>
      </c>
      <c r="F1775" s="56">
        <f t="shared" ca="1" si="3554"/>
        <v>2015</v>
      </c>
      <c r="G1775" s="56">
        <f t="shared" ref="G1775" ca="1" si="3640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6" t="s">
        <v>309</v>
      </c>
      <c r="B1776" s="56">
        <f t="shared" si="3552"/>
        <v>18</v>
      </c>
      <c r="C1776" s="56">
        <f t="shared" si="3622"/>
        <v>46</v>
      </c>
      <c r="E1776" s="56">
        <f t="shared" ref="E1776" si="3641">plan_id</f>
        <v>6060</v>
      </c>
      <c r="F1776" s="56">
        <f t="shared" ca="1" si="3554"/>
        <v>2015</v>
      </c>
      <c r="G1776" s="56">
        <f t="shared" ref="G1776" ca="1" si="3642">VLOOKUP(INDIRECT(CHAR(39)&amp;$A1776&amp;CHAR(39)&amp;"!r2c"&amp;$C1776,0),variables,2,0)</f>
        <v>10972</v>
      </c>
      <c r="H1776" s="5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6" t="s">
        <v>309</v>
      </c>
      <c r="B1777" s="56">
        <f t="shared" si="3552"/>
        <v>18</v>
      </c>
      <c r="C1777" s="56">
        <f t="shared" si="3622"/>
        <v>47</v>
      </c>
      <c r="E1777" s="56">
        <f t="shared" ref="E1777" si="3643">plan_id</f>
        <v>6060</v>
      </c>
      <c r="F1777" s="56">
        <f t="shared" ca="1" si="3554"/>
        <v>2015</v>
      </c>
      <c r="G1777" s="56">
        <f t="shared" ref="G1777" ca="1" si="3644">VLOOKUP(INDIRECT(CHAR(39)&amp;$A1777&amp;CHAR(39)&amp;"!r2c"&amp;$C1777,0),variables,2,0)</f>
        <v>10973</v>
      </c>
      <c r="H1777" s="5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6" t="s">
        <v>309</v>
      </c>
      <c r="B1778" s="56">
        <f t="shared" si="3552"/>
        <v>18</v>
      </c>
      <c r="C1778" s="56">
        <f t="shared" si="3622"/>
        <v>48</v>
      </c>
      <c r="E1778" s="56">
        <f t="shared" ref="E1778" si="3645">plan_id</f>
        <v>6060</v>
      </c>
      <c r="F1778" s="56">
        <f t="shared" ca="1" si="3554"/>
        <v>2015</v>
      </c>
      <c r="G1778" s="56">
        <f t="shared" ref="G1778" ca="1" si="3646">VLOOKUP(INDIRECT(CHAR(39)&amp;$A1778&amp;CHAR(39)&amp;"!r2c"&amp;$C1778,0),variables,2,0)</f>
        <v>10975</v>
      </c>
      <c r="H1778" s="5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56" t="s">
        <v>309</v>
      </c>
      <c r="B1779" s="56">
        <f t="shared" si="3552"/>
        <v>18</v>
      </c>
      <c r="C1779" s="56">
        <f t="shared" si="3622"/>
        <v>49</v>
      </c>
      <c r="E1779" s="56">
        <f t="shared" ref="E1779" si="3647">plan_id</f>
        <v>6060</v>
      </c>
      <c r="F1779" s="56">
        <f t="shared" ca="1" si="3554"/>
        <v>2015</v>
      </c>
      <c r="G1779" s="56">
        <f t="shared" ref="G1779" ca="1" si="3648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56" t="s">
        <v>309</v>
      </c>
      <c r="B1780" s="56">
        <f t="shared" si="3552"/>
        <v>18</v>
      </c>
      <c r="C1780" s="56">
        <f t="shared" si="3622"/>
        <v>50</v>
      </c>
      <c r="E1780" s="56">
        <f t="shared" ref="E1780" si="3649">plan_id</f>
        <v>6060</v>
      </c>
      <c r="F1780" s="56">
        <f t="shared" ca="1" si="3554"/>
        <v>2015</v>
      </c>
      <c r="G1780" s="56">
        <f t="shared" ref="G1780" ca="1" si="3650">VLOOKUP(INDIRECT(CHAR(39)&amp;$A1780&amp;CHAR(39)&amp;"!r2c"&amp;$C1780,0),variables,2,0)</f>
        <v>10977</v>
      </c>
      <c r="H1780" s="5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6" t="s">
        <v>309</v>
      </c>
      <c r="B1781" s="56">
        <f t="shared" si="3552"/>
        <v>18</v>
      </c>
      <c r="C1781" s="56">
        <f t="shared" si="3622"/>
        <v>51</v>
      </c>
      <c r="E1781" s="56">
        <f t="shared" ref="E1781" si="3651">plan_id</f>
        <v>6060</v>
      </c>
      <c r="F1781" s="56">
        <f t="shared" ca="1" si="3554"/>
        <v>2015</v>
      </c>
      <c r="G1781" s="56">
        <f t="shared" ref="G1781" ca="1" si="3652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6" t="s">
        <v>309</v>
      </c>
      <c r="B1782" s="56">
        <f t="shared" si="3552"/>
        <v>18</v>
      </c>
      <c r="C1782" s="56">
        <f t="shared" si="3622"/>
        <v>52</v>
      </c>
      <c r="E1782" s="56">
        <f t="shared" ref="E1782" si="3653">plan_id</f>
        <v>6060</v>
      </c>
      <c r="F1782" s="56">
        <f t="shared" ca="1" si="3554"/>
        <v>2015</v>
      </c>
      <c r="G1782" s="56">
        <f t="shared" ref="G1782" ca="1" si="3654">VLOOKUP(INDIRECT(CHAR(39)&amp;$A1782&amp;CHAR(39)&amp;"!r2c"&amp;$C1782,0),variables,2,0)</f>
        <v>10979</v>
      </c>
      <c r="H1782" s="5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6" t="s">
        <v>309</v>
      </c>
      <c r="B1783" s="56">
        <f t="shared" si="3552"/>
        <v>18</v>
      </c>
      <c r="C1783" s="56">
        <f t="shared" si="3622"/>
        <v>53</v>
      </c>
      <c r="E1783" s="56">
        <f t="shared" ref="E1783" si="3655">plan_id</f>
        <v>6060</v>
      </c>
      <c r="F1783" s="56">
        <f t="shared" ca="1" si="3554"/>
        <v>2015</v>
      </c>
      <c r="G1783" s="56">
        <f t="shared" ref="G1783" ca="1" si="3656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6" t="s">
        <v>309</v>
      </c>
      <c r="B1784" s="56">
        <f t="shared" si="3552"/>
        <v>18</v>
      </c>
      <c r="C1784" s="56">
        <f t="shared" si="3622"/>
        <v>54</v>
      </c>
      <c r="E1784" s="56">
        <f t="shared" ref="E1784" si="3657">plan_id</f>
        <v>6060</v>
      </c>
      <c r="F1784" s="56">
        <f t="shared" ca="1" si="3554"/>
        <v>2015</v>
      </c>
      <c r="G1784" s="56">
        <f t="shared" ref="G1784" ca="1" si="3658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6" t="s">
        <v>309</v>
      </c>
      <c r="B1785" s="56">
        <f t="shared" si="3552"/>
        <v>18</v>
      </c>
      <c r="C1785" s="56">
        <f t="shared" si="3622"/>
        <v>55</v>
      </c>
      <c r="E1785" s="56">
        <f t="shared" ref="E1785" si="3659">plan_id</f>
        <v>6060</v>
      </c>
      <c r="F1785" s="56">
        <f t="shared" ca="1" si="3554"/>
        <v>2015</v>
      </c>
      <c r="G1785" s="56">
        <f t="shared" ref="G1785" ca="1" si="3660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6" t="s">
        <v>309</v>
      </c>
      <c r="B1786" s="56">
        <f t="shared" si="3552"/>
        <v>18</v>
      </c>
      <c r="C1786" s="56">
        <f t="shared" si="3622"/>
        <v>56</v>
      </c>
      <c r="E1786" s="56">
        <f t="shared" ref="E1786" si="3661">plan_id</f>
        <v>6060</v>
      </c>
      <c r="F1786" s="56">
        <f t="shared" ca="1" si="3554"/>
        <v>2015</v>
      </c>
      <c r="G1786" s="56">
        <f t="shared" ref="G1786" ca="1" si="3662">VLOOKUP(INDIRECT(CHAR(39)&amp;$A1786&amp;CHAR(39)&amp;"!r2c"&amp;$C1786,0),variables,2,0)</f>
        <v>10983</v>
      </c>
      <c r="H1786" s="5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6" t="s">
        <v>309</v>
      </c>
      <c r="B1787" s="56">
        <f t="shared" si="3552"/>
        <v>18</v>
      </c>
      <c r="C1787" s="56">
        <f t="shared" si="3622"/>
        <v>57</v>
      </c>
      <c r="E1787" s="56">
        <f t="shared" ref="E1787" si="3663">plan_id</f>
        <v>6060</v>
      </c>
      <c r="F1787" s="56">
        <f t="shared" ca="1" si="3554"/>
        <v>2015</v>
      </c>
      <c r="G1787" s="56">
        <f t="shared" ref="G1787" ca="1" si="3664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56" t="s">
        <v>309</v>
      </c>
      <c r="B1788" s="56">
        <f t="shared" si="3552"/>
        <v>18</v>
      </c>
      <c r="C1788" s="56">
        <f t="shared" si="3622"/>
        <v>58</v>
      </c>
      <c r="E1788" s="56">
        <f t="shared" ref="E1788" si="3665">plan_id</f>
        <v>6060</v>
      </c>
      <c r="F1788" s="56">
        <f t="shared" ca="1" si="3554"/>
        <v>2015</v>
      </c>
      <c r="G1788" s="56">
        <f t="shared" ref="G1788" ca="1" si="3666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56" t="s">
        <v>309</v>
      </c>
      <c r="B1789" s="56">
        <f t="shared" si="3552"/>
        <v>18</v>
      </c>
      <c r="C1789" s="56">
        <f t="shared" si="3622"/>
        <v>59</v>
      </c>
      <c r="E1789" s="56">
        <f t="shared" ref="E1789" si="3667">plan_id</f>
        <v>6060</v>
      </c>
      <c r="F1789" s="56">
        <f t="shared" ca="1" si="3554"/>
        <v>2015</v>
      </c>
      <c r="G1789" s="56">
        <f t="shared" ref="G1789" ca="1" si="3668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56" t="s">
        <v>309</v>
      </c>
      <c r="B1790" s="56">
        <f t="shared" si="3552"/>
        <v>18</v>
      </c>
      <c r="C1790" s="56">
        <f t="shared" si="3622"/>
        <v>60</v>
      </c>
      <c r="E1790" s="56">
        <f t="shared" ref="E1790" si="3669">plan_id</f>
        <v>6060</v>
      </c>
      <c r="F1790" s="56">
        <f t="shared" ca="1" si="3554"/>
        <v>2015</v>
      </c>
      <c r="G1790" s="56">
        <f t="shared" ref="G1790" ca="1" si="3670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56" t="s">
        <v>309</v>
      </c>
      <c r="B1791" s="56">
        <f t="shared" si="3552"/>
        <v>18</v>
      </c>
      <c r="C1791" s="56">
        <f t="shared" si="3622"/>
        <v>61</v>
      </c>
      <c r="E1791" s="56">
        <f t="shared" ref="E1791" si="3671">plan_id</f>
        <v>6060</v>
      </c>
      <c r="F1791" s="56">
        <f t="shared" ca="1" si="3554"/>
        <v>2015</v>
      </c>
      <c r="G1791" s="56">
        <f t="shared" ref="G1791" ca="1" si="3672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56" t="s">
        <v>309</v>
      </c>
      <c r="B1792" s="56">
        <f t="shared" si="3552"/>
        <v>18</v>
      </c>
      <c r="C1792" s="56">
        <f t="shared" si="3622"/>
        <v>62</v>
      </c>
      <c r="E1792" s="56">
        <f t="shared" ref="E1792" si="3673">plan_id</f>
        <v>6060</v>
      </c>
      <c r="F1792" s="56">
        <f t="shared" ca="1" si="3554"/>
        <v>2015</v>
      </c>
      <c r="G1792" s="56">
        <f t="shared" ref="G1792" ca="1" si="3674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6" t="s">
        <v>309</v>
      </c>
      <c r="B1793" s="56">
        <f t="shared" si="3552"/>
        <v>18</v>
      </c>
      <c r="C1793" s="56">
        <f t="shared" si="3622"/>
        <v>63</v>
      </c>
      <c r="E1793" s="56">
        <f t="shared" ref="E1793" si="3675">plan_id</f>
        <v>6060</v>
      </c>
      <c r="F1793" s="56">
        <f t="shared" ca="1" si="3554"/>
        <v>2015</v>
      </c>
      <c r="G1793" s="56">
        <f t="shared" ref="G1793" ca="1" si="3676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6" t="s">
        <v>309</v>
      </c>
      <c r="B1794" s="56">
        <f t="shared" si="3552"/>
        <v>18</v>
      </c>
      <c r="C1794" s="56">
        <f t="shared" si="3622"/>
        <v>64</v>
      </c>
      <c r="E1794" s="56">
        <f t="shared" ref="E1794" si="3677">plan_id</f>
        <v>6060</v>
      </c>
      <c r="F1794" s="56">
        <f t="shared" ca="1" si="3554"/>
        <v>2015</v>
      </c>
      <c r="G1794" s="56">
        <f t="shared" ref="G1794" ca="1" si="3678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6" t="s">
        <v>309</v>
      </c>
      <c r="B1795" s="56">
        <f t="shared" si="3552"/>
        <v>18</v>
      </c>
      <c r="C1795" s="56">
        <f t="shared" si="3622"/>
        <v>65</v>
      </c>
      <c r="E1795" s="56">
        <f t="shared" ref="E1795" si="3679">plan_id</f>
        <v>6060</v>
      </c>
      <c r="F1795" s="56">
        <f t="shared" ca="1" si="3554"/>
        <v>2015</v>
      </c>
      <c r="G1795" s="56">
        <f t="shared" ref="G1795" ca="1" si="3680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6" t="s">
        <v>309</v>
      </c>
      <c r="B1796" s="56">
        <f t="shared" si="3552"/>
        <v>18</v>
      </c>
      <c r="C1796" s="56">
        <f t="shared" si="3622"/>
        <v>66</v>
      </c>
      <c r="E1796" s="56">
        <f t="shared" ref="E1796" si="3681">plan_id</f>
        <v>6060</v>
      </c>
      <c r="F1796" s="56">
        <f t="shared" ca="1" si="3554"/>
        <v>2015</v>
      </c>
      <c r="G1796" s="56">
        <f t="shared" ref="G1796" ca="1" si="3682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6" t="s">
        <v>309</v>
      </c>
      <c r="B1797" s="56">
        <f t="shared" ref="B1797" si="3683">B1732+1</f>
        <v>18</v>
      </c>
      <c r="C1797" s="56">
        <f t="shared" si="3622"/>
        <v>67</v>
      </c>
      <c r="E1797" s="56">
        <f t="shared" ref="E1797" si="3684">plan_id</f>
        <v>6060</v>
      </c>
      <c r="F1797" s="56">
        <f t="shared" ca="1" si="3554"/>
        <v>2015</v>
      </c>
      <c r="G1797" s="56">
        <f t="shared" ref="G1797" ca="1" si="3685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6" t="s">
        <v>309</v>
      </c>
      <c r="B1798" s="56">
        <f>B1797</f>
        <v>18</v>
      </c>
      <c r="C1798" s="56">
        <f t="shared" si="3622"/>
        <v>68</v>
      </c>
      <c r="E1798" s="56">
        <f t="shared" ref="E1798" si="3686">plan_id</f>
        <v>6060</v>
      </c>
      <c r="F1798" s="56">
        <f t="shared" ca="1" si="3554"/>
        <v>2015</v>
      </c>
      <c r="G1798" s="56">
        <f t="shared" ref="G1798" ca="1" si="3687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6" t="s">
        <v>309</v>
      </c>
      <c r="B1799" s="56">
        <f t="shared" ref="B1799:B1823" si="3688">B1798</f>
        <v>18</v>
      </c>
      <c r="C1799" s="56">
        <f t="shared" si="3622"/>
        <v>69</v>
      </c>
      <c r="E1799" s="56">
        <f t="shared" ref="E1799" si="3689">plan_id</f>
        <v>6060</v>
      </c>
      <c r="F1799" s="56">
        <f t="shared" ca="1" si="3554"/>
        <v>2015</v>
      </c>
      <c r="G1799" s="56">
        <f t="shared" ref="G1799" ca="1" si="3690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6" t="s">
        <v>309</v>
      </c>
      <c r="B1800" s="56">
        <f t="shared" si="3688"/>
        <v>18</v>
      </c>
      <c r="C1800" s="56">
        <f t="shared" si="3622"/>
        <v>70</v>
      </c>
      <c r="E1800" s="56">
        <f t="shared" ref="E1800" si="3691">plan_id</f>
        <v>6060</v>
      </c>
      <c r="F1800" s="56">
        <f t="shared" ca="1" si="3554"/>
        <v>2015</v>
      </c>
      <c r="G1800" s="56">
        <f t="shared" ref="G1800" ca="1" si="3692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6" t="s">
        <v>309</v>
      </c>
      <c r="B1801" s="56">
        <f t="shared" si="3688"/>
        <v>18</v>
      </c>
      <c r="C1801" s="56">
        <f t="shared" si="3622"/>
        <v>71</v>
      </c>
      <c r="E1801" s="56">
        <f t="shared" ref="E1801" si="3693">plan_id</f>
        <v>6060</v>
      </c>
      <c r="F1801" s="56">
        <f t="shared" ca="1" si="3554"/>
        <v>2015</v>
      </c>
      <c r="G1801" s="56">
        <f t="shared" ref="G1801" ca="1" si="3694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6" t="s">
        <v>309</v>
      </c>
      <c r="B1802" s="56">
        <f t="shared" si="3688"/>
        <v>18</v>
      </c>
      <c r="C1802" s="56">
        <f t="shared" si="3622"/>
        <v>72</v>
      </c>
      <c r="E1802" s="56">
        <f t="shared" ref="E1802" si="3695">plan_id</f>
        <v>6060</v>
      </c>
      <c r="F1802" s="56">
        <f t="shared" ca="1" si="3554"/>
        <v>2015</v>
      </c>
      <c r="G1802" s="56">
        <f t="shared" ref="G1802" ca="1" si="3696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6" t="s">
        <v>309</v>
      </c>
      <c r="B1803" s="56">
        <f t="shared" si="3688"/>
        <v>18</v>
      </c>
      <c r="C1803" s="56">
        <f t="shared" si="3622"/>
        <v>73</v>
      </c>
      <c r="E1803" s="56">
        <f t="shared" ref="E1803" si="3697">plan_id</f>
        <v>6060</v>
      </c>
      <c r="F1803" s="56">
        <f t="shared" ca="1" si="3554"/>
        <v>2015</v>
      </c>
      <c r="G1803" s="56">
        <f t="shared" ref="G1803" ca="1" si="3698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6" t="s">
        <v>309</v>
      </c>
      <c r="B1804" s="56">
        <f t="shared" si="3688"/>
        <v>18</v>
      </c>
      <c r="C1804" s="56">
        <f t="shared" si="3622"/>
        <v>74</v>
      </c>
      <c r="E1804" s="56">
        <f t="shared" ref="E1804" si="3699">plan_id</f>
        <v>6060</v>
      </c>
      <c r="F1804" s="56">
        <f t="shared" ca="1" si="3554"/>
        <v>2015</v>
      </c>
      <c r="G1804" s="56">
        <f t="shared" ref="G1804" ca="1" si="3700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6" t="s">
        <v>309</v>
      </c>
      <c r="B1805" s="56">
        <f t="shared" si="3688"/>
        <v>18</v>
      </c>
      <c r="C1805" s="56">
        <f t="shared" si="3622"/>
        <v>75</v>
      </c>
      <c r="E1805" s="56">
        <f t="shared" ref="E1805" si="3701">plan_id</f>
        <v>6060</v>
      </c>
      <c r="F1805" s="56">
        <f t="shared" ca="1" si="3554"/>
        <v>2015</v>
      </c>
      <c r="G1805" s="56">
        <f t="shared" ref="G1805" ca="1" si="3702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6" t="s">
        <v>309</v>
      </c>
      <c r="B1806" s="56">
        <f t="shared" si="3688"/>
        <v>18</v>
      </c>
      <c r="C1806" s="56">
        <f t="shared" si="3622"/>
        <v>76</v>
      </c>
      <c r="E1806" s="56">
        <f t="shared" ref="E1806" si="3703">plan_id</f>
        <v>6060</v>
      </c>
      <c r="F1806" s="56">
        <f t="shared" ca="1" si="3554"/>
        <v>2015</v>
      </c>
      <c r="G1806" s="56">
        <f t="shared" ref="G1806" ca="1" si="3704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6" t="s">
        <v>309</v>
      </c>
      <c r="B1807" s="56">
        <f t="shared" si="3688"/>
        <v>18</v>
      </c>
      <c r="C1807" s="56">
        <f t="shared" si="3622"/>
        <v>77</v>
      </c>
      <c r="E1807" s="56">
        <f t="shared" ref="E1807" si="3705">plan_id</f>
        <v>6060</v>
      </c>
      <c r="F1807" s="56">
        <f t="shared" ca="1" si="3554"/>
        <v>2015</v>
      </c>
      <c r="G1807" s="56">
        <f t="shared" ref="G1807" ca="1" si="3706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6" t="s">
        <v>309</v>
      </c>
      <c r="B1808" s="56">
        <f t="shared" si="3688"/>
        <v>18</v>
      </c>
      <c r="C1808" s="56">
        <f t="shared" si="3622"/>
        <v>78</v>
      </c>
      <c r="E1808" s="56">
        <f t="shared" ref="E1808" si="3707">plan_id</f>
        <v>6060</v>
      </c>
      <c r="F1808" s="56">
        <f t="shared" ca="1" si="3554"/>
        <v>2015</v>
      </c>
      <c r="G1808" s="56">
        <f t="shared" ref="G1808" ca="1" si="3708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6" t="s">
        <v>309</v>
      </c>
      <c r="B1809" s="56">
        <f t="shared" si="3688"/>
        <v>18</v>
      </c>
      <c r="C1809" s="56">
        <f t="shared" si="3622"/>
        <v>79</v>
      </c>
      <c r="E1809" s="56">
        <f t="shared" ref="E1809" si="3709">plan_id</f>
        <v>6060</v>
      </c>
      <c r="F1809" s="56">
        <f t="shared" ca="1" si="3554"/>
        <v>2015</v>
      </c>
      <c r="G1809" s="56">
        <f t="shared" ref="G1809" ca="1" si="3710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6" t="s">
        <v>309</v>
      </c>
      <c r="B1810" s="56">
        <f t="shared" si="3688"/>
        <v>18</v>
      </c>
      <c r="C1810" s="56">
        <f t="shared" si="3622"/>
        <v>80</v>
      </c>
      <c r="E1810" s="56">
        <f t="shared" ref="E1810" si="3711">plan_id</f>
        <v>6060</v>
      </c>
      <c r="F1810" s="56">
        <f t="shared" ca="1" si="3554"/>
        <v>2015</v>
      </c>
      <c r="G1810" s="56">
        <f t="shared" ref="G1810" ca="1" si="3712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6" t="s">
        <v>309</v>
      </c>
      <c r="B1811" s="56">
        <f t="shared" si="3688"/>
        <v>18</v>
      </c>
      <c r="C1811" s="56">
        <f t="shared" si="3622"/>
        <v>81</v>
      </c>
      <c r="E1811" s="56">
        <f t="shared" ref="E1811" si="3713">plan_id</f>
        <v>6060</v>
      </c>
      <c r="F1811" s="56">
        <f t="shared" ca="1" si="3554"/>
        <v>2015</v>
      </c>
      <c r="G1811" s="56">
        <f t="shared" ref="G1811" ca="1" si="3714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6" t="s">
        <v>309</v>
      </c>
      <c r="B1812" s="56">
        <f t="shared" si="3688"/>
        <v>18</v>
      </c>
      <c r="C1812" s="56">
        <f t="shared" si="3622"/>
        <v>82</v>
      </c>
      <c r="E1812" s="56">
        <f t="shared" ref="E1812" si="3715">plan_id</f>
        <v>6060</v>
      </c>
      <c r="F1812" s="56">
        <f t="shared" ca="1" si="3554"/>
        <v>2015</v>
      </c>
      <c r="G1812" s="56">
        <f t="shared" ref="G1812" ca="1" si="3716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6" t="s">
        <v>309</v>
      </c>
      <c r="B1813" s="56">
        <f t="shared" si="3688"/>
        <v>18</v>
      </c>
      <c r="C1813" s="56">
        <f t="shared" si="3622"/>
        <v>83</v>
      </c>
      <c r="E1813" s="56">
        <f t="shared" ref="E1813" si="3717">plan_id</f>
        <v>6060</v>
      </c>
      <c r="F1813" s="56">
        <f t="shared" ca="1" si="3554"/>
        <v>2015</v>
      </c>
      <c r="G1813" s="56">
        <f t="shared" ref="G1813" ca="1" si="3718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6" t="s">
        <v>309</v>
      </c>
      <c r="B1814" s="56">
        <f t="shared" si="3688"/>
        <v>18</v>
      </c>
      <c r="C1814" s="56">
        <f t="shared" si="3622"/>
        <v>84</v>
      </c>
      <c r="E1814" s="56">
        <f t="shared" ref="E1814" si="3719">plan_id</f>
        <v>6060</v>
      </c>
      <c r="F1814" s="56">
        <f t="shared" ca="1" si="3554"/>
        <v>2015</v>
      </c>
      <c r="G1814" s="56">
        <f t="shared" ref="G1814" ca="1" si="3720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6" t="s">
        <v>309</v>
      </c>
      <c r="B1815" s="56">
        <f t="shared" si="3688"/>
        <v>18</v>
      </c>
      <c r="C1815" s="56">
        <f t="shared" si="3622"/>
        <v>85</v>
      </c>
      <c r="E1815" s="56">
        <f t="shared" ref="E1815" si="3721">plan_id</f>
        <v>6060</v>
      </c>
      <c r="F1815" s="56">
        <f t="shared" ca="1" si="3554"/>
        <v>2015</v>
      </c>
      <c r="G1815" s="56">
        <f t="shared" ref="G1815" ca="1" si="3722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6" t="s">
        <v>309</v>
      </c>
      <c r="B1816" s="56">
        <f t="shared" si="3688"/>
        <v>18</v>
      </c>
      <c r="C1816" s="56">
        <f t="shared" si="3622"/>
        <v>86</v>
      </c>
      <c r="E1816" s="56">
        <f t="shared" ref="E1816" si="3723">plan_id</f>
        <v>6060</v>
      </c>
      <c r="F1816" s="56">
        <f t="shared" ca="1" si="3554"/>
        <v>2015</v>
      </c>
      <c r="G1816" s="56">
        <f t="shared" ref="G1816" ca="1" si="3724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6" t="s">
        <v>309</v>
      </c>
      <c r="B1817" s="56">
        <f t="shared" si="3688"/>
        <v>18</v>
      </c>
      <c r="C1817" s="56">
        <f t="shared" si="3622"/>
        <v>87</v>
      </c>
      <c r="E1817" s="56">
        <f t="shared" ref="E1817" si="3725">plan_id</f>
        <v>6060</v>
      </c>
      <c r="F1817" s="56">
        <f t="shared" ca="1" si="3554"/>
        <v>2015</v>
      </c>
      <c r="G1817" s="56">
        <f t="shared" ref="G1817" ca="1" si="3726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6" t="s">
        <v>309</v>
      </c>
      <c r="B1818" s="56">
        <f t="shared" si="3688"/>
        <v>18</v>
      </c>
      <c r="C1818" s="56">
        <f t="shared" si="3622"/>
        <v>88</v>
      </c>
      <c r="E1818" s="56">
        <f t="shared" ref="E1818" si="3727">plan_id</f>
        <v>6060</v>
      </c>
      <c r="F1818" s="56">
        <f t="shared" ca="1" si="3554"/>
        <v>2015</v>
      </c>
      <c r="G1818" s="56">
        <f t="shared" ref="G1818" ca="1" si="3728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6" t="s">
        <v>309</v>
      </c>
      <c r="B1819" s="56">
        <f t="shared" si="3688"/>
        <v>18</v>
      </c>
      <c r="C1819" s="56">
        <f t="shared" si="3622"/>
        <v>89</v>
      </c>
      <c r="E1819" s="56">
        <f t="shared" ref="E1819" si="3729">plan_id</f>
        <v>6060</v>
      </c>
      <c r="F1819" s="56">
        <f t="shared" ca="1" si="3554"/>
        <v>2015</v>
      </c>
      <c r="G1819" s="56">
        <f t="shared" ref="G1819" ca="1" si="3730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6" t="s">
        <v>309</v>
      </c>
      <c r="B1820" s="56">
        <f t="shared" si="3688"/>
        <v>18</v>
      </c>
      <c r="C1820" s="56">
        <f t="shared" si="3622"/>
        <v>90</v>
      </c>
      <c r="E1820" s="56">
        <f t="shared" ref="E1820" si="3731">plan_id</f>
        <v>6060</v>
      </c>
      <c r="F1820" s="56">
        <f t="shared" ca="1" si="3554"/>
        <v>2015</v>
      </c>
      <c r="G1820" s="56">
        <f t="shared" ref="G1820" ca="1" si="3732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6" t="s">
        <v>309</v>
      </c>
      <c r="B1821" s="56">
        <f t="shared" si="3688"/>
        <v>18</v>
      </c>
      <c r="C1821" s="56">
        <f t="shared" si="3622"/>
        <v>91</v>
      </c>
      <c r="E1821" s="56">
        <f t="shared" ref="E1821" si="3733">plan_id</f>
        <v>6060</v>
      </c>
      <c r="F1821" s="56">
        <f t="shared" ca="1" si="3554"/>
        <v>2015</v>
      </c>
      <c r="G1821" s="56">
        <f t="shared" ref="G1821" ca="1" si="3734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6" t="s">
        <v>309</v>
      </c>
      <c r="B1822" s="56">
        <f t="shared" si="3688"/>
        <v>18</v>
      </c>
      <c r="C1822" s="56">
        <f t="shared" si="3622"/>
        <v>92</v>
      </c>
      <c r="E1822" s="56">
        <f t="shared" ref="E1822" si="3735">plan_id</f>
        <v>6060</v>
      </c>
      <c r="F1822" s="56">
        <f t="shared" ca="1" si="3554"/>
        <v>2015</v>
      </c>
      <c r="G1822" s="56">
        <f t="shared" ref="G1822" ca="1" si="3736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6" t="s">
        <v>309</v>
      </c>
      <c r="B1823" s="56">
        <f t="shared" si="3688"/>
        <v>18</v>
      </c>
      <c r="C1823" s="56">
        <f t="shared" si="3622"/>
        <v>93</v>
      </c>
      <c r="E1823" s="56">
        <f t="shared" ref="E1823" si="3737">plan_id</f>
        <v>6060</v>
      </c>
      <c r="F1823" s="56">
        <f t="shared" ca="1" si="3554"/>
        <v>2015</v>
      </c>
      <c r="G1823" s="56">
        <f t="shared" ref="G1823" ca="1" si="3738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6" t="s">
        <v>309</v>
      </c>
      <c r="B1824" s="56">
        <f t="shared" ref="B1824:B1887" si="3739">B1759+1</f>
        <v>19</v>
      </c>
      <c r="C1824" s="56">
        <f t="shared" si="3622"/>
        <v>3</v>
      </c>
      <c r="E1824" s="56">
        <f t="shared" ref="E1824" si="3740">plan_id</f>
        <v>6060</v>
      </c>
      <c r="F1824" s="56">
        <f t="shared" ca="1" si="3554"/>
        <v>2016</v>
      </c>
      <c r="G1824" s="56">
        <f t="shared" ref="G1824" ca="1" si="3741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6" t="s">
        <v>309</v>
      </c>
      <c r="B1825" s="56">
        <f t="shared" si="3739"/>
        <v>19</v>
      </c>
      <c r="C1825" s="56">
        <f t="shared" si="3622"/>
        <v>4</v>
      </c>
      <c r="E1825" s="56">
        <f t="shared" ref="E1825" si="3742">plan_id</f>
        <v>6060</v>
      </c>
      <c r="F1825" s="56">
        <f t="shared" ca="1" si="3554"/>
        <v>2016</v>
      </c>
      <c r="G1825" s="56">
        <f t="shared" ref="G1825" ca="1" si="3743">VLOOKUP(INDIRECT(CHAR(39)&amp;$A1825&amp;CHAR(39)&amp;"!r2c"&amp;$C1825,0),variables,2,0)</f>
        <v>10845</v>
      </c>
      <c r="H1825" s="5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6" t="s">
        <v>309</v>
      </c>
      <c r="B1826" s="56">
        <f t="shared" si="3739"/>
        <v>19</v>
      </c>
      <c r="C1826" s="56">
        <f t="shared" si="3622"/>
        <v>5</v>
      </c>
      <c r="E1826" s="56">
        <f t="shared" ref="E1826" si="3744">plan_id</f>
        <v>6060</v>
      </c>
      <c r="F1826" s="56">
        <f t="shared" ca="1" si="3554"/>
        <v>2016</v>
      </c>
      <c r="G1826" s="56">
        <f t="shared" ref="G1826" ca="1" si="3745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0.1462</v>
      </c>
    </row>
    <row r="1827" spans="1:8" x14ac:dyDescent="0.3">
      <c r="A1827" s="56" t="s">
        <v>309</v>
      </c>
      <c r="B1827" s="56">
        <f t="shared" si="3739"/>
        <v>19</v>
      </c>
      <c r="C1827" s="56">
        <f t="shared" si="3622"/>
        <v>6</v>
      </c>
      <c r="E1827" s="56">
        <f t="shared" ref="E1827" si="3746">plan_id</f>
        <v>6060</v>
      </c>
      <c r="F1827" s="56">
        <f t="shared" ca="1" si="3554"/>
        <v>2016</v>
      </c>
      <c r="G1827" s="56">
        <f t="shared" ref="G1827" ca="1" si="3747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7.3099999999999998E-2</v>
      </c>
    </row>
    <row r="1828" spans="1:8" x14ac:dyDescent="0.3">
      <c r="A1828" s="56" t="s">
        <v>309</v>
      </c>
      <c r="B1828" s="56">
        <f t="shared" si="3739"/>
        <v>19</v>
      </c>
      <c r="C1828" s="56">
        <f t="shared" si="3622"/>
        <v>7</v>
      </c>
      <c r="E1828" s="56">
        <f t="shared" ref="E1828" si="3748">plan_id</f>
        <v>6060</v>
      </c>
      <c r="F1828" s="56">
        <f t="shared" ca="1" si="3554"/>
        <v>2016</v>
      </c>
      <c r="G1828" s="56">
        <f t="shared" ref="G1828" ca="1" si="3749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7.3099999999999998E-2</v>
      </c>
    </row>
    <row r="1829" spans="1:8" x14ac:dyDescent="0.3">
      <c r="A1829" s="56" t="s">
        <v>309</v>
      </c>
      <c r="B1829" s="56">
        <f t="shared" si="3739"/>
        <v>19</v>
      </c>
      <c r="C1829" s="56">
        <f t="shared" si="3622"/>
        <v>8</v>
      </c>
      <c r="E1829" s="56">
        <f t="shared" ref="E1829" si="3750">plan_id</f>
        <v>6060</v>
      </c>
      <c r="F1829" s="56">
        <f t="shared" ca="1" si="3554"/>
        <v>2016</v>
      </c>
      <c r="G1829" s="56">
        <f t="shared" ref="G1829" ca="1" si="3751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6" t="s">
        <v>309</v>
      </c>
      <c r="B1830" s="56">
        <f t="shared" si="3739"/>
        <v>19</v>
      </c>
      <c r="C1830" s="56">
        <f t="shared" si="3622"/>
        <v>9</v>
      </c>
      <c r="E1830" s="56">
        <f t="shared" ref="E1830" si="3752">plan_id</f>
        <v>6060</v>
      </c>
      <c r="F1830" s="56">
        <f t="shared" ca="1" si="3554"/>
        <v>2016</v>
      </c>
      <c r="G1830" s="56">
        <f t="shared" ref="G1830" ca="1" si="3753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6" t="s">
        <v>309</v>
      </c>
      <c r="B1831" s="56">
        <f t="shared" si="3739"/>
        <v>19</v>
      </c>
      <c r="C1831" s="56">
        <f t="shared" ref="C1831:C1894" si="3754">C1740</f>
        <v>10</v>
      </c>
      <c r="E1831" s="56">
        <f t="shared" ref="E1831" si="3755">plan_id</f>
        <v>6060</v>
      </c>
      <c r="F1831" s="56">
        <f t="shared" ca="1" si="3554"/>
        <v>2016</v>
      </c>
      <c r="G1831" s="56">
        <f t="shared" ref="G1831" ca="1" si="3756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6" t="s">
        <v>309</v>
      </c>
      <c r="B1832" s="56">
        <f t="shared" si="3739"/>
        <v>19</v>
      </c>
      <c r="C1832" s="56">
        <f t="shared" si="3754"/>
        <v>11</v>
      </c>
      <c r="E1832" s="56">
        <f t="shared" ref="E1832" si="3757">plan_id</f>
        <v>6060</v>
      </c>
      <c r="F1832" s="56">
        <f t="shared" ca="1" si="3554"/>
        <v>2016</v>
      </c>
      <c r="G1832" s="56">
        <f t="shared" ref="G1832" ca="1" si="3758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6" t="s">
        <v>309</v>
      </c>
      <c r="B1833" s="56">
        <f t="shared" si="3739"/>
        <v>19</v>
      </c>
      <c r="C1833" s="56">
        <f t="shared" si="3754"/>
        <v>12</v>
      </c>
      <c r="E1833" s="56">
        <f t="shared" ref="E1833" si="3759">plan_id</f>
        <v>6060</v>
      </c>
      <c r="F1833" s="56">
        <f t="shared" ca="1" si="3554"/>
        <v>2016</v>
      </c>
      <c r="G1833" s="56">
        <f t="shared" ref="G1833" ca="1" si="3760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6" t="s">
        <v>309</v>
      </c>
      <c r="B1834" s="56">
        <f t="shared" si="3739"/>
        <v>19</v>
      </c>
      <c r="C1834" s="56">
        <f t="shared" si="3754"/>
        <v>13</v>
      </c>
      <c r="E1834" s="56">
        <f t="shared" ref="E1834" si="3761">plan_id</f>
        <v>6060</v>
      </c>
      <c r="F1834" s="56">
        <f t="shared" ca="1" si="3554"/>
        <v>2016</v>
      </c>
      <c r="G1834" s="56">
        <f t="shared" ref="G1834" ca="1" si="3762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6" t="s">
        <v>309</v>
      </c>
      <c r="B1835" s="56">
        <f t="shared" si="3739"/>
        <v>19</v>
      </c>
      <c r="C1835" s="56">
        <f t="shared" si="3754"/>
        <v>14</v>
      </c>
      <c r="E1835" s="56">
        <f t="shared" ref="E1835" si="3763">plan_id</f>
        <v>6060</v>
      </c>
      <c r="F1835" s="56">
        <f t="shared" ca="1" si="3554"/>
        <v>2016</v>
      </c>
      <c r="G1835" s="56">
        <f t="shared" ref="G1835" ca="1" si="3764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6" t="s">
        <v>309</v>
      </c>
      <c r="B1836" s="56">
        <f t="shared" si="3739"/>
        <v>19</v>
      </c>
      <c r="C1836" s="56">
        <f t="shared" si="3754"/>
        <v>15</v>
      </c>
      <c r="E1836" s="56">
        <f t="shared" ref="E1836" si="3765">plan_id</f>
        <v>6060</v>
      </c>
      <c r="F1836" s="56">
        <f t="shared" ca="1" si="3554"/>
        <v>2016</v>
      </c>
      <c r="G1836" s="56">
        <f t="shared" ref="G1836" ca="1" si="3766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6" t="s">
        <v>309</v>
      </c>
      <c r="B1837" s="56">
        <f t="shared" si="3739"/>
        <v>19</v>
      </c>
      <c r="C1837" s="56">
        <f t="shared" si="3754"/>
        <v>16</v>
      </c>
      <c r="E1837" s="56">
        <f t="shared" ref="E1837" si="3767">plan_id</f>
        <v>6060</v>
      </c>
      <c r="F1837" s="56">
        <f t="shared" ca="1" si="3554"/>
        <v>2016</v>
      </c>
      <c r="G1837" s="56">
        <f t="shared" ref="G1837" ca="1" si="3768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6" t="s">
        <v>309</v>
      </c>
      <c r="B1838" s="56">
        <f t="shared" si="3739"/>
        <v>19</v>
      </c>
      <c r="C1838" s="56">
        <f t="shared" si="3754"/>
        <v>17</v>
      </c>
      <c r="E1838" s="56">
        <f t="shared" ref="E1838" si="3769">plan_id</f>
        <v>6060</v>
      </c>
      <c r="F1838" s="56">
        <f t="shared" ca="1" si="3554"/>
        <v>2016</v>
      </c>
      <c r="G1838" s="56">
        <f t="shared" ref="G1838" ca="1" si="3770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0.4299</v>
      </c>
    </row>
    <row r="1839" spans="1:8" x14ac:dyDescent="0.3">
      <c r="A1839" s="56" t="s">
        <v>309</v>
      </c>
      <c r="B1839" s="56">
        <f t="shared" si="3739"/>
        <v>19</v>
      </c>
      <c r="C1839" s="56">
        <f t="shared" si="3754"/>
        <v>18</v>
      </c>
      <c r="E1839" s="56">
        <f t="shared" ref="E1839" si="3771">plan_id</f>
        <v>6060</v>
      </c>
      <c r="F1839" s="56">
        <f t="shared" ca="1" si="3554"/>
        <v>2016</v>
      </c>
      <c r="G1839" s="56">
        <f t="shared" ref="G1839" ca="1" si="3772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7.3099999999999998E-2</v>
      </c>
    </row>
    <row r="1840" spans="1:8" x14ac:dyDescent="0.3">
      <c r="A1840" s="56" t="s">
        <v>309</v>
      </c>
      <c r="B1840" s="56">
        <f t="shared" si="3739"/>
        <v>19</v>
      </c>
      <c r="C1840" s="56">
        <f t="shared" si="3754"/>
        <v>19</v>
      </c>
      <c r="E1840" s="56">
        <f t="shared" ref="E1840" si="3773">plan_id</f>
        <v>6060</v>
      </c>
      <c r="F1840" s="56">
        <f t="shared" ca="1" si="3554"/>
        <v>2016</v>
      </c>
      <c r="G1840" s="56">
        <f t="shared" ref="G1840" ca="1" si="3774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6" t="s">
        <v>309</v>
      </c>
      <c r="B1841" s="56">
        <f t="shared" si="3739"/>
        <v>19</v>
      </c>
      <c r="C1841" s="56">
        <f t="shared" si="3754"/>
        <v>20</v>
      </c>
      <c r="E1841" s="56">
        <f t="shared" ref="E1841" si="3775">plan_id</f>
        <v>6060</v>
      </c>
      <c r="F1841" s="56">
        <f t="shared" ca="1" si="3554"/>
        <v>2016</v>
      </c>
      <c r="G1841" s="56">
        <f t="shared" ref="G1841" ca="1" si="3776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6" t="s">
        <v>309</v>
      </c>
      <c r="B1842" s="56">
        <f t="shared" si="3739"/>
        <v>19</v>
      </c>
      <c r="C1842" s="56">
        <f t="shared" si="3754"/>
        <v>21</v>
      </c>
      <c r="E1842" s="56">
        <f t="shared" ref="E1842" si="3777">plan_id</f>
        <v>6060</v>
      </c>
      <c r="F1842" s="56">
        <f t="shared" ca="1" si="3554"/>
        <v>2016</v>
      </c>
      <c r="G1842" s="56">
        <f t="shared" ref="G1842" ca="1" si="3778">VLOOKUP(INDIRECT(CHAR(39)&amp;$A1842&amp;CHAR(39)&amp;"!r2c"&amp;$C1842,0),variables,2,0)</f>
        <v>10938</v>
      </c>
      <c r="H1842" s="5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6" t="s">
        <v>309</v>
      </c>
      <c r="B1843" s="56">
        <f t="shared" si="3739"/>
        <v>19</v>
      </c>
      <c r="C1843" s="56">
        <f t="shared" si="3754"/>
        <v>22</v>
      </c>
      <c r="E1843" s="56">
        <f t="shared" ref="E1843" si="3779">plan_id</f>
        <v>6060</v>
      </c>
      <c r="F1843" s="56">
        <f t="shared" ca="1" si="3554"/>
        <v>2016</v>
      </c>
      <c r="G1843" s="56">
        <f t="shared" ref="G1843" ca="1" si="3780">VLOOKUP(INDIRECT(CHAR(39)&amp;$A1843&amp;CHAR(39)&amp;"!r2c"&amp;$C1843,0),variables,2,0)</f>
        <v>11007</v>
      </c>
      <c r="H1843" s="5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1844" spans="1:8" x14ac:dyDescent="0.3">
      <c r="A1844" s="56" t="s">
        <v>309</v>
      </c>
      <c r="B1844" s="56">
        <f t="shared" si="3739"/>
        <v>19</v>
      </c>
      <c r="C1844" s="56">
        <f t="shared" si="3754"/>
        <v>23</v>
      </c>
      <c r="E1844" s="56">
        <f t="shared" ref="E1844" si="3781">plan_id</f>
        <v>6060</v>
      </c>
      <c r="F1844" s="56">
        <f t="shared" ca="1" si="3554"/>
        <v>2016</v>
      </c>
      <c r="G1844" s="56">
        <f t="shared" ref="G1844" ca="1" si="3782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6" t="s">
        <v>309</v>
      </c>
      <c r="B1845" s="56">
        <f t="shared" si="3739"/>
        <v>19</v>
      </c>
      <c r="C1845" s="56">
        <f t="shared" si="3754"/>
        <v>24</v>
      </c>
      <c r="E1845" s="56">
        <f t="shared" ref="E1845" si="3783">plan_id</f>
        <v>6060</v>
      </c>
      <c r="F1845" s="56">
        <f t="shared" ca="1" si="3554"/>
        <v>2016</v>
      </c>
      <c r="G1845" s="56">
        <f t="shared" ref="G1845" ca="1" si="3784">VLOOKUP(INDIRECT(CHAR(39)&amp;$A1845&amp;CHAR(39)&amp;"!r2c"&amp;$C1845,0),variables,2,0)</f>
        <v>10942</v>
      </c>
      <c r="H1845" s="5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6" t="s">
        <v>309</v>
      </c>
      <c r="B1846" s="56">
        <f t="shared" si="3739"/>
        <v>19</v>
      </c>
      <c r="C1846" s="56">
        <f t="shared" si="3754"/>
        <v>25</v>
      </c>
      <c r="E1846" s="56">
        <f t="shared" ref="E1846" si="3785">plan_id</f>
        <v>6060</v>
      </c>
      <c r="F1846" s="56">
        <f t="shared" ca="1" si="3554"/>
        <v>2016</v>
      </c>
      <c r="G1846" s="56">
        <f t="shared" ref="G1846" ca="1" si="3786">VLOOKUP(INDIRECT(CHAR(39)&amp;$A1846&amp;CHAR(39)&amp;"!r2c"&amp;$C1846,0),variables,2,0)</f>
        <v>10701</v>
      </c>
      <c r="H1846" s="59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1% to 2%</v>
      </c>
    </row>
    <row r="1847" spans="1:8" x14ac:dyDescent="0.3">
      <c r="A1847" s="56" t="s">
        <v>309</v>
      </c>
      <c r="B1847" s="56">
        <f t="shared" si="3739"/>
        <v>19</v>
      </c>
      <c r="C1847" s="56">
        <f t="shared" si="3754"/>
        <v>26</v>
      </c>
      <c r="E1847" s="56">
        <f t="shared" ref="E1847" si="3787">plan_id</f>
        <v>6060</v>
      </c>
      <c r="F1847" s="56">
        <f t="shared" ca="1" si="3554"/>
        <v>2016</v>
      </c>
      <c r="G1847" s="56">
        <f t="shared" ref="G1847" ca="1" si="3788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6" t="s">
        <v>309</v>
      </c>
      <c r="B1848" s="56">
        <f t="shared" si="3739"/>
        <v>19</v>
      </c>
      <c r="C1848" s="56">
        <f t="shared" si="3754"/>
        <v>27</v>
      </c>
      <c r="E1848" s="56">
        <f t="shared" ref="E1848" si="3789">plan_id</f>
        <v>6060</v>
      </c>
      <c r="F1848" s="56">
        <f t="shared" ca="1" si="3554"/>
        <v>2016</v>
      </c>
      <c r="G1848" s="56">
        <f t="shared" ref="G1848" ca="1" si="3790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6" t="s">
        <v>309</v>
      </c>
      <c r="B1849" s="56">
        <f t="shared" si="3739"/>
        <v>19</v>
      </c>
      <c r="C1849" s="56">
        <f t="shared" si="3754"/>
        <v>28</v>
      </c>
      <c r="E1849" s="56">
        <f t="shared" ref="E1849" si="3791">plan_id</f>
        <v>6060</v>
      </c>
      <c r="F1849" s="56">
        <f t="shared" ca="1" si="3554"/>
        <v>2016</v>
      </c>
      <c r="G1849" s="56">
        <f t="shared" ref="G1849" ca="1" si="3792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6" t="s">
        <v>309</v>
      </c>
      <c r="B1850" s="56">
        <f t="shared" si="3739"/>
        <v>19</v>
      </c>
      <c r="C1850" s="56">
        <f t="shared" si="3754"/>
        <v>29</v>
      </c>
      <c r="E1850" s="56">
        <f t="shared" ref="E1850" si="3793">plan_id</f>
        <v>6060</v>
      </c>
      <c r="F1850" s="56">
        <f t="shared" ca="1" si="3554"/>
        <v>2016</v>
      </c>
      <c r="G1850" s="56">
        <f t="shared" ref="G1850" ca="1" si="3794">VLOOKUP(INDIRECT(CHAR(39)&amp;$A1850&amp;CHAR(39)&amp;"!r2c"&amp;$C1850,0),variables,2,0)</f>
        <v>10945</v>
      </c>
      <c r="H1850" s="5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6" t="s">
        <v>309</v>
      </c>
      <c r="B1851" s="56">
        <f t="shared" si="3739"/>
        <v>19</v>
      </c>
      <c r="C1851" s="56">
        <f t="shared" si="3754"/>
        <v>30</v>
      </c>
      <c r="E1851" s="56">
        <f t="shared" ref="E1851" si="3795">plan_id</f>
        <v>6060</v>
      </c>
      <c r="F1851" s="56">
        <f t="shared" ca="1" si="3554"/>
        <v>2016</v>
      </c>
      <c r="G1851" s="56">
        <f t="shared" ref="G1851" ca="1" si="3796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6" t="s">
        <v>309</v>
      </c>
      <c r="B1852" s="56">
        <f t="shared" si="3739"/>
        <v>19</v>
      </c>
      <c r="C1852" s="56">
        <f t="shared" si="3754"/>
        <v>31</v>
      </c>
      <c r="E1852" s="56">
        <f t="shared" ref="E1852" si="3797">plan_id</f>
        <v>6060</v>
      </c>
      <c r="F1852" s="56">
        <f t="shared" ca="1" si="3554"/>
        <v>2016</v>
      </c>
      <c r="G1852" s="56">
        <f t="shared" ref="G1852" ca="1" si="3798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56" t="s">
        <v>309</v>
      </c>
      <c r="B1853" s="56">
        <f t="shared" si="3739"/>
        <v>19</v>
      </c>
      <c r="C1853" s="56">
        <f t="shared" si="3754"/>
        <v>32</v>
      </c>
      <c r="E1853" s="56">
        <f t="shared" ref="E1853" si="3799">plan_id</f>
        <v>6060</v>
      </c>
      <c r="F1853" s="56">
        <f t="shared" ca="1" si="3554"/>
        <v>2016</v>
      </c>
      <c r="G1853" s="56">
        <f t="shared" ref="G1853" ca="1" si="3800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6" t="s">
        <v>309</v>
      </c>
      <c r="B1854" s="56">
        <f t="shared" si="3739"/>
        <v>19</v>
      </c>
      <c r="C1854" s="56">
        <f t="shared" si="3754"/>
        <v>33</v>
      </c>
      <c r="E1854" s="56">
        <f t="shared" ref="E1854" si="3801">plan_id</f>
        <v>6060</v>
      </c>
      <c r="F1854" s="56">
        <f t="shared" ca="1" si="3554"/>
        <v>2016</v>
      </c>
      <c r="G1854" s="56">
        <f t="shared" ref="G1854" ca="1" si="3802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6" t="s">
        <v>309</v>
      </c>
      <c r="B1855" s="56">
        <f t="shared" si="3739"/>
        <v>19</v>
      </c>
      <c r="C1855" s="56">
        <f t="shared" si="3754"/>
        <v>34</v>
      </c>
      <c r="E1855" s="56">
        <f t="shared" ref="E1855" si="3803">plan_id</f>
        <v>6060</v>
      </c>
      <c r="F1855" s="56">
        <f t="shared" ca="1" si="3554"/>
        <v>2016</v>
      </c>
      <c r="G1855" s="56">
        <f t="shared" ref="G1855" ca="1" si="3804">VLOOKUP(INDIRECT(CHAR(39)&amp;$A1855&amp;CHAR(39)&amp;"!r2c"&amp;$C1855,0),variables,2,0)</f>
        <v>10950</v>
      </c>
      <c r="H1855" s="5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6" t="s">
        <v>309</v>
      </c>
      <c r="B1856" s="56">
        <f t="shared" si="3739"/>
        <v>19</v>
      </c>
      <c r="C1856" s="56">
        <f t="shared" si="3754"/>
        <v>35</v>
      </c>
      <c r="E1856" s="56">
        <f t="shared" ref="E1856" si="3805">plan_id</f>
        <v>6060</v>
      </c>
      <c r="F1856" s="56">
        <f t="shared" ca="1" si="3554"/>
        <v>2016</v>
      </c>
      <c r="G1856" s="56">
        <f t="shared" ref="G1856" ca="1" si="3806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6" t="s">
        <v>309</v>
      </c>
      <c r="B1857" s="56">
        <f t="shared" si="3739"/>
        <v>19</v>
      </c>
      <c r="C1857" s="56">
        <f t="shared" si="3754"/>
        <v>36</v>
      </c>
      <c r="E1857" s="56">
        <f t="shared" ref="E1857" si="3807">plan_id</f>
        <v>6060</v>
      </c>
      <c r="F1857" s="56">
        <f t="shared" ca="1" si="3554"/>
        <v>2016</v>
      </c>
      <c r="G1857" s="56">
        <f t="shared" ref="G1857" ca="1" si="3808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6" t="s">
        <v>309</v>
      </c>
      <c r="B1858" s="56">
        <f t="shared" si="3739"/>
        <v>19</v>
      </c>
      <c r="C1858" s="56">
        <f t="shared" si="3754"/>
        <v>37</v>
      </c>
      <c r="E1858" s="56">
        <f t="shared" ref="E1858" si="3809">plan_id</f>
        <v>6060</v>
      </c>
      <c r="F1858" s="56">
        <f t="shared" ca="1" si="3554"/>
        <v>2016</v>
      </c>
      <c r="G1858" s="56">
        <f t="shared" ref="G1858" ca="1" si="3810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56" t="s">
        <v>309</v>
      </c>
      <c r="B1859" s="56">
        <f t="shared" si="3739"/>
        <v>19</v>
      </c>
      <c r="C1859" s="56">
        <f t="shared" si="3754"/>
        <v>38</v>
      </c>
      <c r="E1859" s="56">
        <f t="shared" ref="E1859" si="3811">plan_id</f>
        <v>6060</v>
      </c>
      <c r="F1859" s="56">
        <f t="shared" ca="1" si="3554"/>
        <v>2016</v>
      </c>
      <c r="G1859" s="56">
        <f t="shared" ref="G1859" ca="1" si="3812">VLOOKUP(INDIRECT(CHAR(39)&amp;$A1859&amp;CHAR(39)&amp;"!r2c"&amp;$C1859,0),variables,2,0)</f>
        <v>10959</v>
      </c>
      <c r="H1859" s="5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0.0%-8.0%</v>
      </c>
    </row>
    <row r="1860" spans="1:8" x14ac:dyDescent="0.3">
      <c r="A1860" s="56" t="s">
        <v>309</v>
      </c>
      <c r="B1860" s="56">
        <f t="shared" si="3739"/>
        <v>19</v>
      </c>
      <c r="C1860" s="56">
        <f t="shared" si="3754"/>
        <v>39</v>
      </c>
      <c r="E1860" s="56">
        <f t="shared" ref="E1860" si="3813">plan_id</f>
        <v>6060</v>
      </c>
      <c r="F1860" s="56">
        <f t="shared" ca="1" si="3554"/>
        <v>2016</v>
      </c>
      <c r="G1860" s="56">
        <f t="shared" ref="G1860" ca="1" si="3814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45</v>
      </c>
    </row>
    <row r="1861" spans="1:8" x14ac:dyDescent="0.3">
      <c r="A1861" s="56" t="s">
        <v>309</v>
      </c>
      <c r="B1861" s="56">
        <f t="shared" si="3739"/>
        <v>19</v>
      </c>
      <c r="C1861" s="56">
        <f t="shared" si="3754"/>
        <v>40</v>
      </c>
      <c r="E1861" s="56">
        <f t="shared" ref="E1861" si="3815">plan_id</f>
        <v>6060</v>
      </c>
      <c r="F1861" s="56">
        <f t="shared" ca="1" si="3554"/>
        <v>2016</v>
      </c>
      <c r="G1861" s="56">
        <f t="shared" ref="G1861" ca="1" si="3816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43-44</v>
      </c>
    </row>
    <row r="1862" spans="1:8" x14ac:dyDescent="0.3">
      <c r="A1862" s="56" t="s">
        <v>309</v>
      </c>
      <c r="B1862" s="56">
        <f t="shared" si="3739"/>
        <v>19</v>
      </c>
      <c r="C1862" s="56">
        <f t="shared" si="3754"/>
        <v>41</v>
      </c>
      <c r="E1862" s="56">
        <f t="shared" ref="E1862" si="3817">plan_id</f>
        <v>6060</v>
      </c>
      <c r="F1862" s="56">
        <f t="shared" ca="1" si="3554"/>
        <v>2016</v>
      </c>
      <c r="G1862" s="56">
        <f t="shared" ref="G1862" ca="1" si="3818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 2000 Mortality Table</v>
      </c>
    </row>
    <row r="1863" spans="1:8" x14ac:dyDescent="0.3">
      <c r="A1863" s="56" t="s">
        <v>309</v>
      </c>
      <c r="B1863" s="56">
        <f t="shared" si="3739"/>
        <v>19</v>
      </c>
      <c r="C1863" s="56">
        <f t="shared" si="3754"/>
        <v>42</v>
      </c>
      <c r="E1863" s="56">
        <f t="shared" ref="E1863" si="3819">plan_id</f>
        <v>6060</v>
      </c>
      <c r="F1863" s="56">
        <f t="shared" ca="1" si="3554"/>
        <v>2016</v>
      </c>
      <c r="G1863" s="56">
        <f t="shared" ref="G1863" ca="1" si="3820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6" t="s">
        <v>309</v>
      </c>
      <c r="B1864" s="56">
        <f t="shared" si="3739"/>
        <v>19</v>
      </c>
      <c r="C1864" s="56">
        <f t="shared" si="3754"/>
        <v>43</v>
      </c>
      <c r="E1864" s="56">
        <f t="shared" ref="E1864" si="3821">plan_id</f>
        <v>6060</v>
      </c>
      <c r="F1864" s="56">
        <f t="shared" ca="1" si="3554"/>
        <v>2016</v>
      </c>
      <c r="G1864" s="56">
        <f t="shared" ref="G1864" ca="1" si="3822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56" t="s">
        <v>309</v>
      </c>
      <c r="B1865" s="56">
        <f t="shared" si="3739"/>
        <v>19</v>
      </c>
      <c r="C1865" s="56">
        <f t="shared" si="3754"/>
        <v>44</v>
      </c>
      <c r="E1865" s="56">
        <f t="shared" ref="E1865" si="3823">plan_id</f>
        <v>6060</v>
      </c>
      <c r="F1865" s="56">
        <f t="shared" ca="1" si="3554"/>
        <v>2016</v>
      </c>
      <c r="G1865" s="56">
        <f t="shared" ref="G1865" ca="1" si="3824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6" t="s">
        <v>309</v>
      </c>
      <c r="B1866" s="56">
        <f t="shared" si="3739"/>
        <v>19</v>
      </c>
      <c r="C1866" s="56">
        <f t="shared" si="3754"/>
        <v>45</v>
      </c>
      <c r="E1866" s="56">
        <f t="shared" ref="E1866" si="3825">plan_id</f>
        <v>6060</v>
      </c>
      <c r="F1866" s="56">
        <f t="shared" ca="1" si="3554"/>
        <v>2016</v>
      </c>
      <c r="G1866" s="56">
        <f t="shared" ref="G1866" ca="1" si="3826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6" t="s">
        <v>309</v>
      </c>
      <c r="B1867" s="56">
        <f t="shared" si="3739"/>
        <v>19</v>
      </c>
      <c r="C1867" s="56">
        <f t="shared" si="3754"/>
        <v>46</v>
      </c>
      <c r="E1867" s="56">
        <f t="shared" ref="E1867" si="3827">plan_id</f>
        <v>6060</v>
      </c>
      <c r="F1867" s="56">
        <f t="shared" ca="1" si="3554"/>
        <v>2016</v>
      </c>
      <c r="G1867" s="56">
        <f t="shared" ref="G1867" ca="1" si="3828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pay, closed</v>
      </c>
    </row>
    <row r="1868" spans="1:8" x14ac:dyDescent="0.3">
      <c r="A1868" s="56" t="s">
        <v>309</v>
      </c>
      <c r="B1868" s="56">
        <f t="shared" si="3739"/>
        <v>19</v>
      </c>
      <c r="C1868" s="56">
        <f t="shared" si="3754"/>
        <v>47</v>
      </c>
      <c r="E1868" s="56">
        <f t="shared" ref="E1868" si="3829">plan_id</f>
        <v>6060</v>
      </c>
      <c r="F1868" s="56">
        <f t="shared" ca="1" si="3554"/>
        <v>2016</v>
      </c>
      <c r="G1868" s="56">
        <f t="shared" ref="G1868" ca="1" si="3830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56" t="s">
        <v>309</v>
      </c>
      <c r="B1869" s="56">
        <f t="shared" si="3739"/>
        <v>19</v>
      </c>
      <c r="C1869" s="56">
        <f t="shared" si="3754"/>
        <v>48</v>
      </c>
      <c r="E1869" s="56">
        <f t="shared" ref="E1869" si="3831">plan_id</f>
        <v>6060</v>
      </c>
      <c r="F1869" s="56">
        <f t="shared" ca="1" si="3554"/>
        <v>2016</v>
      </c>
      <c r="G1869" s="56">
        <f t="shared" ref="G1869" ca="1" si="3832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56" t="s">
        <v>309</v>
      </c>
      <c r="B1870" s="56">
        <f t="shared" si="3739"/>
        <v>19</v>
      </c>
      <c r="C1870" s="56">
        <f t="shared" si="3754"/>
        <v>49</v>
      </c>
      <c r="E1870" s="56">
        <f t="shared" ref="E1870" si="3833">plan_id</f>
        <v>6060</v>
      </c>
      <c r="F1870" s="56">
        <f t="shared" ca="1" si="3554"/>
        <v>2016</v>
      </c>
      <c r="G1870" s="56">
        <f t="shared" ref="G1870" ca="1" si="3834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56" t="s">
        <v>309</v>
      </c>
      <c r="B1871" s="56">
        <f t="shared" si="3739"/>
        <v>19</v>
      </c>
      <c r="C1871" s="56">
        <f t="shared" si="3754"/>
        <v>50</v>
      </c>
      <c r="E1871" s="56">
        <f t="shared" ref="E1871" si="3835">plan_id</f>
        <v>6060</v>
      </c>
      <c r="F1871" s="56">
        <f t="shared" ca="1" si="3554"/>
        <v>2016</v>
      </c>
      <c r="G1871" s="56">
        <f t="shared" ref="G1871" ca="1" si="3836">VLOOKUP(INDIRECT(CHAR(39)&amp;$A1871&amp;CHAR(39)&amp;"!r2c"&amp;$C1871,0),variables,2,0)</f>
        <v>10977</v>
      </c>
      <c r="H1871" s="5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6" t="s">
        <v>309</v>
      </c>
      <c r="B1872" s="56">
        <f t="shared" si="3739"/>
        <v>19</v>
      </c>
      <c r="C1872" s="56">
        <f t="shared" si="3754"/>
        <v>51</v>
      </c>
      <c r="E1872" s="56">
        <f t="shared" ref="E1872" si="3837">plan_id</f>
        <v>6060</v>
      </c>
      <c r="F1872" s="56">
        <f t="shared" ca="1" si="3554"/>
        <v>2016</v>
      </c>
      <c r="G1872" s="56">
        <f t="shared" ref="G1872" ca="1" si="3838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6" t="s">
        <v>309</v>
      </c>
      <c r="B1873" s="56">
        <f t="shared" si="3739"/>
        <v>19</v>
      </c>
      <c r="C1873" s="56">
        <f t="shared" si="3754"/>
        <v>52</v>
      </c>
      <c r="E1873" s="56">
        <f t="shared" ref="E1873" si="3839">plan_id</f>
        <v>6060</v>
      </c>
      <c r="F1873" s="56">
        <f t="shared" ca="1" si="3554"/>
        <v>2016</v>
      </c>
      <c r="G1873" s="56">
        <f t="shared" ref="G1873" ca="1" si="3840">VLOOKUP(INDIRECT(CHAR(39)&amp;$A1873&amp;CHAR(39)&amp;"!r2c"&amp;$C1873,0),variables,2,0)</f>
        <v>10979</v>
      </c>
      <c r="H1873" s="5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6" t="s">
        <v>309</v>
      </c>
      <c r="B1874" s="56">
        <f t="shared" si="3739"/>
        <v>19</v>
      </c>
      <c r="C1874" s="56">
        <f t="shared" si="3754"/>
        <v>53</v>
      </c>
      <c r="E1874" s="56">
        <f t="shared" ref="E1874" si="3841">plan_id</f>
        <v>6060</v>
      </c>
      <c r="F1874" s="56">
        <f t="shared" ca="1" si="3554"/>
        <v>2016</v>
      </c>
      <c r="G1874" s="56">
        <f t="shared" ref="G1874" ca="1" si="3842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6" t="s">
        <v>309</v>
      </c>
      <c r="B1875" s="56">
        <f t="shared" si="3739"/>
        <v>19</v>
      </c>
      <c r="C1875" s="56">
        <f t="shared" si="3754"/>
        <v>54</v>
      </c>
      <c r="E1875" s="56">
        <f t="shared" ref="E1875" si="3843">plan_id</f>
        <v>6060</v>
      </c>
      <c r="F1875" s="56">
        <f t="shared" ca="1" si="3554"/>
        <v>2016</v>
      </c>
      <c r="G1875" s="56">
        <f t="shared" ref="G1875" ca="1" si="3844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6" t="s">
        <v>309</v>
      </c>
      <c r="B1876" s="56">
        <f t="shared" si="3739"/>
        <v>19</v>
      </c>
      <c r="C1876" s="56">
        <f t="shared" si="3754"/>
        <v>55</v>
      </c>
      <c r="E1876" s="56">
        <f t="shared" ref="E1876" si="3845">plan_id</f>
        <v>6060</v>
      </c>
      <c r="F1876" s="56">
        <f t="shared" ca="1" si="3554"/>
        <v>2016</v>
      </c>
      <c r="G1876" s="56">
        <f t="shared" ref="G1876" ca="1" si="3846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6" t="s">
        <v>309</v>
      </c>
      <c r="B1877" s="56">
        <f t="shared" si="3739"/>
        <v>19</v>
      </c>
      <c r="C1877" s="56">
        <f t="shared" si="3754"/>
        <v>56</v>
      </c>
      <c r="E1877" s="56">
        <f t="shared" ref="E1877" si="3847">plan_id</f>
        <v>6060</v>
      </c>
      <c r="F1877" s="56">
        <f t="shared" ca="1" si="3554"/>
        <v>2016</v>
      </c>
      <c r="G1877" s="56">
        <f t="shared" ref="G1877" ca="1" si="3848">VLOOKUP(INDIRECT(CHAR(39)&amp;$A1877&amp;CHAR(39)&amp;"!r2c"&amp;$C1877,0),variables,2,0)</f>
        <v>10983</v>
      </c>
      <c r="H1877" s="5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56" t="s">
        <v>309</v>
      </c>
      <c r="B1878" s="56">
        <f t="shared" si="3739"/>
        <v>19</v>
      </c>
      <c r="C1878" s="56">
        <f t="shared" si="3754"/>
        <v>57</v>
      </c>
      <c r="E1878" s="56">
        <f t="shared" ref="E1878" si="3849">plan_id</f>
        <v>6060</v>
      </c>
      <c r="F1878" s="56">
        <f t="shared" ca="1" si="3554"/>
        <v>2016</v>
      </c>
      <c r="G1878" s="56">
        <f t="shared" ref="G1878" ca="1" si="3850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56" t="s">
        <v>309</v>
      </c>
      <c r="B1879" s="56">
        <f t="shared" si="3739"/>
        <v>19</v>
      </c>
      <c r="C1879" s="56">
        <f t="shared" si="3754"/>
        <v>58</v>
      </c>
      <c r="E1879" s="56">
        <f t="shared" ref="E1879" si="3851">plan_id</f>
        <v>6060</v>
      </c>
      <c r="F1879" s="56">
        <f t="shared" ca="1" si="3554"/>
        <v>2016</v>
      </c>
      <c r="G1879" s="56">
        <f t="shared" ref="G1879" ca="1" si="3852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56" t="s">
        <v>309</v>
      </c>
      <c r="B1880" s="56">
        <f t="shared" si="3739"/>
        <v>19</v>
      </c>
      <c r="C1880" s="56">
        <f t="shared" si="3754"/>
        <v>59</v>
      </c>
      <c r="E1880" s="56">
        <f t="shared" ref="E1880" si="3853">plan_id</f>
        <v>6060</v>
      </c>
      <c r="F1880" s="56">
        <f t="shared" ca="1" si="3554"/>
        <v>2016</v>
      </c>
      <c r="G1880" s="56">
        <f t="shared" ref="G1880" ca="1" si="3854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56" t="s">
        <v>309</v>
      </c>
      <c r="B1881" s="56">
        <f t="shared" si="3739"/>
        <v>19</v>
      </c>
      <c r="C1881" s="56">
        <f t="shared" si="3754"/>
        <v>60</v>
      </c>
      <c r="E1881" s="56">
        <f t="shared" ref="E1881" si="3855">plan_id</f>
        <v>6060</v>
      </c>
      <c r="F1881" s="56">
        <f t="shared" ca="1" si="3554"/>
        <v>2016</v>
      </c>
      <c r="G1881" s="56">
        <f t="shared" ref="G1881" ca="1" si="3856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56" t="s">
        <v>309</v>
      </c>
      <c r="B1882" s="56">
        <f t="shared" si="3739"/>
        <v>19</v>
      </c>
      <c r="C1882" s="56">
        <f t="shared" si="3754"/>
        <v>61</v>
      </c>
      <c r="E1882" s="56">
        <f t="shared" ref="E1882" si="3857">plan_id</f>
        <v>6060</v>
      </c>
      <c r="F1882" s="56">
        <f t="shared" ca="1" si="3554"/>
        <v>2016</v>
      </c>
      <c r="G1882" s="56">
        <f t="shared" ref="G1882" ca="1" si="3858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56" t="s">
        <v>309</v>
      </c>
      <c r="B1883" s="56">
        <f t="shared" si="3739"/>
        <v>19</v>
      </c>
      <c r="C1883" s="56">
        <f t="shared" si="3754"/>
        <v>62</v>
      </c>
      <c r="E1883" s="56">
        <f t="shared" ref="E1883" si="3859">plan_id</f>
        <v>6060</v>
      </c>
      <c r="F1883" s="56">
        <f t="shared" ca="1" si="3554"/>
        <v>2016</v>
      </c>
      <c r="G1883" s="56">
        <f t="shared" ref="G1883" ca="1" si="3860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6" t="s">
        <v>309</v>
      </c>
      <c r="B1884" s="56">
        <f t="shared" si="3739"/>
        <v>19</v>
      </c>
      <c r="C1884" s="56">
        <f t="shared" si="3754"/>
        <v>63</v>
      </c>
      <c r="E1884" s="56">
        <f t="shared" ref="E1884" si="3861">plan_id</f>
        <v>6060</v>
      </c>
      <c r="F1884" s="56">
        <f t="shared" ca="1" si="3554"/>
        <v>2016</v>
      </c>
      <c r="G1884" s="56">
        <f t="shared" ref="G1884" ca="1" si="3862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6" t="s">
        <v>309</v>
      </c>
      <c r="B1885" s="56">
        <f t="shared" si="3739"/>
        <v>19</v>
      </c>
      <c r="C1885" s="56">
        <f t="shared" si="3754"/>
        <v>64</v>
      </c>
      <c r="E1885" s="56">
        <f t="shared" ref="E1885" si="3863">plan_id</f>
        <v>6060</v>
      </c>
      <c r="F1885" s="56">
        <f t="shared" ca="1" si="3554"/>
        <v>2016</v>
      </c>
      <c r="G1885" s="56">
        <f t="shared" ref="G1885" ca="1" si="3864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6" t="s">
        <v>309</v>
      </c>
      <c r="B1886" s="56">
        <f t="shared" si="3739"/>
        <v>19</v>
      </c>
      <c r="C1886" s="56">
        <f t="shared" si="3754"/>
        <v>65</v>
      </c>
      <c r="E1886" s="56">
        <f t="shared" ref="E1886" si="3865">plan_id</f>
        <v>6060</v>
      </c>
      <c r="F1886" s="56">
        <f t="shared" ca="1" si="3554"/>
        <v>2016</v>
      </c>
      <c r="G1886" s="56">
        <f t="shared" ref="G1886" ca="1" si="3866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6" t="s">
        <v>309</v>
      </c>
      <c r="B1887" s="56">
        <f t="shared" si="3739"/>
        <v>19</v>
      </c>
      <c r="C1887" s="56">
        <f t="shared" si="3754"/>
        <v>66</v>
      </c>
      <c r="E1887" s="56">
        <f t="shared" ref="E1887" si="3867">plan_id</f>
        <v>6060</v>
      </c>
      <c r="F1887" s="56">
        <f t="shared" ca="1" si="3554"/>
        <v>2016</v>
      </c>
      <c r="G1887" s="56">
        <f t="shared" ref="G1887" ca="1" si="3868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6" t="s">
        <v>309</v>
      </c>
      <c r="B1888" s="56">
        <f t="shared" ref="B1888" si="3869">B1823+1</f>
        <v>19</v>
      </c>
      <c r="C1888" s="56">
        <f t="shared" si="3754"/>
        <v>67</v>
      </c>
      <c r="E1888" s="56">
        <f t="shared" ref="E1888" si="3870">plan_id</f>
        <v>6060</v>
      </c>
      <c r="F1888" s="56">
        <f t="shared" ca="1" si="3554"/>
        <v>2016</v>
      </c>
      <c r="G1888" s="56">
        <f t="shared" ref="G1888" ca="1" si="3871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6" t="s">
        <v>309</v>
      </c>
      <c r="B1889" s="56">
        <f>B1888</f>
        <v>19</v>
      </c>
      <c r="C1889" s="56">
        <f t="shared" si="3754"/>
        <v>68</v>
      </c>
      <c r="E1889" s="56">
        <f t="shared" ref="E1889" si="3872">plan_id</f>
        <v>6060</v>
      </c>
      <c r="F1889" s="56">
        <f t="shared" ca="1" si="3554"/>
        <v>2016</v>
      </c>
      <c r="G1889" s="56">
        <f t="shared" ref="G1889" ca="1" si="3873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6" t="s">
        <v>309</v>
      </c>
      <c r="B1890" s="56">
        <f t="shared" ref="B1890:B1914" si="3874">B1889</f>
        <v>19</v>
      </c>
      <c r="C1890" s="56">
        <f t="shared" si="3754"/>
        <v>69</v>
      </c>
      <c r="E1890" s="56">
        <f t="shared" ref="E1890" si="3875">plan_id</f>
        <v>6060</v>
      </c>
      <c r="F1890" s="56">
        <f t="shared" ca="1" si="3554"/>
        <v>2016</v>
      </c>
      <c r="G1890" s="56">
        <f t="shared" ref="G1890" ca="1" si="3876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6" t="s">
        <v>309</v>
      </c>
      <c r="B1891" s="56">
        <f t="shared" si="3874"/>
        <v>19</v>
      </c>
      <c r="C1891" s="56">
        <f t="shared" si="3754"/>
        <v>70</v>
      </c>
      <c r="E1891" s="56">
        <f t="shared" ref="E1891" si="3877">plan_id</f>
        <v>6060</v>
      </c>
      <c r="F1891" s="56">
        <f t="shared" ca="1" si="3554"/>
        <v>2016</v>
      </c>
      <c r="G1891" s="56">
        <f t="shared" ref="G1891" ca="1" si="3878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6" t="s">
        <v>309</v>
      </c>
      <c r="B1892" s="56">
        <f t="shared" si="3874"/>
        <v>19</v>
      </c>
      <c r="C1892" s="56">
        <f t="shared" si="3754"/>
        <v>71</v>
      </c>
      <c r="E1892" s="56">
        <f t="shared" ref="E1892" si="3879">plan_id</f>
        <v>6060</v>
      </c>
      <c r="F1892" s="56">
        <f t="shared" ca="1" si="3554"/>
        <v>2016</v>
      </c>
      <c r="G1892" s="56">
        <f t="shared" ref="G1892" ca="1" si="3880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6" t="s">
        <v>309</v>
      </c>
      <c r="B1893" s="56">
        <f t="shared" si="3874"/>
        <v>19</v>
      </c>
      <c r="C1893" s="56">
        <f t="shared" si="3754"/>
        <v>72</v>
      </c>
      <c r="E1893" s="56">
        <f t="shared" ref="E1893" si="3881">plan_id</f>
        <v>6060</v>
      </c>
      <c r="F1893" s="56">
        <f t="shared" ca="1" si="3554"/>
        <v>2016</v>
      </c>
      <c r="G1893" s="56">
        <f t="shared" ref="G1893" ca="1" si="3882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6" t="s">
        <v>309</v>
      </c>
      <c r="B1894" s="56">
        <f t="shared" si="3874"/>
        <v>19</v>
      </c>
      <c r="C1894" s="56">
        <f t="shared" si="3754"/>
        <v>73</v>
      </c>
      <c r="E1894" s="56">
        <f t="shared" ref="E1894" si="3883">plan_id</f>
        <v>6060</v>
      </c>
      <c r="F1894" s="56">
        <f t="shared" ca="1" si="3554"/>
        <v>2016</v>
      </c>
      <c r="G1894" s="56">
        <f t="shared" ref="G1894" ca="1" si="3884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6" t="s">
        <v>309</v>
      </c>
      <c r="B1895" s="56">
        <f t="shared" si="3874"/>
        <v>19</v>
      </c>
      <c r="C1895" s="56">
        <f t="shared" ref="C1895:C1958" si="3885">C1804</f>
        <v>74</v>
      </c>
      <c r="E1895" s="56">
        <f t="shared" ref="E1895" si="3886">plan_id</f>
        <v>6060</v>
      </c>
      <c r="F1895" s="56">
        <f t="shared" ca="1" si="3554"/>
        <v>2016</v>
      </c>
      <c r="G1895" s="56">
        <f t="shared" ref="G1895" ca="1" si="3887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6" t="s">
        <v>309</v>
      </c>
      <c r="B1896" s="56">
        <f t="shared" si="3874"/>
        <v>19</v>
      </c>
      <c r="C1896" s="56">
        <f t="shared" si="3885"/>
        <v>75</v>
      </c>
      <c r="E1896" s="56">
        <f t="shared" ref="E1896" si="3888">plan_id</f>
        <v>6060</v>
      </c>
      <c r="F1896" s="56">
        <f t="shared" ca="1" si="3554"/>
        <v>2016</v>
      </c>
      <c r="G1896" s="56">
        <f t="shared" ref="G1896" ca="1" si="3889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6" t="s">
        <v>309</v>
      </c>
      <c r="B1897" s="56">
        <f t="shared" si="3874"/>
        <v>19</v>
      </c>
      <c r="C1897" s="56">
        <f t="shared" si="3885"/>
        <v>76</v>
      </c>
      <c r="E1897" s="56">
        <f t="shared" ref="E1897" si="3890">plan_id</f>
        <v>6060</v>
      </c>
      <c r="F1897" s="56">
        <f t="shared" ca="1" si="3554"/>
        <v>2016</v>
      </c>
      <c r="G1897" s="56">
        <f t="shared" ref="G1897" ca="1" si="3891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6" t="s">
        <v>309</v>
      </c>
      <c r="B1898" s="56">
        <f t="shared" si="3874"/>
        <v>19</v>
      </c>
      <c r="C1898" s="56">
        <f t="shared" si="3885"/>
        <v>77</v>
      </c>
      <c r="E1898" s="56">
        <f t="shared" ref="E1898" si="3892">plan_id</f>
        <v>6060</v>
      </c>
      <c r="F1898" s="56">
        <f t="shared" ca="1" si="3554"/>
        <v>2016</v>
      </c>
      <c r="G1898" s="56">
        <f t="shared" ref="G1898" ca="1" si="3893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6" t="s">
        <v>309</v>
      </c>
      <c r="B1899" s="56">
        <f t="shared" si="3874"/>
        <v>19</v>
      </c>
      <c r="C1899" s="56">
        <f t="shared" si="3885"/>
        <v>78</v>
      </c>
      <c r="E1899" s="56">
        <f t="shared" ref="E1899" si="3894">plan_id</f>
        <v>6060</v>
      </c>
      <c r="F1899" s="56">
        <f t="shared" ca="1" si="3554"/>
        <v>2016</v>
      </c>
      <c r="G1899" s="56">
        <f t="shared" ref="G1899" ca="1" si="3895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6" t="s">
        <v>309</v>
      </c>
      <c r="B1900" s="56">
        <f t="shared" si="3874"/>
        <v>19</v>
      </c>
      <c r="C1900" s="56">
        <f t="shared" si="3885"/>
        <v>79</v>
      </c>
      <c r="E1900" s="56">
        <f t="shared" ref="E1900" si="3896">plan_id</f>
        <v>6060</v>
      </c>
      <c r="F1900" s="56">
        <f t="shared" ca="1" si="3554"/>
        <v>2016</v>
      </c>
      <c r="G1900" s="56">
        <f t="shared" ref="G1900" ca="1" si="3897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6" t="s">
        <v>309</v>
      </c>
      <c r="B1901" s="56">
        <f t="shared" si="3874"/>
        <v>19</v>
      </c>
      <c r="C1901" s="56">
        <f t="shared" si="3885"/>
        <v>80</v>
      </c>
      <c r="E1901" s="56">
        <f t="shared" ref="E1901" si="3898">plan_id</f>
        <v>6060</v>
      </c>
      <c r="F1901" s="56">
        <f t="shared" ca="1" si="3554"/>
        <v>2016</v>
      </c>
      <c r="G1901" s="56">
        <f t="shared" ref="G1901" ca="1" si="3899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6" t="s">
        <v>309</v>
      </c>
      <c r="B1902" s="56">
        <f t="shared" si="3874"/>
        <v>19</v>
      </c>
      <c r="C1902" s="56">
        <f t="shared" si="3885"/>
        <v>81</v>
      </c>
      <c r="E1902" s="56">
        <f t="shared" ref="E1902" si="3900">plan_id</f>
        <v>6060</v>
      </c>
      <c r="F1902" s="56">
        <f t="shared" ca="1" si="3554"/>
        <v>2016</v>
      </c>
      <c r="G1902" s="56">
        <f t="shared" ref="G1902" ca="1" si="3901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6" t="s">
        <v>309</v>
      </c>
      <c r="B1903" s="56">
        <f t="shared" si="3874"/>
        <v>19</v>
      </c>
      <c r="C1903" s="56">
        <f t="shared" si="3885"/>
        <v>82</v>
      </c>
      <c r="E1903" s="56">
        <f t="shared" ref="E1903" si="3902">plan_id</f>
        <v>6060</v>
      </c>
      <c r="F1903" s="56">
        <f t="shared" ca="1" si="3554"/>
        <v>2016</v>
      </c>
      <c r="G1903" s="56">
        <f t="shared" ref="G1903" ca="1" si="3903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6" t="s">
        <v>309</v>
      </c>
      <c r="B1904" s="56">
        <f t="shared" si="3874"/>
        <v>19</v>
      </c>
      <c r="C1904" s="56">
        <f t="shared" si="3885"/>
        <v>83</v>
      </c>
      <c r="E1904" s="56">
        <f t="shared" ref="E1904" si="3904">plan_id</f>
        <v>6060</v>
      </c>
      <c r="F1904" s="56">
        <f t="shared" ca="1" si="3554"/>
        <v>2016</v>
      </c>
      <c r="G1904" s="56">
        <f t="shared" ref="G1904" ca="1" si="3905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6" t="s">
        <v>309</v>
      </c>
      <c r="B1905" s="56">
        <f t="shared" si="3874"/>
        <v>19</v>
      </c>
      <c r="C1905" s="56">
        <f t="shared" si="3885"/>
        <v>84</v>
      </c>
      <c r="E1905" s="56">
        <f t="shared" ref="E1905" si="3906">plan_id</f>
        <v>6060</v>
      </c>
      <c r="F1905" s="56">
        <f t="shared" ca="1" si="3554"/>
        <v>2016</v>
      </c>
      <c r="G1905" s="56">
        <f t="shared" ref="G1905" ca="1" si="3907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6" t="s">
        <v>309</v>
      </c>
      <c r="B1906" s="56">
        <f t="shared" si="3874"/>
        <v>19</v>
      </c>
      <c r="C1906" s="56">
        <f t="shared" si="3885"/>
        <v>85</v>
      </c>
      <c r="E1906" s="56">
        <f t="shared" ref="E1906" si="3908">plan_id</f>
        <v>6060</v>
      </c>
      <c r="F1906" s="56">
        <f t="shared" ca="1" si="3554"/>
        <v>2016</v>
      </c>
      <c r="G1906" s="56">
        <f t="shared" ref="G1906" ca="1" si="3909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6" t="s">
        <v>309</v>
      </c>
      <c r="B1907" s="56">
        <f t="shared" si="3874"/>
        <v>19</v>
      </c>
      <c r="C1907" s="56">
        <f t="shared" si="3885"/>
        <v>86</v>
      </c>
      <c r="E1907" s="56">
        <f t="shared" ref="E1907" si="3910">plan_id</f>
        <v>6060</v>
      </c>
      <c r="F1907" s="56">
        <f t="shared" ca="1" si="3554"/>
        <v>2016</v>
      </c>
      <c r="G1907" s="56">
        <f t="shared" ref="G1907" ca="1" si="3911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6" t="s">
        <v>309</v>
      </c>
      <c r="B1908" s="56">
        <f t="shared" si="3874"/>
        <v>19</v>
      </c>
      <c r="C1908" s="56">
        <f t="shared" si="3885"/>
        <v>87</v>
      </c>
      <c r="E1908" s="56">
        <f t="shared" ref="E1908" si="3912">plan_id</f>
        <v>6060</v>
      </c>
      <c r="F1908" s="56">
        <f t="shared" ca="1" si="3554"/>
        <v>2016</v>
      </c>
      <c r="G1908" s="56">
        <f t="shared" ref="G1908" ca="1" si="3913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6" t="s">
        <v>309</v>
      </c>
      <c r="B1909" s="56">
        <f t="shared" si="3874"/>
        <v>19</v>
      </c>
      <c r="C1909" s="56">
        <f t="shared" si="3885"/>
        <v>88</v>
      </c>
      <c r="E1909" s="56">
        <f t="shared" ref="E1909" si="3914">plan_id</f>
        <v>6060</v>
      </c>
      <c r="F1909" s="56">
        <f t="shared" ca="1" si="3554"/>
        <v>2016</v>
      </c>
      <c r="G1909" s="56">
        <f t="shared" ref="G1909" ca="1" si="3915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6" t="s">
        <v>309</v>
      </c>
      <c r="B1910" s="56">
        <f t="shared" si="3874"/>
        <v>19</v>
      </c>
      <c r="C1910" s="56">
        <f t="shared" si="3885"/>
        <v>89</v>
      </c>
      <c r="E1910" s="56">
        <f t="shared" ref="E1910" si="3916">plan_id</f>
        <v>6060</v>
      </c>
      <c r="F1910" s="56">
        <f t="shared" ca="1" si="3554"/>
        <v>2016</v>
      </c>
      <c r="G1910" s="56">
        <f t="shared" ref="G1910" ca="1" si="3917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6" t="s">
        <v>309</v>
      </c>
      <c r="B1911" s="56">
        <f t="shared" si="3874"/>
        <v>19</v>
      </c>
      <c r="C1911" s="56">
        <f t="shared" si="3885"/>
        <v>90</v>
      </c>
      <c r="E1911" s="56">
        <f t="shared" ref="E1911" si="3918">plan_id</f>
        <v>6060</v>
      </c>
      <c r="F1911" s="56">
        <f t="shared" ca="1" si="3554"/>
        <v>2016</v>
      </c>
      <c r="G1911" s="56">
        <f t="shared" ref="G1911" ca="1" si="3919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6" t="s">
        <v>309</v>
      </c>
      <c r="B1912" s="56">
        <f t="shared" si="3874"/>
        <v>19</v>
      </c>
      <c r="C1912" s="56">
        <f t="shared" si="3885"/>
        <v>91</v>
      </c>
      <c r="E1912" s="56">
        <f t="shared" ref="E1912" si="3920">plan_id</f>
        <v>6060</v>
      </c>
      <c r="F1912" s="56">
        <f t="shared" ca="1" si="3554"/>
        <v>2016</v>
      </c>
      <c r="G1912" s="56">
        <f t="shared" ref="G1912" ca="1" si="3921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6" t="s">
        <v>309</v>
      </c>
      <c r="B1913" s="56">
        <f t="shared" si="3874"/>
        <v>19</v>
      </c>
      <c r="C1913" s="56">
        <f t="shared" si="3885"/>
        <v>92</v>
      </c>
      <c r="E1913" s="56">
        <f t="shared" ref="E1913" si="3922">plan_id</f>
        <v>6060</v>
      </c>
      <c r="F1913" s="56">
        <f t="shared" ca="1" si="3554"/>
        <v>2016</v>
      </c>
      <c r="G1913" s="56">
        <f t="shared" ref="G1913" ca="1" si="3923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6" t="s">
        <v>309</v>
      </c>
      <c r="B1914" s="56">
        <f t="shared" si="3874"/>
        <v>19</v>
      </c>
      <c r="C1914" s="56">
        <f t="shared" si="3885"/>
        <v>93</v>
      </c>
      <c r="E1914" s="56">
        <f t="shared" ref="E1914" si="3924">plan_id</f>
        <v>6060</v>
      </c>
      <c r="F1914" s="56">
        <f t="shared" ca="1" si="3554"/>
        <v>2016</v>
      </c>
      <c r="G1914" s="56">
        <f t="shared" ref="G1914" ca="1" si="3925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6" t="s">
        <v>309</v>
      </c>
      <c r="B1915" s="56">
        <f t="shared" ref="B1915:B1978" si="3926">B1850+1</f>
        <v>20</v>
      </c>
      <c r="C1915" s="56">
        <f t="shared" si="3885"/>
        <v>3</v>
      </c>
      <c r="E1915" s="56">
        <f t="shared" ref="E1915" si="3927">plan_id</f>
        <v>6060</v>
      </c>
      <c r="F1915" s="56">
        <f t="shared" ca="1" si="3554"/>
        <v>2017</v>
      </c>
      <c r="G1915" s="56">
        <f t="shared" ref="G1915" ca="1" si="3928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6" t="s">
        <v>309</v>
      </c>
      <c r="B1916" s="56">
        <f t="shared" si="3926"/>
        <v>20</v>
      </c>
      <c r="C1916" s="56">
        <f t="shared" si="3885"/>
        <v>4</v>
      </c>
      <c r="E1916" s="56">
        <f t="shared" ref="E1916" si="3929">plan_id</f>
        <v>6060</v>
      </c>
      <c r="F1916" s="56">
        <f t="shared" ca="1" si="3554"/>
        <v>2017</v>
      </c>
      <c r="G1916" s="56">
        <f t="shared" ref="G1916" ca="1" si="3930">VLOOKUP(INDIRECT(CHAR(39)&amp;$A1916&amp;CHAR(39)&amp;"!r2c"&amp;$C1916,0),variables,2,0)</f>
        <v>10845</v>
      </c>
      <c r="H1916" s="5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6" t="s">
        <v>309</v>
      </c>
      <c r="B1917" s="56">
        <f t="shared" si="3926"/>
        <v>20</v>
      </c>
      <c r="C1917" s="56">
        <f t="shared" si="3885"/>
        <v>5</v>
      </c>
      <c r="E1917" s="56">
        <f t="shared" ref="E1917" si="3931">plan_id</f>
        <v>6060</v>
      </c>
      <c r="F1917" s="56">
        <f t="shared" ca="1" si="3554"/>
        <v>2017</v>
      </c>
      <c r="G1917" s="56">
        <f t="shared" ref="G1917" ca="1" si="3932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0.20179999999999998</v>
      </c>
    </row>
    <row r="1918" spans="1:8" x14ac:dyDescent="0.3">
      <c r="A1918" s="56" t="s">
        <v>309</v>
      </c>
      <c r="B1918" s="56">
        <f t="shared" si="3926"/>
        <v>20</v>
      </c>
      <c r="C1918" s="56">
        <f t="shared" si="3885"/>
        <v>6</v>
      </c>
      <c r="E1918" s="56">
        <f t="shared" ref="E1918" si="3933">plan_id</f>
        <v>6060</v>
      </c>
      <c r="F1918" s="56">
        <f t="shared" ca="1" si="3554"/>
        <v>2017</v>
      </c>
      <c r="G1918" s="56">
        <f t="shared" ref="G1918" ca="1" si="3934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0.10089999999999999</v>
      </c>
    </row>
    <row r="1919" spans="1:8" x14ac:dyDescent="0.3">
      <c r="A1919" s="56" t="s">
        <v>309</v>
      </c>
      <c r="B1919" s="56">
        <f t="shared" si="3926"/>
        <v>20</v>
      </c>
      <c r="C1919" s="56">
        <f t="shared" si="3885"/>
        <v>7</v>
      </c>
      <c r="E1919" s="56">
        <f t="shared" ref="E1919" si="3935">plan_id</f>
        <v>6060</v>
      </c>
      <c r="F1919" s="56">
        <f t="shared" ca="1" si="3554"/>
        <v>2017</v>
      </c>
      <c r="G1919" s="56">
        <f t="shared" ref="G1919" ca="1" si="3936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0.10089999999999999</v>
      </c>
    </row>
    <row r="1920" spans="1:8" x14ac:dyDescent="0.3">
      <c r="A1920" s="56" t="s">
        <v>309</v>
      </c>
      <c r="B1920" s="56">
        <f t="shared" si="3926"/>
        <v>20</v>
      </c>
      <c r="C1920" s="56">
        <f t="shared" si="3885"/>
        <v>8</v>
      </c>
      <c r="E1920" s="56">
        <f t="shared" ref="E1920" si="3937">plan_id</f>
        <v>6060</v>
      </c>
      <c r="F1920" s="56">
        <f t="shared" ca="1" si="3554"/>
        <v>2017</v>
      </c>
      <c r="G1920" s="56">
        <f t="shared" ref="G1920" ca="1" si="3938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6" t="s">
        <v>309</v>
      </c>
      <c r="B1921" s="56">
        <f t="shared" si="3926"/>
        <v>20</v>
      </c>
      <c r="C1921" s="56">
        <f t="shared" si="3885"/>
        <v>9</v>
      </c>
      <c r="E1921" s="56">
        <f t="shared" ref="E1921" si="3939">plan_id</f>
        <v>6060</v>
      </c>
      <c r="F1921" s="56">
        <f t="shared" ca="1" si="3554"/>
        <v>2017</v>
      </c>
      <c r="G1921" s="56">
        <f t="shared" ref="G1921" ca="1" si="3940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6" t="s">
        <v>309</v>
      </c>
      <c r="B1922" s="56">
        <f t="shared" si="3926"/>
        <v>20</v>
      </c>
      <c r="C1922" s="56">
        <f t="shared" si="3885"/>
        <v>10</v>
      </c>
      <c r="E1922" s="56">
        <f t="shared" ref="E1922" si="3941">plan_id</f>
        <v>6060</v>
      </c>
      <c r="F1922" s="56">
        <f t="shared" ca="1" si="3554"/>
        <v>2017</v>
      </c>
      <c r="G1922" s="56">
        <f t="shared" ref="G1922" ca="1" si="3942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6" t="s">
        <v>309</v>
      </c>
      <c r="B1923" s="56">
        <f t="shared" si="3926"/>
        <v>20</v>
      </c>
      <c r="C1923" s="56">
        <f t="shared" si="3885"/>
        <v>11</v>
      </c>
      <c r="E1923" s="56">
        <f t="shared" ref="E1923" si="3943">plan_id</f>
        <v>6060</v>
      </c>
      <c r="F1923" s="56">
        <f t="shared" ca="1" si="3554"/>
        <v>2017</v>
      </c>
      <c r="G1923" s="56">
        <f t="shared" ref="G1923" ca="1" si="3944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6" t="s">
        <v>309</v>
      </c>
      <c r="B1924" s="56">
        <f t="shared" si="3926"/>
        <v>20</v>
      </c>
      <c r="C1924" s="56">
        <f t="shared" si="3885"/>
        <v>12</v>
      </c>
      <c r="E1924" s="56">
        <f t="shared" ref="E1924" si="3945">plan_id</f>
        <v>6060</v>
      </c>
      <c r="F1924" s="56">
        <f t="shared" ca="1" si="3554"/>
        <v>2017</v>
      </c>
      <c r="G1924" s="56">
        <f t="shared" ref="G1924" ca="1" si="3946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6" t="s">
        <v>309</v>
      </c>
      <c r="B1925" s="56">
        <f t="shared" si="3926"/>
        <v>20</v>
      </c>
      <c r="C1925" s="56">
        <f t="shared" si="3885"/>
        <v>13</v>
      </c>
      <c r="E1925" s="56">
        <f t="shared" ref="E1925" si="3947">plan_id</f>
        <v>6060</v>
      </c>
      <c r="F1925" s="56">
        <f t="shared" ca="1" si="3554"/>
        <v>2017</v>
      </c>
      <c r="G1925" s="56">
        <f t="shared" ref="G1925" ca="1" si="3948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6" t="s">
        <v>309</v>
      </c>
      <c r="B1926" s="56">
        <f t="shared" si="3926"/>
        <v>20</v>
      </c>
      <c r="C1926" s="56">
        <f t="shared" si="3885"/>
        <v>14</v>
      </c>
      <c r="E1926" s="56">
        <f t="shared" ref="E1926" si="3949">plan_id</f>
        <v>6060</v>
      </c>
      <c r="F1926" s="56">
        <f t="shared" ca="1" si="3554"/>
        <v>2017</v>
      </c>
      <c r="G1926" s="56">
        <f t="shared" ref="G1926" ca="1" si="3950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6" t="s">
        <v>309</v>
      </c>
      <c r="B1927" s="56">
        <f t="shared" si="3926"/>
        <v>20</v>
      </c>
      <c r="C1927" s="56">
        <f t="shared" si="3885"/>
        <v>15</v>
      </c>
      <c r="E1927" s="56">
        <f t="shared" ref="E1927" si="3951">plan_id</f>
        <v>6060</v>
      </c>
      <c r="F1927" s="56">
        <f t="shared" ca="1" si="3554"/>
        <v>2017</v>
      </c>
      <c r="G1927" s="56">
        <f t="shared" ref="G1927" ca="1" si="3952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6" t="s">
        <v>309</v>
      </c>
      <c r="B1928" s="56">
        <f t="shared" si="3926"/>
        <v>20</v>
      </c>
      <c r="C1928" s="56">
        <f t="shared" si="3885"/>
        <v>16</v>
      </c>
      <c r="E1928" s="56">
        <f t="shared" ref="E1928" si="3953">plan_id</f>
        <v>6060</v>
      </c>
      <c r="F1928" s="56">
        <f t="shared" ca="1" si="3554"/>
        <v>2017</v>
      </c>
      <c r="G1928" s="56">
        <f t="shared" ref="G1928" ca="1" si="3954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6" t="s">
        <v>309</v>
      </c>
      <c r="B1929" s="56">
        <f t="shared" si="3926"/>
        <v>20</v>
      </c>
      <c r="C1929" s="56">
        <f t="shared" si="3885"/>
        <v>17</v>
      </c>
      <c r="E1929" s="56">
        <f t="shared" ref="E1929" si="3955">plan_id</f>
        <v>6060</v>
      </c>
      <c r="F1929" s="56">
        <f t="shared" ca="1" si="3554"/>
        <v>2017</v>
      </c>
      <c r="G1929" s="56">
        <f t="shared" ref="G1929" ca="1" si="3956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0.4733</v>
      </c>
    </row>
    <row r="1930" spans="1:8" x14ac:dyDescent="0.3">
      <c r="A1930" s="56" t="s">
        <v>309</v>
      </c>
      <c r="B1930" s="56">
        <f t="shared" si="3926"/>
        <v>20</v>
      </c>
      <c r="C1930" s="56">
        <f t="shared" si="3885"/>
        <v>18</v>
      </c>
      <c r="E1930" s="56">
        <f t="shared" ref="E1930" si="3957">plan_id</f>
        <v>6060</v>
      </c>
      <c r="F1930" s="56">
        <f t="shared" ca="1" si="3554"/>
        <v>2017</v>
      </c>
      <c r="G1930" s="56">
        <f t="shared" ref="G1930" ca="1" si="3958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0.1009</v>
      </c>
    </row>
    <row r="1931" spans="1:8" x14ac:dyDescent="0.3">
      <c r="A1931" s="56" t="s">
        <v>309</v>
      </c>
      <c r="B1931" s="56">
        <f t="shared" si="3926"/>
        <v>20</v>
      </c>
      <c r="C1931" s="56">
        <f t="shared" si="3885"/>
        <v>19</v>
      </c>
      <c r="E1931" s="56">
        <f t="shared" ref="E1931" si="3959">plan_id</f>
        <v>6060</v>
      </c>
      <c r="F1931" s="56">
        <f t="shared" ca="1" si="3554"/>
        <v>2017</v>
      </c>
      <c r="G1931" s="56">
        <f t="shared" ref="G1931" ca="1" si="3960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6" t="s">
        <v>309</v>
      </c>
      <c r="B1932" s="56">
        <f t="shared" si="3926"/>
        <v>20</v>
      </c>
      <c r="C1932" s="56">
        <f t="shared" si="3885"/>
        <v>20</v>
      </c>
      <c r="E1932" s="56">
        <f t="shared" ref="E1932" si="3961">plan_id</f>
        <v>6060</v>
      </c>
      <c r="F1932" s="56">
        <f t="shared" ca="1" si="3554"/>
        <v>2017</v>
      </c>
      <c r="G1932" s="56">
        <f t="shared" ref="G1932" ca="1" si="3962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6" t="s">
        <v>309</v>
      </c>
      <c r="B1933" s="56">
        <f t="shared" si="3926"/>
        <v>20</v>
      </c>
      <c r="C1933" s="56">
        <f t="shared" si="3885"/>
        <v>21</v>
      </c>
      <c r="E1933" s="56">
        <f t="shared" ref="E1933" si="3963">plan_id</f>
        <v>6060</v>
      </c>
      <c r="F1933" s="56">
        <f t="shared" ca="1" si="3554"/>
        <v>2017</v>
      </c>
      <c r="G1933" s="56">
        <f t="shared" ref="G1933" ca="1" si="3964">VLOOKUP(INDIRECT(CHAR(39)&amp;$A1933&amp;CHAR(39)&amp;"!r2c"&amp;$C1933,0),variables,2,0)</f>
        <v>10938</v>
      </c>
      <c r="H1933" s="5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6" t="s">
        <v>309</v>
      </c>
      <c r="B1934" s="56">
        <f t="shared" si="3926"/>
        <v>20</v>
      </c>
      <c r="C1934" s="56">
        <f t="shared" si="3885"/>
        <v>22</v>
      </c>
      <c r="E1934" s="56">
        <f t="shared" ref="E1934" si="3965">plan_id</f>
        <v>6060</v>
      </c>
      <c r="F1934" s="56">
        <f t="shared" ca="1" si="3554"/>
        <v>2017</v>
      </c>
      <c r="G1934" s="56">
        <f t="shared" ref="G1934" ca="1" si="3966">VLOOKUP(INDIRECT(CHAR(39)&amp;$A1934&amp;CHAR(39)&amp;"!r2c"&amp;$C1934,0),variables,2,0)</f>
        <v>11007</v>
      </c>
      <c r="H1934" s="5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1935" spans="1:8" x14ac:dyDescent="0.3">
      <c r="A1935" s="56" t="s">
        <v>309</v>
      </c>
      <c r="B1935" s="56">
        <f t="shared" si="3926"/>
        <v>20</v>
      </c>
      <c r="C1935" s="56">
        <f t="shared" si="3885"/>
        <v>23</v>
      </c>
      <c r="E1935" s="56">
        <f t="shared" ref="E1935" si="3967">plan_id</f>
        <v>6060</v>
      </c>
      <c r="F1935" s="56">
        <f t="shared" ca="1" si="3554"/>
        <v>2017</v>
      </c>
      <c r="G1935" s="56">
        <f t="shared" ref="G1935" ca="1" si="3968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6" t="s">
        <v>309</v>
      </c>
      <c r="B1936" s="56">
        <f t="shared" si="3926"/>
        <v>20</v>
      </c>
      <c r="C1936" s="56">
        <f t="shared" si="3885"/>
        <v>24</v>
      </c>
      <c r="E1936" s="56">
        <f t="shared" ref="E1936" si="3969">plan_id</f>
        <v>6060</v>
      </c>
      <c r="F1936" s="56">
        <f t="shared" ca="1" si="3554"/>
        <v>2017</v>
      </c>
      <c r="G1936" s="56">
        <f t="shared" ref="G1936" ca="1" si="3970">VLOOKUP(INDIRECT(CHAR(39)&amp;$A1936&amp;CHAR(39)&amp;"!r2c"&amp;$C1936,0),variables,2,0)</f>
        <v>10942</v>
      </c>
      <c r="H1936" s="5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6" t="s">
        <v>309</v>
      </c>
      <c r="B1937" s="56">
        <f t="shared" si="3926"/>
        <v>20</v>
      </c>
      <c r="C1937" s="56">
        <f t="shared" si="3885"/>
        <v>25</v>
      </c>
      <c r="E1937" s="56">
        <f t="shared" ref="E1937" si="3971">plan_id</f>
        <v>6060</v>
      </c>
      <c r="F1937" s="56">
        <f t="shared" ca="1" si="3554"/>
        <v>2017</v>
      </c>
      <c r="G1937" s="56">
        <f t="shared" ref="G1937" ca="1" si="3972">VLOOKUP(INDIRECT(CHAR(39)&amp;$A1937&amp;CHAR(39)&amp;"!r2c"&amp;$C1937,0),variables,2,0)</f>
        <v>10701</v>
      </c>
      <c r="H1937" s="59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1% to 2%</v>
      </c>
    </row>
    <row r="1938" spans="1:8" x14ac:dyDescent="0.3">
      <c r="A1938" s="56" t="s">
        <v>309</v>
      </c>
      <c r="B1938" s="56">
        <f t="shared" si="3926"/>
        <v>20</v>
      </c>
      <c r="C1938" s="56">
        <f t="shared" si="3885"/>
        <v>26</v>
      </c>
      <c r="E1938" s="56">
        <f t="shared" ref="E1938" si="3973">plan_id</f>
        <v>6060</v>
      </c>
      <c r="F1938" s="56">
        <f t="shared" ca="1" si="3554"/>
        <v>2017</v>
      </c>
      <c r="G1938" s="56">
        <f t="shared" ref="G1938" ca="1" si="3974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6" t="s">
        <v>309</v>
      </c>
      <c r="B1939" s="56">
        <f t="shared" si="3926"/>
        <v>20</v>
      </c>
      <c r="C1939" s="56">
        <f t="shared" si="3885"/>
        <v>27</v>
      </c>
      <c r="E1939" s="56">
        <f t="shared" ref="E1939" si="3975">plan_id</f>
        <v>6060</v>
      </c>
      <c r="F1939" s="56">
        <f t="shared" ca="1" si="3554"/>
        <v>2017</v>
      </c>
      <c r="G1939" s="56">
        <f t="shared" ref="G1939" ca="1" si="3976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6" t="s">
        <v>309</v>
      </c>
      <c r="B1940" s="56">
        <f t="shared" si="3926"/>
        <v>20</v>
      </c>
      <c r="C1940" s="56">
        <f t="shared" si="3885"/>
        <v>28</v>
      </c>
      <c r="E1940" s="56">
        <f t="shared" ref="E1940" si="3977">plan_id</f>
        <v>6060</v>
      </c>
      <c r="F1940" s="56">
        <f t="shared" ca="1" si="3554"/>
        <v>2017</v>
      </c>
      <c r="G1940" s="56">
        <f t="shared" ref="G1940" ca="1" si="3978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6" t="s">
        <v>309</v>
      </c>
      <c r="B1941" s="56">
        <f t="shared" si="3926"/>
        <v>20</v>
      </c>
      <c r="C1941" s="56">
        <f t="shared" si="3885"/>
        <v>29</v>
      </c>
      <c r="E1941" s="56">
        <f t="shared" ref="E1941" si="3979">plan_id</f>
        <v>6060</v>
      </c>
      <c r="F1941" s="56">
        <f t="shared" ca="1" si="3554"/>
        <v>2017</v>
      </c>
      <c r="G1941" s="56">
        <f t="shared" ref="G1941" ca="1" si="3980">VLOOKUP(INDIRECT(CHAR(39)&amp;$A1941&amp;CHAR(39)&amp;"!r2c"&amp;$C1941,0),variables,2,0)</f>
        <v>10945</v>
      </c>
      <c r="H1941" s="5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6" t="s">
        <v>309</v>
      </c>
      <c r="B1942" s="56">
        <f t="shared" si="3926"/>
        <v>20</v>
      </c>
      <c r="C1942" s="56">
        <f t="shared" si="3885"/>
        <v>30</v>
      </c>
      <c r="E1942" s="56">
        <f t="shared" ref="E1942" si="3981">plan_id</f>
        <v>6060</v>
      </c>
      <c r="F1942" s="56">
        <f t="shared" ca="1" si="3554"/>
        <v>2017</v>
      </c>
      <c r="G1942" s="56">
        <f t="shared" ref="G1942" ca="1" si="3982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6" t="s">
        <v>309</v>
      </c>
      <c r="B1943" s="56">
        <f t="shared" si="3926"/>
        <v>20</v>
      </c>
      <c r="C1943" s="56">
        <f t="shared" si="3885"/>
        <v>31</v>
      </c>
      <c r="E1943" s="56">
        <f t="shared" ref="E1943" si="3983">plan_id</f>
        <v>6060</v>
      </c>
      <c r="F1943" s="56">
        <f t="shared" ca="1" si="3554"/>
        <v>2017</v>
      </c>
      <c r="G1943" s="56">
        <f t="shared" ref="G1943" ca="1" si="3984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56" t="s">
        <v>309</v>
      </c>
      <c r="B1944" s="56">
        <f t="shared" si="3926"/>
        <v>20</v>
      </c>
      <c r="C1944" s="56">
        <f t="shared" si="3885"/>
        <v>32</v>
      </c>
      <c r="E1944" s="56">
        <f t="shared" ref="E1944" si="3985">plan_id</f>
        <v>6060</v>
      </c>
      <c r="F1944" s="56">
        <f t="shared" ca="1" si="3554"/>
        <v>2017</v>
      </c>
      <c r="G1944" s="56">
        <f t="shared" ref="G1944" ca="1" si="3986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6" t="s">
        <v>309</v>
      </c>
      <c r="B1945" s="56">
        <f t="shared" si="3926"/>
        <v>20</v>
      </c>
      <c r="C1945" s="56">
        <f t="shared" si="3885"/>
        <v>33</v>
      </c>
      <c r="E1945" s="56">
        <f t="shared" ref="E1945" si="3987">plan_id</f>
        <v>6060</v>
      </c>
      <c r="F1945" s="56">
        <f t="shared" ca="1" si="3554"/>
        <v>2017</v>
      </c>
      <c r="G1945" s="56">
        <f t="shared" ref="G1945" ca="1" si="3988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6" t="s">
        <v>309</v>
      </c>
      <c r="B1946" s="56">
        <f t="shared" si="3926"/>
        <v>20</v>
      </c>
      <c r="C1946" s="56">
        <f t="shared" si="3885"/>
        <v>34</v>
      </c>
      <c r="E1946" s="56">
        <f t="shared" ref="E1946" si="3989">plan_id</f>
        <v>6060</v>
      </c>
      <c r="F1946" s="56">
        <f t="shared" ca="1" si="3554"/>
        <v>2017</v>
      </c>
      <c r="G1946" s="56">
        <f t="shared" ref="G1946" ca="1" si="3990">VLOOKUP(INDIRECT(CHAR(39)&amp;$A1946&amp;CHAR(39)&amp;"!r2c"&amp;$C1946,0),variables,2,0)</f>
        <v>10950</v>
      </c>
      <c r="H1946" s="5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56" t="s">
        <v>309</v>
      </c>
      <c r="B1947" s="56">
        <f t="shared" si="3926"/>
        <v>20</v>
      </c>
      <c r="C1947" s="56">
        <f t="shared" si="3885"/>
        <v>35</v>
      </c>
      <c r="E1947" s="56">
        <f t="shared" ref="E1947" si="3991">plan_id</f>
        <v>6060</v>
      </c>
      <c r="F1947" s="56">
        <f t="shared" ca="1" si="3554"/>
        <v>2017</v>
      </c>
      <c r="G1947" s="56">
        <f t="shared" ref="G1947" ca="1" si="3992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56" t="s">
        <v>309</v>
      </c>
      <c r="B1948" s="56">
        <f t="shared" si="3926"/>
        <v>20</v>
      </c>
      <c r="C1948" s="56">
        <f t="shared" si="3885"/>
        <v>36</v>
      </c>
      <c r="E1948" s="56">
        <f t="shared" ref="E1948" si="3993">plan_id</f>
        <v>6060</v>
      </c>
      <c r="F1948" s="56">
        <f t="shared" ca="1" si="3554"/>
        <v>2017</v>
      </c>
      <c r="G1948" s="56">
        <f t="shared" ref="G1948" ca="1" si="3994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6" t="s">
        <v>309</v>
      </c>
      <c r="B1949" s="56">
        <f t="shared" si="3926"/>
        <v>20</v>
      </c>
      <c r="C1949" s="56">
        <f t="shared" si="3885"/>
        <v>37</v>
      </c>
      <c r="E1949" s="56">
        <f t="shared" ref="E1949" si="3995">plan_id</f>
        <v>6060</v>
      </c>
      <c r="F1949" s="56">
        <f t="shared" ca="1" si="3554"/>
        <v>2017</v>
      </c>
      <c r="G1949" s="56">
        <f t="shared" ref="G1949" ca="1" si="3996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56" t="s">
        <v>309</v>
      </c>
      <c r="B1950" s="56">
        <f t="shared" si="3926"/>
        <v>20</v>
      </c>
      <c r="C1950" s="56">
        <f t="shared" si="3885"/>
        <v>38</v>
      </c>
      <c r="E1950" s="56">
        <f t="shared" ref="E1950" si="3997">plan_id</f>
        <v>6060</v>
      </c>
      <c r="F1950" s="56">
        <f t="shared" ca="1" si="3554"/>
        <v>2017</v>
      </c>
      <c r="G1950" s="56">
        <f t="shared" ref="G1950" ca="1" si="3998">VLOOKUP(INDIRECT(CHAR(39)&amp;$A1950&amp;CHAR(39)&amp;"!r2c"&amp;$C1950,0),variables,2,0)</f>
        <v>10959</v>
      </c>
      <c r="H1950" s="5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 - 7.5%</v>
      </c>
    </row>
    <row r="1951" spans="1:8" x14ac:dyDescent="0.3">
      <c r="A1951" s="56" t="s">
        <v>309</v>
      </c>
      <c r="B1951" s="56">
        <f t="shared" si="3926"/>
        <v>20</v>
      </c>
      <c r="C1951" s="56">
        <f t="shared" si="3885"/>
        <v>39</v>
      </c>
      <c r="E1951" s="56">
        <f t="shared" ref="E1951" si="3999">plan_id</f>
        <v>6060</v>
      </c>
      <c r="F1951" s="56">
        <f t="shared" ca="1" si="3554"/>
        <v>2017</v>
      </c>
      <c r="G1951" s="56">
        <f t="shared" ref="G1951" ca="1" si="4000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43</v>
      </c>
    </row>
    <row r="1952" spans="1:8" x14ac:dyDescent="0.3">
      <c r="A1952" s="56" t="s">
        <v>309</v>
      </c>
      <c r="B1952" s="56">
        <f t="shared" si="3926"/>
        <v>20</v>
      </c>
      <c r="C1952" s="56">
        <f t="shared" si="3885"/>
        <v>40</v>
      </c>
      <c r="E1952" s="56">
        <f t="shared" ref="E1952" si="4001">plan_id</f>
        <v>6060</v>
      </c>
      <c r="F1952" s="56">
        <f t="shared" ca="1" si="3554"/>
        <v>2017</v>
      </c>
      <c r="G1952" s="56">
        <f t="shared" ref="G1952" ca="1" si="4002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41-42</v>
      </c>
    </row>
    <row r="1953" spans="1:8" x14ac:dyDescent="0.3">
      <c r="A1953" s="56" t="s">
        <v>309</v>
      </c>
      <c r="B1953" s="56">
        <f t="shared" si="3926"/>
        <v>20</v>
      </c>
      <c r="C1953" s="56">
        <f t="shared" si="3885"/>
        <v>41</v>
      </c>
      <c r="E1953" s="56">
        <f t="shared" ref="E1953" si="4003">plan_id</f>
        <v>6060</v>
      </c>
      <c r="F1953" s="56">
        <f t="shared" ca="1" si="3554"/>
        <v>2017</v>
      </c>
      <c r="G1953" s="56">
        <f t="shared" ref="G1953" ca="1" si="4004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Healthy Pre- Retirement - RP-2014 Employee Mortality Tables ; Healthy Post- Retirment - RP-2014 Healthy Annuitant Mortality Tables</v>
      </c>
    </row>
    <row r="1954" spans="1:8" x14ac:dyDescent="0.3">
      <c r="A1954" s="56" t="s">
        <v>309</v>
      </c>
      <c r="B1954" s="56">
        <f t="shared" si="3926"/>
        <v>20</v>
      </c>
      <c r="C1954" s="56">
        <f t="shared" si="3885"/>
        <v>42</v>
      </c>
      <c r="E1954" s="56">
        <f t="shared" ref="E1954" si="4005">plan_id</f>
        <v>6060</v>
      </c>
      <c r="F1954" s="56">
        <f t="shared" ca="1" si="3554"/>
        <v>2017</v>
      </c>
      <c r="G1954" s="56">
        <f t="shared" ref="G1954" ca="1" si="4006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6" t="s">
        <v>309</v>
      </c>
      <c r="B1955" s="56">
        <f t="shared" si="3926"/>
        <v>20</v>
      </c>
      <c r="C1955" s="56">
        <f t="shared" si="3885"/>
        <v>43</v>
      </c>
      <c r="E1955" s="56">
        <f t="shared" ref="E1955" si="4007">plan_id</f>
        <v>6060</v>
      </c>
      <c r="F1955" s="56">
        <f t="shared" ca="1" si="3554"/>
        <v>2017</v>
      </c>
      <c r="G1955" s="56">
        <f t="shared" ref="G1955" ca="1" si="4008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</v>
      </c>
    </row>
    <row r="1956" spans="1:8" x14ac:dyDescent="0.3">
      <c r="A1956" s="56" t="s">
        <v>309</v>
      </c>
      <c r="B1956" s="56">
        <f t="shared" si="3926"/>
        <v>20</v>
      </c>
      <c r="C1956" s="56">
        <f t="shared" si="3885"/>
        <v>44</v>
      </c>
      <c r="E1956" s="56">
        <f t="shared" ref="E1956" si="4009">plan_id</f>
        <v>6060</v>
      </c>
      <c r="F1956" s="56">
        <f t="shared" ca="1" si="3554"/>
        <v>2017</v>
      </c>
      <c r="G1956" s="56">
        <f t="shared" ref="G1956" ca="1" si="4010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6" t="s">
        <v>309</v>
      </c>
      <c r="B1957" s="56">
        <f t="shared" si="3926"/>
        <v>20</v>
      </c>
      <c r="C1957" s="56">
        <f t="shared" si="3885"/>
        <v>45</v>
      </c>
      <c r="E1957" s="56">
        <f t="shared" ref="E1957" si="4011">plan_id</f>
        <v>6060</v>
      </c>
      <c r="F1957" s="56">
        <f t="shared" ca="1" si="3554"/>
        <v>2017</v>
      </c>
      <c r="G1957" s="56">
        <f t="shared" ref="G1957" ca="1" si="4012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6" t="s">
        <v>309</v>
      </c>
      <c r="B1958" s="56">
        <f t="shared" si="3926"/>
        <v>20</v>
      </c>
      <c r="C1958" s="56">
        <f t="shared" si="3885"/>
        <v>46</v>
      </c>
      <c r="E1958" s="56">
        <f t="shared" ref="E1958" si="4013">plan_id</f>
        <v>6060</v>
      </c>
      <c r="F1958" s="56">
        <f t="shared" ca="1" si="3554"/>
        <v>2017</v>
      </c>
      <c r="G1958" s="56">
        <f t="shared" ref="G1958" ca="1" si="4014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pay, closed</v>
      </c>
    </row>
    <row r="1959" spans="1:8" x14ac:dyDescent="0.3">
      <c r="A1959" s="56" t="s">
        <v>309</v>
      </c>
      <c r="B1959" s="56">
        <f t="shared" si="3926"/>
        <v>20</v>
      </c>
      <c r="C1959" s="56">
        <f t="shared" ref="C1959:C2022" si="4015">C1868</f>
        <v>47</v>
      </c>
      <c r="E1959" s="56">
        <f t="shared" ref="E1959" si="4016">plan_id</f>
        <v>6060</v>
      </c>
      <c r="F1959" s="56">
        <f t="shared" ca="1" si="3554"/>
        <v>2017</v>
      </c>
      <c r="G1959" s="56">
        <f t="shared" ref="G1959" ca="1" si="4017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56" t="s">
        <v>309</v>
      </c>
      <c r="B1960" s="56">
        <f t="shared" si="3926"/>
        <v>20</v>
      </c>
      <c r="C1960" s="56">
        <f t="shared" si="4015"/>
        <v>48</v>
      </c>
      <c r="E1960" s="56">
        <f t="shared" ref="E1960" si="4018">plan_id</f>
        <v>6060</v>
      </c>
      <c r="F1960" s="56">
        <f t="shared" ca="1" si="3554"/>
        <v>2017</v>
      </c>
      <c r="G1960" s="56">
        <f t="shared" ref="G1960" ca="1" si="4019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56" t="s">
        <v>309</v>
      </c>
      <c r="B1961" s="56">
        <f t="shared" si="3926"/>
        <v>20</v>
      </c>
      <c r="C1961" s="56">
        <f t="shared" si="4015"/>
        <v>49</v>
      </c>
      <c r="E1961" s="56">
        <f t="shared" ref="E1961" si="4020">plan_id</f>
        <v>6060</v>
      </c>
      <c r="F1961" s="56">
        <f t="shared" ca="1" si="3554"/>
        <v>2017</v>
      </c>
      <c r="G1961" s="56">
        <f t="shared" ref="G1961" ca="1" si="4021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56" t="s">
        <v>309</v>
      </c>
      <c r="B1962" s="56">
        <f t="shared" si="3926"/>
        <v>20</v>
      </c>
      <c r="C1962" s="56">
        <f t="shared" si="4015"/>
        <v>50</v>
      </c>
      <c r="E1962" s="56">
        <f t="shared" ref="E1962" si="4022">plan_id</f>
        <v>6060</v>
      </c>
      <c r="F1962" s="56">
        <f t="shared" ca="1" si="3554"/>
        <v>2017</v>
      </c>
      <c r="G1962" s="56">
        <f t="shared" ref="G1962" ca="1" si="4023">VLOOKUP(INDIRECT(CHAR(39)&amp;$A1962&amp;CHAR(39)&amp;"!r2c"&amp;$C1962,0),variables,2,0)</f>
        <v>10977</v>
      </c>
      <c r="H1962" s="5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6" t="s">
        <v>309</v>
      </c>
      <c r="B1963" s="56">
        <f t="shared" si="3926"/>
        <v>20</v>
      </c>
      <c r="C1963" s="56">
        <f t="shared" si="4015"/>
        <v>51</v>
      </c>
      <c r="E1963" s="56">
        <f t="shared" ref="E1963" si="4024">plan_id</f>
        <v>6060</v>
      </c>
      <c r="F1963" s="56">
        <f t="shared" ca="1" si="3554"/>
        <v>2017</v>
      </c>
      <c r="G1963" s="56">
        <f t="shared" ref="G1963" ca="1" si="4025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6" t="s">
        <v>309</v>
      </c>
      <c r="B1964" s="56">
        <f t="shared" si="3926"/>
        <v>20</v>
      </c>
      <c r="C1964" s="56">
        <f t="shared" si="4015"/>
        <v>52</v>
      </c>
      <c r="E1964" s="56">
        <f t="shared" ref="E1964" si="4026">plan_id</f>
        <v>6060</v>
      </c>
      <c r="F1964" s="56">
        <f t="shared" ca="1" si="3554"/>
        <v>2017</v>
      </c>
      <c r="G1964" s="56">
        <f t="shared" ref="G1964" ca="1" si="4027">VLOOKUP(INDIRECT(CHAR(39)&amp;$A1964&amp;CHAR(39)&amp;"!r2c"&amp;$C1964,0),variables,2,0)</f>
        <v>10979</v>
      </c>
      <c r="H1964" s="5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6" t="s">
        <v>309</v>
      </c>
      <c r="B1965" s="56">
        <f t="shared" si="3926"/>
        <v>20</v>
      </c>
      <c r="C1965" s="56">
        <f t="shared" si="4015"/>
        <v>53</v>
      </c>
      <c r="E1965" s="56">
        <f t="shared" ref="E1965" si="4028">plan_id</f>
        <v>6060</v>
      </c>
      <c r="F1965" s="56">
        <f t="shared" ca="1" si="3554"/>
        <v>2017</v>
      </c>
      <c r="G1965" s="56">
        <f t="shared" ref="G1965" ca="1" si="4029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6" t="s">
        <v>309</v>
      </c>
      <c r="B1966" s="56">
        <f t="shared" si="3926"/>
        <v>20</v>
      </c>
      <c r="C1966" s="56">
        <f t="shared" si="4015"/>
        <v>54</v>
      </c>
      <c r="E1966" s="56">
        <f t="shared" ref="E1966" si="4030">plan_id</f>
        <v>6060</v>
      </c>
      <c r="F1966" s="56">
        <f t="shared" ca="1" si="3554"/>
        <v>2017</v>
      </c>
      <c r="G1966" s="56">
        <f t="shared" ref="G1966" ca="1" si="4031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6" t="s">
        <v>309</v>
      </c>
      <c r="B1967" s="56">
        <f t="shared" si="3926"/>
        <v>20</v>
      </c>
      <c r="C1967" s="56">
        <f t="shared" si="4015"/>
        <v>55</v>
      </c>
      <c r="E1967" s="56">
        <f t="shared" ref="E1967" si="4032">plan_id</f>
        <v>6060</v>
      </c>
      <c r="F1967" s="56">
        <f t="shared" ca="1" si="3554"/>
        <v>2017</v>
      </c>
      <c r="G1967" s="56">
        <f t="shared" ref="G1967" ca="1" si="4033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6" t="s">
        <v>309</v>
      </c>
      <c r="B1968" s="56">
        <f t="shared" si="3926"/>
        <v>20</v>
      </c>
      <c r="C1968" s="56">
        <f t="shared" si="4015"/>
        <v>56</v>
      </c>
      <c r="E1968" s="56">
        <f t="shared" ref="E1968" si="4034">plan_id</f>
        <v>6060</v>
      </c>
      <c r="F1968" s="56">
        <f t="shared" ca="1" si="3554"/>
        <v>2017</v>
      </c>
      <c r="G1968" s="56">
        <f t="shared" ref="G1968" ca="1" si="4035">VLOOKUP(INDIRECT(CHAR(39)&amp;$A1968&amp;CHAR(39)&amp;"!r2c"&amp;$C1968,0),variables,2,0)</f>
        <v>10983</v>
      </c>
      <c r="H1968" s="5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56" t="s">
        <v>309</v>
      </c>
      <c r="B1969" s="56">
        <f t="shared" si="3926"/>
        <v>20</v>
      </c>
      <c r="C1969" s="56">
        <f t="shared" si="4015"/>
        <v>57</v>
      </c>
      <c r="E1969" s="56">
        <f t="shared" ref="E1969" si="4036">plan_id</f>
        <v>6060</v>
      </c>
      <c r="F1969" s="56">
        <f t="shared" ca="1" si="3554"/>
        <v>2017</v>
      </c>
      <c r="G1969" s="56">
        <f t="shared" ref="G1969" ca="1" si="4037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56" t="s">
        <v>309</v>
      </c>
      <c r="B1970" s="56">
        <f t="shared" si="3926"/>
        <v>20</v>
      </c>
      <c r="C1970" s="56">
        <f t="shared" si="4015"/>
        <v>58</v>
      </c>
      <c r="E1970" s="56">
        <f t="shared" ref="E1970" si="4038">plan_id</f>
        <v>6060</v>
      </c>
      <c r="F1970" s="56">
        <f t="shared" ca="1" si="3554"/>
        <v>2017</v>
      </c>
      <c r="G1970" s="56">
        <f t="shared" ref="G1970" ca="1" si="4039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56" t="s">
        <v>309</v>
      </c>
      <c r="B1971" s="56">
        <f t="shared" si="3926"/>
        <v>20</v>
      </c>
      <c r="C1971" s="56">
        <f t="shared" si="4015"/>
        <v>59</v>
      </c>
      <c r="E1971" s="56">
        <f t="shared" ref="E1971" si="4040">plan_id</f>
        <v>6060</v>
      </c>
      <c r="F1971" s="56">
        <f t="shared" ca="1" si="3554"/>
        <v>2017</v>
      </c>
      <c r="G1971" s="56">
        <f t="shared" ref="G1971" ca="1" si="4041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56" t="s">
        <v>309</v>
      </c>
      <c r="B1972" s="56">
        <f t="shared" si="3926"/>
        <v>20</v>
      </c>
      <c r="C1972" s="56">
        <f t="shared" si="4015"/>
        <v>60</v>
      </c>
      <c r="E1972" s="56">
        <f t="shared" ref="E1972" si="4042">plan_id</f>
        <v>6060</v>
      </c>
      <c r="F1972" s="56">
        <f t="shared" ca="1" si="3554"/>
        <v>2017</v>
      </c>
      <c r="G1972" s="56">
        <f t="shared" ref="G1972" ca="1" si="4043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56" t="s">
        <v>309</v>
      </c>
      <c r="B1973" s="56">
        <f t="shared" si="3926"/>
        <v>20</v>
      </c>
      <c r="C1973" s="56">
        <f t="shared" si="4015"/>
        <v>61</v>
      </c>
      <c r="E1973" s="56">
        <f t="shared" ref="E1973" si="4044">plan_id</f>
        <v>6060</v>
      </c>
      <c r="F1973" s="56">
        <f t="shared" ca="1" si="3554"/>
        <v>2017</v>
      </c>
      <c r="G1973" s="56">
        <f t="shared" ref="G1973" ca="1" si="4045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56" t="s">
        <v>309</v>
      </c>
      <c r="B1974" s="56">
        <f t="shared" si="3926"/>
        <v>20</v>
      </c>
      <c r="C1974" s="56">
        <f t="shared" si="4015"/>
        <v>62</v>
      </c>
      <c r="E1974" s="56">
        <f t="shared" ref="E1974" si="4046">plan_id</f>
        <v>6060</v>
      </c>
      <c r="F1974" s="56">
        <f t="shared" ca="1" si="3554"/>
        <v>2017</v>
      </c>
      <c r="G1974" s="56">
        <f t="shared" ref="G1974" ca="1" si="4047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6" t="s">
        <v>309</v>
      </c>
      <c r="B1975" s="56">
        <f t="shared" si="3926"/>
        <v>20</v>
      </c>
      <c r="C1975" s="56">
        <f t="shared" si="4015"/>
        <v>63</v>
      </c>
      <c r="E1975" s="56">
        <f t="shared" ref="E1975" si="4048">plan_id</f>
        <v>6060</v>
      </c>
      <c r="F1975" s="56">
        <f t="shared" ca="1" si="3554"/>
        <v>2017</v>
      </c>
      <c r="G1975" s="56">
        <f t="shared" ref="G1975" ca="1" si="4049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6" t="s">
        <v>309</v>
      </c>
      <c r="B1976" s="56">
        <f t="shared" si="3926"/>
        <v>20</v>
      </c>
      <c r="C1976" s="56">
        <f t="shared" si="4015"/>
        <v>64</v>
      </c>
      <c r="E1976" s="56">
        <f t="shared" ref="E1976" si="4050">plan_id</f>
        <v>6060</v>
      </c>
      <c r="F1976" s="56">
        <f t="shared" ca="1" si="3554"/>
        <v>2017</v>
      </c>
      <c r="G1976" s="56">
        <f t="shared" ref="G1976" ca="1" si="4051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6" t="s">
        <v>309</v>
      </c>
      <c r="B1977" s="56">
        <f t="shared" si="3926"/>
        <v>20</v>
      </c>
      <c r="C1977" s="56">
        <f t="shared" si="4015"/>
        <v>65</v>
      </c>
      <c r="E1977" s="56">
        <f t="shared" ref="E1977" si="4052">plan_id</f>
        <v>6060</v>
      </c>
      <c r="F1977" s="56">
        <f t="shared" ca="1" si="3554"/>
        <v>2017</v>
      </c>
      <c r="G1977" s="56">
        <f t="shared" ref="G1977" ca="1" si="4053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6" t="s">
        <v>309</v>
      </c>
      <c r="B1978" s="56">
        <f t="shared" si="3926"/>
        <v>20</v>
      </c>
      <c r="C1978" s="56">
        <f t="shared" si="4015"/>
        <v>66</v>
      </c>
      <c r="E1978" s="56">
        <f t="shared" ref="E1978" si="4054">plan_id</f>
        <v>6060</v>
      </c>
      <c r="F1978" s="56">
        <f t="shared" ca="1" si="3554"/>
        <v>2017</v>
      </c>
      <c r="G1978" s="56">
        <f t="shared" ref="G1978" ca="1" si="4055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6" t="s">
        <v>309</v>
      </c>
      <c r="B1979" s="56">
        <f t="shared" ref="B1979" si="4056">B1914+1</f>
        <v>20</v>
      </c>
      <c r="C1979" s="56">
        <f t="shared" si="4015"/>
        <v>67</v>
      </c>
      <c r="E1979" s="56">
        <f t="shared" ref="E1979" si="4057">plan_id</f>
        <v>6060</v>
      </c>
      <c r="F1979" s="56">
        <f t="shared" ca="1" si="3554"/>
        <v>2017</v>
      </c>
      <c r="G1979" s="56">
        <f t="shared" ref="G1979" ca="1" si="4058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6" t="s">
        <v>309</v>
      </c>
      <c r="B1980" s="56">
        <f>B1979</f>
        <v>20</v>
      </c>
      <c r="C1980" s="56">
        <f t="shared" si="4015"/>
        <v>68</v>
      </c>
      <c r="E1980" s="56">
        <f t="shared" ref="E1980" si="4059">plan_id</f>
        <v>6060</v>
      </c>
      <c r="F1980" s="56">
        <f t="shared" ca="1" si="3554"/>
        <v>2017</v>
      </c>
      <c r="G1980" s="56">
        <f t="shared" ref="G1980" ca="1" si="4060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6" t="s">
        <v>309</v>
      </c>
      <c r="B1981" s="56">
        <f t="shared" ref="B1981:B2005" si="4061">B1980</f>
        <v>20</v>
      </c>
      <c r="C1981" s="56">
        <f t="shared" si="4015"/>
        <v>69</v>
      </c>
      <c r="E1981" s="56">
        <f t="shared" ref="E1981" si="4062">plan_id</f>
        <v>6060</v>
      </c>
      <c r="F1981" s="56">
        <f t="shared" ca="1" si="3554"/>
        <v>2017</v>
      </c>
      <c r="G1981" s="56">
        <f t="shared" ref="G1981" ca="1" si="4063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6" t="s">
        <v>309</v>
      </c>
      <c r="B1982" s="56">
        <f t="shared" si="4061"/>
        <v>20</v>
      </c>
      <c r="C1982" s="56">
        <f t="shared" si="4015"/>
        <v>70</v>
      </c>
      <c r="E1982" s="56">
        <f t="shared" ref="E1982" si="4064">plan_id</f>
        <v>6060</v>
      </c>
      <c r="F1982" s="56">
        <f t="shared" ca="1" si="3554"/>
        <v>2017</v>
      </c>
      <c r="G1982" s="56">
        <f t="shared" ref="G1982" ca="1" si="4065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6" t="s">
        <v>309</v>
      </c>
      <c r="B1983" s="56">
        <f t="shared" si="4061"/>
        <v>20</v>
      </c>
      <c r="C1983" s="56">
        <f t="shared" si="4015"/>
        <v>71</v>
      </c>
      <c r="E1983" s="56">
        <f t="shared" ref="E1983" si="4066">plan_id</f>
        <v>6060</v>
      </c>
      <c r="F1983" s="56">
        <f t="shared" ca="1" si="3554"/>
        <v>2017</v>
      </c>
      <c r="G1983" s="56">
        <f t="shared" ref="G1983" ca="1" si="4067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6" t="s">
        <v>309</v>
      </c>
      <c r="B1984" s="56">
        <f t="shared" si="4061"/>
        <v>20</v>
      </c>
      <c r="C1984" s="56">
        <f t="shared" si="4015"/>
        <v>72</v>
      </c>
      <c r="E1984" s="56">
        <f t="shared" ref="E1984" si="4068">plan_id</f>
        <v>6060</v>
      </c>
      <c r="F1984" s="56">
        <f t="shared" ca="1" si="3554"/>
        <v>2017</v>
      </c>
      <c r="G1984" s="56">
        <f t="shared" ref="G1984" ca="1" si="4069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6" t="s">
        <v>309</v>
      </c>
      <c r="B1985" s="56">
        <f t="shared" si="4061"/>
        <v>20</v>
      </c>
      <c r="C1985" s="56">
        <f t="shared" si="4015"/>
        <v>73</v>
      </c>
      <c r="E1985" s="56">
        <f t="shared" ref="E1985" si="4070">plan_id</f>
        <v>6060</v>
      </c>
      <c r="F1985" s="56">
        <f t="shared" ca="1" si="3554"/>
        <v>2017</v>
      </c>
      <c r="G1985" s="56">
        <f t="shared" ref="G1985" ca="1" si="4071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6" t="s">
        <v>309</v>
      </c>
      <c r="B1986" s="56">
        <f t="shared" si="4061"/>
        <v>20</v>
      </c>
      <c r="C1986" s="56">
        <f t="shared" si="4015"/>
        <v>74</v>
      </c>
      <c r="E1986" s="56">
        <f t="shared" ref="E1986" si="4072">plan_id</f>
        <v>6060</v>
      </c>
      <c r="F1986" s="56">
        <f t="shared" ca="1" si="3554"/>
        <v>2017</v>
      </c>
      <c r="G1986" s="56">
        <f t="shared" ref="G1986" ca="1" si="4073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6" t="s">
        <v>309</v>
      </c>
      <c r="B1987" s="56">
        <f t="shared" si="4061"/>
        <v>20</v>
      </c>
      <c r="C1987" s="56">
        <f t="shared" si="4015"/>
        <v>75</v>
      </c>
      <c r="E1987" s="56">
        <f t="shared" ref="E1987" si="4074">plan_id</f>
        <v>6060</v>
      </c>
      <c r="F1987" s="56">
        <f t="shared" ca="1" si="3554"/>
        <v>2017</v>
      </c>
      <c r="G1987" s="56">
        <f t="shared" ref="G1987" ca="1" si="4075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6" t="s">
        <v>309</v>
      </c>
      <c r="B1988" s="56">
        <f t="shared" si="4061"/>
        <v>20</v>
      </c>
      <c r="C1988" s="56">
        <f t="shared" si="4015"/>
        <v>76</v>
      </c>
      <c r="E1988" s="56">
        <f t="shared" ref="E1988" si="4076">plan_id</f>
        <v>6060</v>
      </c>
      <c r="F1988" s="56">
        <f t="shared" ref="F1988:F2051" ca="1" si="4077">INDIRECT(CHAR(39)&amp;$A1988&amp;CHAR(39)&amp;"!r"&amp;$B1988&amp;"c2",0)</f>
        <v>2017</v>
      </c>
      <c r="G1988" s="56">
        <f t="shared" ref="G1988" ca="1" si="4078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6" t="s">
        <v>309</v>
      </c>
      <c r="B1989" s="56">
        <f t="shared" si="4061"/>
        <v>20</v>
      </c>
      <c r="C1989" s="56">
        <f t="shared" si="4015"/>
        <v>77</v>
      </c>
      <c r="E1989" s="56">
        <f t="shared" ref="E1989" si="4079">plan_id</f>
        <v>6060</v>
      </c>
      <c r="F1989" s="56">
        <f t="shared" ca="1" si="4077"/>
        <v>2017</v>
      </c>
      <c r="G1989" s="56">
        <f t="shared" ref="G1989" ca="1" si="4080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6" t="s">
        <v>309</v>
      </c>
      <c r="B1990" s="56">
        <f t="shared" si="4061"/>
        <v>20</v>
      </c>
      <c r="C1990" s="56">
        <f t="shared" si="4015"/>
        <v>78</v>
      </c>
      <c r="E1990" s="56">
        <f t="shared" ref="E1990" si="4081">plan_id</f>
        <v>6060</v>
      </c>
      <c r="F1990" s="56">
        <f t="shared" ca="1" si="4077"/>
        <v>2017</v>
      </c>
      <c r="G1990" s="56">
        <f t="shared" ref="G1990" ca="1" si="4082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6" t="s">
        <v>309</v>
      </c>
      <c r="B1991" s="56">
        <f t="shared" si="4061"/>
        <v>20</v>
      </c>
      <c r="C1991" s="56">
        <f t="shared" si="4015"/>
        <v>79</v>
      </c>
      <c r="E1991" s="56">
        <f t="shared" ref="E1991" si="4083">plan_id</f>
        <v>6060</v>
      </c>
      <c r="F1991" s="56">
        <f t="shared" ca="1" si="4077"/>
        <v>2017</v>
      </c>
      <c r="G1991" s="56">
        <f t="shared" ref="G1991" ca="1" si="4084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6" t="s">
        <v>309</v>
      </c>
      <c r="B1992" s="56">
        <f t="shared" si="4061"/>
        <v>20</v>
      </c>
      <c r="C1992" s="56">
        <f t="shared" si="4015"/>
        <v>80</v>
      </c>
      <c r="E1992" s="56">
        <f t="shared" ref="E1992" si="4085">plan_id</f>
        <v>6060</v>
      </c>
      <c r="F1992" s="56">
        <f t="shared" ca="1" si="4077"/>
        <v>2017</v>
      </c>
      <c r="G1992" s="56">
        <f t="shared" ref="G1992" ca="1" si="4086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6" t="s">
        <v>309</v>
      </c>
      <c r="B1993" s="56">
        <f t="shared" si="4061"/>
        <v>20</v>
      </c>
      <c r="C1993" s="56">
        <f t="shared" si="4015"/>
        <v>81</v>
      </c>
      <c r="E1993" s="56">
        <f t="shared" ref="E1993" si="4087">plan_id</f>
        <v>6060</v>
      </c>
      <c r="F1993" s="56">
        <f t="shared" ca="1" si="4077"/>
        <v>2017</v>
      </c>
      <c r="G1993" s="56">
        <f t="shared" ref="G1993" ca="1" si="4088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6" t="s">
        <v>309</v>
      </c>
      <c r="B1994" s="56">
        <f t="shared" si="4061"/>
        <v>20</v>
      </c>
      <c r="C1994" s="56">
        <f t="shared" si="4015"/>
        <v>82</v>
      </c>
      <c r="E1994" s="56">
        <f t="shared" ref="E1994" si="4089">plan_id</f>
        <v>6060</v>
      </c>
      <c r="F1994" s="56">
        <f t="shared" ca="1" si="4077"/>
        <v>2017</v>
      </c>
      <c r="G1994" s="56">
        <f t="shared" ref="G1994" ca="1" si="4090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6" t="s">
        <v>309</v>
      </c>
      <c r="B1995" s="56">
        <f t="shared" si="4061"/>
        <v>20</v>
      </c>
      <c r="C1995" s="56">
        <f t="shared" si="4015"/>
        <v>83</v>
      </c>
      <c r="E1995" s="56">
        <f t="shared" ref="E1995" si="4091">plan_id</f>
        <v>6060</v>
      </c>
      <c r="F1995" s="56">
        <f t="shared" ca="1" si="4077"/>
        <v>2017</v>
      </c>
      <c r="G1995" s="56">
        <f t="shared" ref="G1995" ca="1" si="4092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6" t="s">
        <v>309</v>
      </c>
      <c r="B1996" s="56">
        <f t="shared" si="4061"/>
        <v>20</v>
      </c>
      <c r="C1996" s="56">
        <f t="shared" si="4015"/>
        <v>84</v>
      </c>
      <c r="E1996" s="56">
        <f t="shared" ref="E1996" si="4093">plan_id</f>
        <v>6060</v>
      </c>
      <c r="F1996" s="56">
        <f t="shared" ca="1" si="4077"/>
        <v>2017</v>
      </c>
      <c r="G1996" s="56">
        <f t="shared" ref="G1996" ca="1" si="4094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6" t="s">
        <v>309</v>
      </c>
      <c r="B1997" s="56">
        <f t="shared" si="4061"/>
        <v>20</v>
      </c>
      <c r="C1997" s="56">
        <f t="shared" si="4015"/>
        <v>85</v>
      </c>
      <c r="E1997" s="56">
        <f t="shared" ref="E1997" si="4095">plan_id</f>
        <v>6060</v>
      </c>
      <c r="F1997" s="56">
        <f t="shared" ca="1" si="4077"/>
        <v>2017</v>
      </c>
      <c r="G1997" s="56">
        <f t="shared" ref="G1997" ca="1" si="4096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6" t="s">
        <v>309</v>
      </c>
      <c r="B1998" s="56">
        <f t="shared" si="4061"/>
        <v>20</v>
      </c>
      <c r="C1998" s="56">
        <f t="shared" si="4015"/>
        <v>86</v>
      </c>
      <c r="E1998" s="56">
        <f t="shared" ref="E1998" si="4097">plan_id</f>
        <v>6060</v>
      </c>
      <c r="F1998" s="56">
        <f t="shared" ca="1" si="4077"/>
        <v>2017</v>
      </c>
      <c r="G1998" s="56">
        <f t="shared" ref="G1998" ca="1" si="4098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6" t="s">
        <v>309</v>
      </c>
      <c r="B1999" s="56">
        <f t="shared" si="4061"/>
        <v>20</v>
      </c>
      <c r="C1999" s="56">
        <f t="shared" si="4015"/>
        <v>87</v>
      </c>
      <c r="E1999" s="56">
        <f t="shared" ref="E1999" si="4099">plan_id</f>
        <v>6060</v>
      </c>
      <c r="F1999" s="56">
        <f t="shared" ca="1" si="4077"/>
        <v>2017</v>
      </c>
      <c r="G1999" s="56">
        <f t="shared" ref="G1999" ca="1" si="4100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6" t="s">
        <v>309</v>
      </c>
      <c r="B2000" s="56">
        <f t="shared" si="4061"/>
        <v>20</v>
      </c>
      <c r="C2000" s="56">
        <f t="shared" si="4015"/>
        <v>88</v>
      </c>
      <c r="E2000" s="56">
        <f t="shared" ref="E2000" si="4101">plan_id</f>
        <v>6060</v>
      </c>
      <c r="F2000" s="56">
        <f t="shared" ca="1" si="4077"/>
        <v>2017</v>
      </c>
      <c r="G2000" s="56">
        <f t="shared" ref="G2000" ca="1" si="4102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6" t="s">
        <v>309</v>
      </c>
      <c r="B2001" s="56">
        <f t="shared" si="4061"/>
        <v>20</v>
      </c>
      <c r="C2001" s="56">
        <f t="shared" si="4015"/>
        <v>89</v>
      </c>
      <c r="E2001" s="56">
        <f t="shared" ref="E2001" si="4103">plan_id</f>
        <v>6060</v>
      </c>
      <c r="F2001" s="56">
        <f t="shared" ca="1" si="4077"/>
        <v>2017</v>
      </c>
      <c r="G2001" s="56">
        <f t="shared" ref="G2001" ca="1" si="4104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6" t="s">
        <v>309</v>
      </c>
      <c r="B2002" s="56">
        <f t="shared" si="4061"/>
        <v>20</v>
      </c>
      <c r="C2002" s="56">
        <f t="shared" si="4015"/>
        <v>90</v>
      </c>
      <c r="E2002" s="56">
        <f t="shared" ref="E2002" si="4105">plan_id</f>
        <v>6060</v>
      </c>
      <c r="F2002" s="56">
        <f t="shared" ca="1" si="4077"/>
        <v>2017</v>
      </c>
      <c r="G2002" s="56">
        <f t="shared" ref="G2002" ca="1" si="4106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6" t="s">
        <v>309</v>
      </c>
      <c r="B2003" s="56">
        <f t="shared" si="4061"/>
        <v>20</v>
      </c>
      <c r="C2003" s="56">
        <f t="shared" si="4015"/>
        <v>91</v>
      </c>
      <c r="E2003" s="56">
        <f t="shared" ref="E2003" si="4107">plan_id</f>
        <v>6060</v>
      </c>
      <c r="F2003" s="56">
        <f t="shared" ca="1" si="4077"/>
        <v>2017</v>
      </c>
      <c r="G2003" s="56">
        <f t="shared" ref="G2003" ca="1" si="4108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6" t="s">
        <v>309</v>
      </c>
      <c r="B2004" s="56">
        <f t="shared" si="4061"/>
        <v>20</v>
      </c>
      <c r="C2004" s="56">
        <f t="shared" si="4015"/>
        <v>92</v>
      </c>
      <c r="E2004" s="56">
        <f t="shared" ref="E2004" si="4109">plan_id</f>
        <v>6060</v>
      </c>
      <c r="F2004" s="56">
        <f t="shared" ca="1" si="4077"/>
        <v>2017</v>
      </c>
      <c r="G2004" s="56">
        <f t="shared" ref="G2004" ca="1" si="4110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6" t="s">
        <v>309</v>
      </c>
      <c r="B2005" s="56">
        <f t="shared" si="4061"/>
        <v>20</v>
      </c>
      <c r="C2005" s="56">
        <f t="shared" si="4015"/>
        <v>93</v>
      </c>
      <c r="E2005" s="56">
        <f t="shared" ref="E2005" si="4111">plan_id</f>
        <v>6060</v>
      </c>
      <c r="F2005" s="56">
        <f t="shared" ca="1" si="4077"/>
        <v>2017</v>
      </c>
      <c r="G2005" s="56">
        <f t="shared" ref="G2005" ca="1" si="4112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6" t="s">
        <v>309</v>
      </c>
      <c r="B2006" s="56">
        <f t="shared" ref="B2006:B2069" si="4113">B1941+1</f>
        <v>21</v>
      </c>
      <c r="C2006" s="56">
        <f t="shared" si="4015"/>
        <v>3</v>
      </c>
      <c r="E2006" s="56">
        <f t="shared" ref="E2006" si="4114">plan_id</f>
        <v>6060</v>
      </c>
      <c r="F2006" s="56">
        <f t="shared" ca="1" si="4077"/>
        <v>2018</v>
      </c>
      <c r="G2006" s="56">
        <f t="shared" ref="G2006" ca="1" si="4115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6" t="s">
        <v>309</v>
      </c>
      <c r="B2007" s="56">
        <f t="shared" si="4113"/>
        <v>21</v>
      </c>
      <c r="C2007" s="56">
        <f t="shared" si="4015"/>
        <v>4</v>
      </c>
      <c r="E2007" s="56">
        <f t="shared" ref="E2007" si="4116">plan_id</f>
        <v>6060</v>
      </c>
      <c r="F2007" s="56">
        <f t="shared" ca="1" si="4077"/>
        <v>2018</v>
      </c>
      <c r="G2007" s="56">
        <f t="shared" ref="G2007" ca="1" si="4117">VLOOKUP(INDIRECT(CHAR(39)&amp;$A2007&amp;CHAR(39)&amp;"!r2c"&amp;$C2007,0),variables,2,0)</f>
        <v>10845</v>
      </c>
      <c r="H2007" s="5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6" t="s">
        <v>309</v>
      </c>
      <c r="B2008" s="56">
        <f t="shared" si="4113"/>
        <v>21</v>
      </c>
      <c r="C2008" s="56">
        <f t="shared" si="4015"/>
        <v>5</v>
      </c>
      <c r="E2008" s="56">
        <f t="shared" ref="E2008" si="4118">plan_id</f>
        <v>6060</v>
      </c>
      <c r="F2008" s="56">
        <f t="shared" ca="1" si="4077"/>
        <v>2018</v>
      </c>
      <c r="G2008" s="56">
        <f t="shared" ref="G2008" ca="1" si="4119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0.20039999999999999</v>
      </c>
    </row>
    <row r="2009" spans="1:8" x14ac:dyDescent="0.3">
      <c r="A2009" s="56" t="s">
        <v>309</v>
      </c>
      <c r="B2009" s="56">
        <f t="shared" si="4113"/>
        <v>21</v>
      </c>
      <c r="C2009" s="56">
        <f t="shared" si="4015"/>
        <v>6</v>
      </c>
      <c r="E2009" s="56">
        <f t="shared" ref="E2009" si="4120">plan_id</f>
        <v>6060</v>
      </c>
      <c r="F2009" s="56">
        <f t="shared" ca="1" si="4077"/>
        <v>2018</v>
      </c>
      <c r="G2009" s="56">
        <f t="shared" ref="G2009" ca="1" si="4121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0.1002</v>
      </c>
    </row>
    <row r="2010" spans="1:8" x14ac:dyDescent="0.3">
      <c r="A2010" s="56" t="s">
        <v>309</v>
      </c>
      <c r="B2010" s="56">
        <f t="shared" si="4113"/>
        <v>21</v>
      </c>
      <c r="C2010" s="56">
        <f t="shared" si="4015"/>
        <v>7</v>
      </c>
      <c r="E2010" s="56">
        <f t="shared" ref="E2010" si="4122">plan_id</f>
        <v>6060</v>
      </c>
      <c r="F2010" s="56">
        <f t="shared" ca="1" si="4077"/>
        <v>2018</v>
      </c>
      <c r="G2010" s="56">
        <f t="shared" ref="G2010" ca="1" si="4123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0.1002</v>
      </c>
    </row>
    <row r="2011" spans="1:8" x14ac:dyDescent="0.3">
      <c r="A2011" s="56" t="s">
        <v>309</v>
      </c>
      <c r="B2011" s="56">
        <f t="shared" si="4113"/>
        <v>21</v>
      </c>
      <c r="C2011" s="56">
        <f t="shared" si="4015"/>
        <v>8</v>
      </c>
      <c r="E2011" s="56">
        <f t="shared" ref="E2011" si="4124">plan_id</f>
        <v>6060</v>
      </c>
      <c r="F2011" s="56">
        <f t="shared" ca="1" si="4077"/>
        <v>2018</v>
      </c>
      <c r="G2011" s="56">
        <f t="shared" ref="G2011" ca="1" si="4125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25301</v>
      </c>
    </row>
    <row r="2012" spans="1:8" x14ac:dyDescent="0.3">
      <c r="A2012" s="56" t="s">
        <v>309</v>
      </c>
      <c r="B2012" s="56">
        <f t="shared" si="4113"/>
        <v>21</v>
      </c>
      <c r="C2012" s="56">
        <f t="shared" si="4015"/>
        <v>9</v>
      </c>
      <c r="E2012" s="56">
        <f t="shared" ref="E2012" si="4126">plan_id</f>
        <v>6060</v>
      </c>
      <c r="F2012" s="56">
        <f t="shared" ca="1" si="4077"/>
        <v>2018</v>
      </c>
      <c r="G2012" s="56">
        <f t="shared" ref="G2012" ca="1" si="4127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5.9999999999999995E-4</v>
      </c>
    </row>
    <row r="2013" spans="1:8" x14ac:dyDescent="0.3">
      <c r="A2013" s="56" t="s">
        <v>309</v>
      </c>
      <c r="B2013" s="56">
        <f t="shared" si="4113"/>
        <v>21</v>
      </c>
      <c r="C2013" s="56">
        <f t="shared" si="4015"/>
        <v>10</v>
      </c>
      <c r="E2013" s="56">
        <f t="shared" ref="E2013" si="4128">plan_id</f>
        <v>6060</v>
      </c>
      <c r="F2013" s="56">
        <f t="shared" ca="1" si="4077"/>
        <v>2018</v>
      </c>
      <c r="G2013" s="56">
        <f t="shared" ref="G2013" ca="1" si="4129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2.9999999999999997E-4</v>
      </c>
    </row>
    <row r="2014" spans="1:8" x14ac:dyDescent="0.3">
      <c r="A2014" s="56" t="s">
        <v>309</v>
      </c>
      <c r="B2014" s="56">
        <f t="shared" si="4113"/>
        <v>21</v>
      </c>
      <c r="C2014" s="56">
        <f t="shared" si="4015"/>
        <v>11</v>
      </c>
      <c r="E2014" s="56">
        <f t="shared" ref="E2014" si="4130">plan_id</f>
        <v>6060</v>
      </c>
      <c r="F2014" s="56">
        <f t="shared" ca="1" si="4077"/>
        <v>2018</v>
      </c>
      <c r="G2014" s="56">
        <f t="shared" ref="G2014" ca="1" si="4131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2.9999999999999997E-4</v>
      </c>
    </row>
    <row r="2015" spans="1:8" x14ac:dyDescent="0.3">
      <c r="A2015" s="56" t="s">
        <v>309</v>
      </c>
      <c r="B2015" s="56">
        <f t="shared" si="4113"/>
        <v>21</v>
      </c>
      <c r="C2015" s="56">
        <f t="shared" si="4015"/>
        <v>12</v>
      </c>
      <c r="E2015" s="56">
        <f t="shared" ref="E2015" si="4132">plan_id</f>
        <v>6060</v>
      </c>
      <c r="F2015" s="56">
        <f t="shared" ca="1" si="4077"/>
        <v>2018</v>
      </c>
      <c r="G2015" s="56">
        <f t="shared" ref="G2015" ca="1" si="4133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1530684</v>
      </c>
    </row>
    <row r="2016" spans="1:8" x14ac:dyDescent="0.3">
      <c r="A2016" s="56" t="s">
        <v>309</v>
      </c>
      <c r="B2016" s="56">
        <f t="shared" si="4113"/>
        <v>21</v>
      </c>
      <c r="C2016" s="56">
        <f t="shared" si="4015"/>
        <v>13</v>
      </c>
      <c r="E2016" s="56">
        <f t="shared" ref="E2016" si="4134">plan_id</f>
        <v>6060</v>
      </c>
      <c r="F2016" s="56">
        <f t="shared" ca="1" si="4077"/>
        <v>2018</v>
      </c>
      <c r="G2016" s="56">
        <f t="shared" ref="G2016" ca="1" si="4135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6" t="s">
        <v>309</v>
      </c>
      <c r="B2017" s="56">
        <f t="shared" si="4113"/>
        <v>21</v>
      </c>
      <c r="C2017" s="56">
        <f t="shared" si="4015"/>
        <v>14</v>
      </c>
      <c r="E2017" s="56">
        <f t="shared" ref="E2017" si="4136">plan_id</f>
        <v>6060</v>
      </c>
      <c r="F2017" s="56">
        <f t="shared" ca="1" si="4077"/>
        <v>2018</v>
      </c>
      <c r="G2017" s="56">
        <f t="shared" ref="G2017" ca="1" si="4137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6" t="s">
        <v>309</v>
      </c>
      <c r="B2018" s="56">
        <f t="shared" si="4113"/>
        <v>21</v>
      </c>
      <c r="C2018" s="56">
        <f t="shared" si="4015"/>
        <v>15</v>
      </c>
      <c r="E2018" s="56">
        <f t="shared" ref="E2018" si="4138">plan_id</f>
        <v>6060</v>
      </c>
      <c r="F2018" s="56">
        <f t="shared" ca="1" si="4077"/>
        <v>2018</v>
      </c>
      <c r="G2018" s="56">
        <f t="shared" ref="G2018" ca="1" si="4139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6" t="s">
        <v>309</v>
      </c>
      <c r="B2019" s="56">
        <f t="shared" si="4113"/>
        <v>21</v>
      </c>
      <c r="C2019" s="56">
        <f t="shared" si="4015"/>
        <v>16</v>
      </c>
      <c r="E2019" s="56">
        <f t="shared" ref="E2019" si="4140">plan_id</f>
        <v>6060</v>
      </c>
      <c r="F2019" s="56">
        <f t="shared" ca="1" si="4077"/>
        <v>2018</v>
      </c>
      <c r="G2019" s="56">
        <f t="shared" ref="G2019" ca="1" si="4141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6" t="s">
        <v>309</v>
      </c>
      <c r="B2020" s="56">
        <f t="shared" si="4113"/>
        <v>21</v>
      </c>
      <c r="C2020" s="56">
        <f t="shared" si="4015"/>
        <v>17</v>
      </c>
      <c r="E2020" s="56">
        <f t="shared" ref="E2020" si="4142">plan_id</f>
        <v>6060</v>
      </c>
      <c r="F2020" s="56">
        <f t="shared" ca="1" si="4077"/>
        <v>2018</v>
      </c>
      <c r="G2020" s="56">
        <f t="shared" ref="G2020" ca="1" si="4143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0.47699999999999998</v>
      </c>
    </row>
    <row r="2021" spans="1:8" x14ac:dyDescent="0.3">
      <c r="A2021" s="56" t="s">
        <v>309</v>
      </c>
      <c r="B2021" s="56">
        <f t="shared" si="4113"/>
        <v>21</v>
      </c>
      <c r="C2021" s="56">
        <f t="shared" si="4015"/>
        <v>18</v>
      </c>
      <c r="E2021" s="56">
        <f t="shared" ref="E2021" si="4144">plan_id</f>
        <v>6060</v>
      </c>
      <c r="F2021" s="56">
        <f t="shared" ca="1" si="4077"/>
        <v>2018</v>
      </c>
      <c r="G2021" s="56">
        <f t="shared" ref="G2021" ca="1" si="4145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0.10050000000000001</v>
      </c>
    </row>
    <row r="2022" spans="1:8" x14ac:dyDescent="0.3">
      <c r="A2022" s="56" t="s">
        <v>309</v>
      </c>
      <c r="B2022" s="56">
        <f t="shared" si="4113"/>
        <v>21</v>
      </c>
      <c r="C2022" s="56">
        <f t="shared" si="4015"/>
        <v>19</v>
      </c>
      <c r="E2022" s="56">
        <f t="shared" ref="E2022" si="4146">plan_id</f>
        <v>6060</v>
      </c>
      <c r="F2022" s="56">
        <f t="shared" ca="1" si="4077"/>
        <v>2018</v>
      </c>
      <c r="G2022" s="56">
        <f t="shared" ref="G2022" ca="1" si="4147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6" t="s">
        <v>309</v>
      </c>
      <c r="B2023" s="56">
        <f t="shared" si="4113"/>
        <v>21</v>
      </c>
      <c r="C2023" s="56">
        <f t="shared" ref="C2023:C2086" si="4148">C1932</f>
        <v>20</v>
      </c>
      <c r="E2023" s="56">
        <f t="shared" ref="E2023" si="4149">plan_id</f>
        <v>6060</v>
      </c>
      <c r="F2023" s="56">
        <f t="shared" ca="1" si="4077"/>
        <v>2018</v>
      </c>
      <c r="G2023" s="56">
        <f t="shared" ref="G2023" ca="1" si="4150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6" t="s">
        <v>309</v>
      </c>
      <c r="B2024" s="56">
        <f t="shared" si="4113"/>
        <v>21</v>
      </c>
      <c r="C2024" s="56">
        <f t="shared" si="4148"/>
        <v>21</v>
      </c>
      <c r="E2024" s="56">
        <f t="shared" ref="E2024" si="4151">plan_id</f>
        <v>6060</v>
      </c>
      <c r="F2024" s="56">
        <f t="shared" ca="1" si="4077"/>
        <v>2018</v>
      </c>
      <c r="G2024" s="56">
        <f t="shared" ref="G2024" ca="1" si="4152">VLOOKUP(INDIRECT(CHAR(39)&amp;$A2024&amp;CHAR(39)&amp;"!r2c"&amp;$C2024,0),variables,2,0)</f>
        <v>10938</v>
      </c>
      <c r="H2024" s="5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6" t="s">
        <v>309</v>
      </c>
      <c r="B2025" s="56">
        <f t="shared" si="4113"/>
        <v>21</v>
      </c>
      <c r="C2025" s="56">
        <f t="shared" si="4148"/>
        <v>22</v>
      </c>
      <c r="E2025" s="56">
        <f t="shared" ref="E2025" si="4153">plan_id</f>
        <v>6060</v>
      </c>
      <c r="F2025" s="56">
        <f t="shared" ca="1" si="4077"/>
        <v>2018</v>
      </c>
      <c r="G2025" s="56">
        <f t="shared" ref="G2025" ca="1" si="4154">VLOOKUP(INDIRECT(CHAR(39)&amp;$A2025&amp;CHAR(39)&amp;"!r2c"&amp;$C2025,0),variables,2,0)</f>
        <v>11007</v>
      </c>
      <c r="H2025" s="5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026" spans="1:8" x14ac:dyDescent="0.3">
      <c r="A2026" s="56" t="s">
        <v>309</v>
      </c>
      <c r="B2026" s="56">
        <f t="shared" si="4113"/>
        <v>21</v>
      </c>
      <c r="C2026" s="56">
        <f t="shared" si="4148"/>
        <v>23</v>
      </c>
      <c r="E2026" s="56">
        <f t="shared" ref="E2026" si="4155">plan_id</f>
        <v>6060</v>
      </c>
      <c r="F2026" s="56">
        <f t="shared" ca="1" si="4077"/>
        <v>2018</v>
      </c>
      <c r="G2026" s="56">
        <f t="shared" ref="G2026" ca="1" si="4156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6" t="s">
        <v>309</v>
      </c>
      <c r="B2027" s="56">
        <f t="shared" si="4113"/>
        <v>21</v>
      </c>
      <c r="C2027" s="56">
        <f t="shared" si="4148"/>
        <v>24</v>
      </c>
      <c r="E2027" s="56">
        <f t="shared" ref="E2027" si="4157">plan_id</f>
        <v>6060</v>
      </c>
      <c r="F2027" s="56">
        <f t="shared" ca="1" si="4077"/>
        <v>2018</v>
      </c>
      <c r="G2027" s="56">
        <f t="shared" ref="G2027" ca="1" si="4158">VLOOKUP(INDIRECT(CHAR(39)&amp;$A2027&amp;CHAR(39)&amp;"!r2c"&amp;$C2027,0),variables,2,0)</f>
        <v>10942</v>
      </c>
      <c r="H2027" s="5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6" t="s">
        <v>309</v>
      </c>
      <c r="B2028" s="56">
        <f t="shared" si="4113"/>
        <v>21</v>
      </c>
      <c r="C2028" s="56">
        <f t="shared" si="4148"/>
        <v>25</v>
      </c>
      <c r="E2028" s="56">
        <f t="shared" ref="E2028" si="4159">plan_id</f>
        <v>6060</v>
      </c>
      <c r="F2028" s="56">
        <f t="shared" ca="1" si="4077"/>
        <v>2018</v>
      </c>
      <c r="G2028" s="56">
        <f t="shared" ref="G2028" ca="1" si="4160">VLOOKUP(INDIRECT(CHAR(39)&amp;$A2028&amp;CHAR(39)&amp;"!r2c"&amp;$C2028,0),variables,2,0)</f>
        <v>10701</v>
      </c>
      <c r="H2028" s="59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1% to 2%</v>
      </c>
    </row>
    <row r="2029" spans="1:8" x14ac:dyDescent="0.3">
      <c r="A2029" s="56" t="s">
        <v>309</v>
      </c>
      <c r="B2029" s="56">
        <f t="shared" si="4113"/>
        <v>21</v>
      </c>
      <c r="C2029" s="56">
        <f t="shared" si="4148"/>
        <v>26</v>
      </c>
      <c r="E2029" s="56">
        <f t="shared" ref="E2029" si="4161">plan_id</f>
        <v>6060</v>
      </c>
      <c r="F2029" s="56">
        <f t="shared" ca="1" si="4077"/>
        <v>2018</v>
      </c>
      <c r="G2029" s="56">
        <f t="shared" ref="G2029" ca="1" si="4162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6" t="s">
        <v>309</v>
      </c>
      <c r="B2030" s="56">
        <f t="shared" si="4113"/>
        <v>21</v>
      </c>
      <c r="C2030" s="56">
        <f t="shared" si="4148"/>
        <v>27</v>
      </c>
      <c r="E2030" s="56">
        <f t="shared" ref="E2030" si="4163">plan_id</f>
        <v>6060</v>
      </c>
      <c r="F2030" s="56">
        <f t="shared" ca="1" si="4077"/>
        <v>2018</v>
      </c>
      <c r="G2030" s="56">
        <f t="shared" ref="G2030" ca="1" si="4164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6" t="s">
        <v>309</v>
      </c>
      <c r="B2031" s="56">
        <f t="shared" si="4113"/>
        <v>21</v>
      </c>
      <c r="C2031" s="56">
        <f t="shared" si="4148"/>
        <v>28</v>
      </c>
      <c r="E2031" s="56">
        <f t="shared" ref="E2031" si="4165">plan_id</f>
        <v>6060</v>
      </c>
      <c r="F2031" s="56">
        <f t="shared" ca="1" si="4077"/>
        <v>2018</v>
      </c>
      <c r="G2031" s="56">
        <f t="shared" ref="G2031" ca="1" si="4166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6" t="s">
        <v>309</v>
      </c>
      <c r="B2032" s="56">
        <f t="shared" si="4113"/>
        <v>21</v>
      </c>
      <c r="C2032" s="56">
        <f t="shared" si="4148"/>
        <v>29</v>
      </c>
      <c r="E2032" s="56">
        <f t="shared" ref="E2032" si="4167">plan_id</f>
        <v>6060</v>
      </c>
      <c r="F2032" s="56">
        <f t="shared" ca="1" si="4077"/>
        <v>2018</v>
      </c>
      <c r="G2032" s="56">
        <f t="shared" ref="G2032" ca="1" si="4168">VLOOKUP(INDIRECT(CHAR(39)&amp;$A2032&amp;CHAR(39)&amp;"!r2c"&amp;$C2032,0),variables,2,0)</f>
        <v>10945</v>
      </c>
      <c r="H2032" s="5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6" t="s">
        <v>309</v>
      </c>
      <c r="B2033" s="56">
        <f t="shared" si="4113"/>
        <v>21</v>
      </c>
      <c r="C2033" s="56">
        <f t="shared" si="4148"/>
        <v>30</v>
      </c>
      <c r="E2033" s="56">
        <f t="shared" ref="E2033" si="4169">plan_id</f>
        <v>6060</v>
      </c>
      <c r="F2033" s="56">
        <f t="shared" ca="1" si="4077"/>
        <v>2018</v>
      </c>
      <c r="G2033" s="56">
        <f t="shared" ref="G2033" ca="1" si="4170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6" t="s">
        <v>309</v>
      </c>
      <c r="B2034" s="56">
        <f t="shared" si="4113"/>
        <v>21</v>
      </c>
      <c r="C2034" s="56">
        <f t="shared" si="4148"/>
        <v>31</v>
      </c>
      <c r="E2034" s="56">
        <f t="shared" ref="E2034" si="4171">plan_id</f>
        <v>6060</v>
      </c>
      <c r="F2034" s="56">
        <f t="shared" ca="1" si="4077"/>
        <v>2018</v>
      </c>
      <c r="G2034" s="56">
        <f t="shared" ref="G2034" ca="1" si="4172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56" t="s">
        <v>309</v>
      </c>
      <c r="B2035" s="56">
        <f t="shared" si="4113"/>
        <v>21</v>
      </c>
      <c r="C2035" s="56">
        <f t="shared" si="4148"/>
        <v>32</v>
      </c>
      <c r="E2035" s="56">
        <f t="shared" ref="E2035" si="4173">plan_id</f>
        <v>6060</v>
      </c>
      <c r="F2035" s="56">
        <f t="shared" ca="1" si="4077"/>
        <v>2018</v>
      </c>
      <c r="G2035" s="56">
        <f t="shared" ref="G2035" ca="1" si="4174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6" t="s">
        <v>309</v>
      </c>
      <c r="B2036" s="56">
        <f t="shared" si="4113"/>
        <v>21</v>
      </c>
      <c r="C2036" s="56">
        <f t="shared" si="4148"/>
        <v>33</v>
      </c>
      <c r="E2036" s="56">
        <f t="shared" ref="E2036" si="4175">plan_id</f>
        <v>6060</v>
      </c>
      <c r="F2036" s="56">
        <f t="shared" ca="1" si="4077"/>
        <v>2018</v>
      </c>
      <c r="G2036" s="56">
        <f t="shared" ref="G2036" ca="1" si="4176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6" t="s">
        <v>309</v>
      </c>
      <c r="B2037" s="56">
        <f t="shared" si="4113"/>
        <v>21</v>
      </c>
      <c r="C2037" s="56">
        <f t="shared" si="4148"/>
        <v>34</v>
      </c>
      <c r="E2037" s="56">
        <f t="shared" ref="E2037" si="4177">plan_id</f>
        <v>6060</v>
      </c>
      <c r="F2037" s="56">
        <f t="shared" ca="1" si="4077"/>
        <v>2018</v>
      </c>
      <c r="G2037" s="56">
        <f t="shared" ref="G2037" ca="1" si="4178">VLOOKUP(INDIRECT(CHAR(39)&amp;$A2037&amp;CHAR(39)&amp;"!r2c"&amp;$C2037,0),variables,2,0)</f>
        <v>10950</v>
      </c>
      <c r="H2037" s="5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56" t="s">
        <v>309</v>
      </c>
      <c r="B2038" s="56">
        <f t="shared" si="4113"/>
        <v>21</v>
      </c>
      <c r="C2038" s="56">
        <f t="shared" si="4148"/>
        <v>35</v>
      </c>
      <c r="E2038" s="56">
        <f t="shared" ref="E2038" si="4179">plan_id</f>
        <v>6060</v>
      </c>
      <c r="F2038" s="56">
        <f t="shared" ca="1" si="4077"/>
        <v>2018</v>
      </c>
      <c r="G2038" s="56">
        <f t="shared" ref="G2038" ca="1" si="4180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56" t="s">
        <v>309</v>
      </c>
      <c r="B2039" s="56">
        <f t="shared" si="4113"/>
        <v>21</v>
      </c>
      <c r="C2039" s="56">
        <f t="shared" si="4148"/>
        <v>36</v>
      </c>
      <c r="E2039" s="56">
        <f t="shared" ref="E2039" si="4181">plan_id</f>
        <v>6060</v>
      </c>
      <c r="F2039" s="56">
        <f t="shared" ca="1" si="4077"/>
        <v>2018</v>
      </c>
      <c r="G2039" s="56">
        <f t="shared" ref="G2039" ca="1" si="4182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56" t="s">
        <v>309</v>
      </c>
      <c r="B2040" s="56">
        <f t="shared" si="4113"/>
        <v>21</v>
      </c>
      <c r="C2040" s="56">
        <f t="shared" si="4148"/>
        <v>37</v>
      </c>
      <c r="E2040" s="56">
        <f t="shared" ref="E2040" si="4183">plan_id</f>
        <v>6060</v>
      </c>
      <c r="F2040" s="56">
        <f t="shared" ca="1" si="4077"/>
        <v>2018</v>
      </c>
      <c r="G2040" s="56">
        <f t="shared" ref="G2040" ca="1" si="4184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56" t="s">
        <v>309</v>
      </c>
      <c r="B2041" s="56">
        <f t="shared" si="4113"/>
        <v>21</v>
      </c>
      <c r="C2041" s="56">
        <f t="shared" si="4148"/>
        <v>38</v>
      </c>
      <c r="E2041" s="56">
        <f t="shared" ref="E2041" si="4185">plan_id</f>
        <v>6060</v>
      </c>
      <c r="F2041" s="56">
        <f t="shared" ca="1" si="4077"/>
        <v>2018</v>
      </c>
      <c r="G2041" s="56">
        <f t="shared" ref="G2041" ca="1" si="4186">VLOOKUP(INDIRECT(CHAR(39)&amp;$A2041&amp;CHAR(39)&amp;"!r2c"&amp;$C2041,0),variables,2,0)</f>
        <v>10959</v>
      </c>
      <c r="H2041" s="5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3.5% - 7.5%</v>
      </c>
    </row>
    <row r="2042" spans="1:8" x14ac:dyDescent="0.3">
      <c r="A2042" s="56" t="s">
        <v>309</v>
      </c>
      <c r="B2042" s="56">
        <f t="shared" si="4113"/>
        <v>21</v>
      </c>
      <c r="C2042" s="56">
        <f t="shared" si="4148"/>
        <v>39</v>
      </c>
      <c r="E2042" s="56">
        <f t="shared" ref="E2042" si="4187">plan_id</f>
        <v>6060</v>
      </c>
      <c r="F2042" s="56">
        <f t="shared" ca="1" si="4077"/>
        <v>2018</v>
      </c>
      <c r="G2042" s="56">
        <f t="shared" ref="G2042" ca="1" si="4188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50</v>
      </c>
    </row>
    <row r="2043" spans="1:8" x14ac:dyDescent="0.3">
      <c r="A2043" s="56" t="s">
        <v>309</v>
      </c>
      <c r="B2043" s="56">
        <f t="shared" si="4113"/>
        <v>21</v>
      </c>
      <c r="C2043" s="56">
        <f t="shared" si="4148"/>
        <v>40</v>
      </c>
      <c r="E2043" s="56">
        <f t="shared" ref="E2043" si="4189">plan_id</f>
        <v>6060</v>
      </c>
      <c r="F2043" s="56">
        <f t="shared" ca="1" si="4077"/>
        <v>2018</v>
      </c>
      <c r="G2043" s="56">
        <f t="shared" ref="G2043" ca="1" si="4190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48-49</v>
      </c>
    </row>
    <row r="2044" spans="1:8" x14ac:dyDescent="0.3">
      <c r="A2044" s="56" t="s">
        <v>309</v>
      </c>
      <c r="B2044" s="56">
        <f t="shared" si="4113"/>
        <v>21</v>
      </c>
      <c r="C2044" s="56">
        <f t="shared" si="4148"/>
        <v>41</v>
      </c>
      <c r="E2044" s="56">
        <f t="shared" ref="E2044" si="4191">plan_id</f>
        <v>6060</v>
      </c>
      <c r="F2044" s="56">
        <f t="shared" ca="1" si="4077"/>
        <v>2018</v>
      </c>
      <c r="G2044" s="56">
        <f t="shared" ref="G2044" ca="1" si="4192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Healthy Pre- Retirement - RP-2014 Employee Mortality Tables ; Healthy Post- Retirment - RP-2014 Healthy Annuitant Mortality Tables</v>
      </c>
    </row>
    <row r="2045" spans="1:8" x14ac:dyDescent="0.3">
      <c r="A2045" s="56" t="s">
        <v>309</v>
      </c>
      <c r="B2045" s="56">
        <f t="shared" si="4113"/>
        <v>21</v>
      </c>
      <c r="C2045" s="56">
        <f t="shared" si="4148"/>
        <v>42</v>
      </c>
      <c r="E2045" s="56">
        <f t="shared" ref="E2045" si="4193">plan_id</f>
        <v>6060</v>
      </c>
      <c r="F2045" s="56">
        <f t="shared" ca="1" si="4077"/>
        <v>2018</v>
      </c>
      <c r="G2045" s="56">
        <f t="shared" ref="G2045" ca="1" si="4194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6" t="s">
        <v>309</v>
      </c>
      <c r="B2046" s="56">
        <f t="shared" si="4113"/>
        <v>21</v>
      </c>
      <c r="C2046" s="56">
        <f t="shared" si="4148"/>
        <v>43</v>
      </c>
      <c r="E2046" s="56">
        <f t="shared" ref="E2046" si="4195">plan_id</f>
        <v>6060</v>
      </c>
      <c r="F2046" s="56">
        <f t="shared" ca="1" si="4077"/>
        <v>2018</v>
      </c>
      <c r="G2046" s="56">
        <f t="shared" ref="G2046" ca="1" si="4196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">
      <c r="A2047" s="56" t="s">
        <v>309</v>
      </c>
      <c r="B2047" s="56">
        <f t="shared" si="4113"/>
        <v>21</v>
      </c>
      <c r="C2047" s="56">
        <f t="shared" si="4148"/>
        <v>44</v>
      </c>
      <c r="E2047" s="56">
        <f t="shared" ref="E2047" si="4197">plan_id</f>
        <v>6060</v>
      </c>
      <c r="F2047" s="56">
        <f t="shared" ca="1" si="4077"/>
        <v>2018</v>
      </c>
      <c r="G2047" s="56">
        <f t="shared" ref="G2047" ca="1" si="4198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6" t="s">
        <v>309</v>
      </c>
      <c r="B2048" s="56">
        <f t="shared" si="4113"/>
        <v>21</v>
      </c>
      <c r="C2048" s="56">
        <f t="shared" si="4148"/>
        <v>45</v>
      </c>
      <c r="E2048" s="56">
        <f t="shared" ref="E2048" si="4199">plan_id</f>
        <v>6060</v>
      </c>
      <c r="F2048" s="56">
        <f t="shared" ca="1" si="4077"/>
        <v>2018</v>
      </c>
      <c r="G2048" s="56">
        <f t="shared" ref="G2048" ca="1" si="4200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6" t="s">
        <v>309</v>
      </c>
      <c r="B2049" s="56">
        <f t="shared" si="4113"/>
        <v>21</v>
      </c>
      <c r="C2049" s="56">
        <f t="shared" si="4148"/>
        <v>46</v>
      </c>
      <c r="E2049" s="56">
        <f t="shared" ref="E2049" si="4201">plan_id</f>
        <v>6060</v>
      </c>
      <c r="F2049" s="56">
        <f t="shared" ca="1" si="4077"/>
        <v>2018</v>
      </c>
      <c r="G2049" s="56">
        <f t="shared" ref="G2049" ca="1" si="4202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pay, closed</v>
      </c>
    </row>
    <row r="2050" spans="1:8" x14ac:dyDescent="0.3">
      <c r="A2050" s="56" t="s">
        <v>309</v>
      </c>
      <c r="B2050" s="56">
        <f t="shared" si="4113"/>
        <v>21</v>
      </c>
      <c r="C2050" s="56">
        <f t="shared" si="4148"/>
        <v>47</v>
      </c>
      <c r="E2050" s="56">
        <f t="shared" ref="E2050" si="4203">plan_id</f>
        <v>6060</v>
      </c>
      <c r="F2050" s="56">
        <f t="shared" ca="1" si="4077"/>
        <v>2018</v>
      </c>
      <c r="G2050" s="56">
        <f t="shared" ref="G2050" ca="1" si="4204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56" t="s">
        <v>309</v>
      </c>
      <c r="B2051" s="56">
        <f t="shared" si="4113"/>
        <v>21</v>
      </c>
      <c r="C2051" s="56">
        <f t="shared" si="4148"/>
        <v>48</v>
      </c>
      <c r="E2051" s="56">
        <f t="shared" ref="E2051" si="4205">plan_id</f>
        <v>6060</v>
      </c>
      <c r="F2051" s="56">
        <f t="shared" ca="1" si="4077"/>
        <v>2018</v>
      </c>
      <c r="G2051" s="56">
        <f t="shared" ref="G2051" ca="1" si="4206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56" t="s">
        <v>309</v>
      </c>
      <c r="B2052" s="56">
        <f t="shared" si="4113"/>
        <v>21</v>
      </c>
      <c r="C2052" s="56">
        <f t="shared" si="4148"/>
        <v>49</v>
      </c>
      <c r="E2052" s="56">
        <f t="shared" ref="E2052" si="4207">plan_id</f>
        <v>6060</v>
      </c>
      <c r="F2052" s="56">
        <f t="shared" ref="F2052:F2115" ca="1" si="4208">INDIRECT(CHAR(39)&amp;$A2052&amp;CHAR(39)&amp;"!r"&amp;$B2052&amp;"c2",0)</f>
        <v>2018</v>
      </c>
      <c r="G2052" s="56">
        <f t="shared" ref="G2052" ca="1" si="4209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56" t="s">
        <v>309</v>
      </c>
      <c r="B2053" s="56">
        <f t="shared" si="4113"/>
        <v>21</v>
      </c>
      <c r="C2053" s="56">
        <f t="shared" si="4148"/>
        <v>50</v>
      </c>
      <c r="E2053" s="56">
        <f t="shared" ref="E2053" si="4210">plan_id</f>
        <v>6060</v>
      </c>
      <c r="F2053" s="56">
        <f t="shared" ca="1" si="4208"/>
        <v>2018</v>
      </c>
      <c r="G2053" s="56">
        <f t="shared" ref="G2053" ca="1" si="4211">VLOOKUP(INDIRECT(CHAR(39)&amp;$A2053&amp;CHAR(39)&amp;"!r2c"&amp;$C2053,0),variables,2,0)</f>
        <v>10977</v>
      </c>
      <c r="H2053" s="5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6" t="s">
        <v>309</v>
      </c>
      <c r="B2054" s="56">
        <f t="shared" si="4113"/>
        <v>21</v>
      </c>
      <c r="C2054" s="56">
        <f t="shared" si="4148"/>
        <v>51</v>
      </c>
      <c r="E2054" s="56">
        <f t="shared" ref="E2054" si="4212">plan_id</f>
        <v>6060</v>
      </c>
      <c r="F2054" s="56">
        <f t="shared" ca="1" si="4208"/>
        <v>2018</v>
      </c>
      <c r="G2054" s="56">
        <f t="shared" ref="G2054" ca="1" si="4213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56" t="s">
        <v>309</v>
      </c>
      <c r="B2055" s="56">
        <f t="shared" si="4113"/>
        <v>21</v>
      </c>
      <c r="C2055" s="56">
        <f t="shared" si="4148"/>
        <v>52</v>
      </c>
      <c r="E2055" s="56">
        <f t="shared" ref="E2055" si="4214">plan_id</f>
        <v>6060</v>
      </c>
      <c r="F2055" s="56">
        <f t="shared" ca="1" si="4208"/>
        <v>2018</v>
      </c>
      <c r="G2055" s="56">
        <f t="shared" ref="G2055" ca="1" si="4215">VLOOKUP(INDIRECT(CHAR(39)&amp;$A2055&amp;CHAR(39)&amp;"!r2c"&amp;$C2055,0),variables,2,0)</f>
        <v>10979</v>
      </c>
      <c r="H2055" s="5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6" t="s">
        <v>309</v>
      </c>
      <c r="B2056" s="56">
        <f t="shared" si="4113"/>
        <v>21</v>
      </c>
      <c r="C2056" s="56">
        <f t="shared" si="4148"/>
        <v>53</v>
      </c>
      <c r="E2056" s="56">
        <f t="shared" ref="E2056" si="4216">plan_id</f>
        <v>6060</v>
      </c>
      <c r="F2056" s="56">
        <f t="shared" ca="1" si="4208"/>
        <v>2018</v>
      </c>
      <c r="G2056" s="56">
        <f t="shared" ref="G2056" ca="1" si="4217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7.0000000000000007E-2</v>
      </c>
    </row>
    <row r="2057" spans="1:8" x14ac:dyDescent="0.3">
      <c r="A2057" s="56" t="s">
        <v>309</v>
      </c>
      <c r="B2057" s="56">
        <f t="shared" si="4113"/>
        <v>21</v>
      </c>
      <c r="C2057" s="56">
        <f t="shared" si="4148"/>
        <v>54</v>
      </c>
      <c r="E2057" s="56">
        <f t="shared" ref="E2057" si="4218">plan_id</f>
        <v>6060</v>
      </c>
      <c r="F2057" s="56">
        <f t="shared" ca="1" si="4208"/>
        <v>2018</v>
      </c>
      <c r="G2057" s="56">
        <f t="shared" ref="G2057" ca="1" si="4219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6.9000000000000006E-2</v>
      </c>
    </row>
    <row r="2058" spans="1:8" x14ac:dyDescent="0.3">
      <c r="A2058" s="56" t="s">
        <v>309</v>
      </c>
      <c r="B2058" s="56">
        <f t="shared" si="4113"/>
        <v>21</v>
      </c>
      <c r="C2058" s="56">
        <f t="shared" si="4148"/>
        <v>55</v>
      </c>
      <c r="E2058" s="56">
        <f t="shared" ref="E2058" si="4220">plan_id</f>
        <v>6060</v>
      </c>
      <c r="F2058" s="56">
        <f t="shared" ca="1" si="4208"/>
        <v>2018</v>
      </c>
      <c r="G2058" s="56">
        <f t="shared" ref="G2058" ca="1" si="4221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5.1375570744129648E-4</v>
      </c>
    </row>
    <row r="2059" spans="1:8" x14ac:dyDescent="0.3">
      <c r="A2059" s="56" t="s">
        <v>309</v>
      </c>
      <c r="B2059" s="56">
        <f t="shared" si="4113"/>
        <v>21</v>
      </c>
      <c r="C2059" s="56">
        <f t="shared" si="4148"/>
        <v>56</v>
      </c>
      <c r="E2059" s="56">
        <f t="shared" ref="E2059" si="4222">plan_id</f>
        <v>6060</v>
      </c>
      <c r="F2059" s="56">
        <f t="shared" ca="1" si="4208"/>
        <v>2018</v>
      </c>
      <c r="G2059" s="56">
        <f t="shared" ref="G2059" ca="1" si="4223">VLOOKUP(INDIRECT(CHAR(39)&amp;$A2059&amp;CHAR(39)&amp;"!r2c"&amp;$C2059,0),variables,2,0)</f>
        <v>10983</v>
      </c>
      <c r="H2059" s="5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56" t="s">
        <v>309</v>
      </c>
      <c r="B2060" s="56">
        <f t="shared" si="4113"/>
        <v>21</v>
      </c>
      <c r="C2060" s="56">
        <f t="shared" si="4148"/>
        <v>57</v>
      </c>
      <c r="E2060" s="56">
        <f t="shared" ref="E2060" si="4224">plan_id</f>
        <v>6060</v>
      </c>
      <c r="F2060" s="56">
        <f t="shared" ca="1" si="4208"/>
        <v>2018</v>
      </c>
      <c r="G2060" s="56">
        <f t="shared" ref="G2060" ca="1" si="4225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3199000</v>
      </c>
    </row>
    <row r="2061" spans="1:8" x14ac:dyDescent="0.3">
      <c r="A2061" s="56" t="s">
        <v>309</v>
      </c>
      <c r="B2061" s="56">
        <f t="shared" si="4113"/>
        <v>21</v>
      </c>
      <c r="C2061" s="56">
        <f t="shared" si="4148"/>
        <v>58</v>
      </c>
      <c r="E2061" s="56">
        <f t="shared" ref="E2061" si="4226">plan_id</f>
        <v>6060</v>
      </c>
      <c r="F2061" s="56">
        <f t="shared" ca="1" si="4208"/>
        <v>2018</v>
      </c>
      <c r="G2061" s="56">
        <f t="shared" ref="G2061" ca="1" si="4227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3474000</v>
      </c>
    </row>
    <row r="2062" spans="1:8" x14ac:dyDescent="0.3">
      <c r="A2062" s="56" t="s">
        <v>309</v>
      </c>
      <c r="B2062" s="56">
        <f t="shared" si="4113"/>
        <v>21</v>
      </c>
      <c r="C2062" s="56">
        <f t="shared" si="4148"/>
        <v>59</v>
      </c>
      <c r="E2062" s="56">
        <f t="shared" ref="E2062" si="4228">plan_id</f>
        <v>6060</v>
      </c>
      <c r="F2062" s="56">
        <f t="shared" ca="1" si="4208"/>
        <v>2018</v>
      </c>
      <c r="G2062" s="56">
        <f t="shared" ref="G2062" ca="1" si="4229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275000</v>
      </c>
    </row>
    <row r="2063" spans="1:8" x14ac:dyDescent="0.3">
      <c r="A2063" s="56" t="s">
        <v>309</v>
      </c>
      <c r="B2063" s="56">
        <f t="shared" si="4113"/>
        <v>21</v>
      </c>
      <c r="C2063" s="56">
        <f t="shared" si="4148"/>
        <v>60</v>
      </c>
      <c r="E2063" s="56">
        <f t="shared" ref="E2063" si="4230">plan_id</f>
        <v>6060</v>
      </c>
      <c r="F2063" s="56">
        <f t="shared" ca="1" si="4208"/>
        <v>2018</v>
      </c>
      <c r="G2063" s="56">
        <f t="shared" ref="G2063" ca="1" si="4231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0.92100000000000004</v>
      </c>
    </row>
    <row r="2064" spans="1:8" x14ac:dyDescent="0.3">
      <c r="A2064" s="56" t="s">
        <v>309</v>
      </c>
      <c r="B2064" s="56">
        <f t="shared" si="4113"/>
        <v>21</v>
      </c>
      <c r="C2064" s="56">
        <f t="shared" si="4148"/>
        <v>61</v>
      </c>
      <c r="E2064" s="56">
        <f t="shared" ref="E2064" si="4232">plan_id</f>
        <v>6060</v>
      </c>
      <c r="F2064" s="56">
        <f t="shared" ca="1" si="4208"/>
        <v>2018</v>
      </c>
      <c r="G2064" s="56">
        <f t="shared" ref="G2064" ca="1" si="4233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39364000</v>
      </c>
    </row>
    <row r="2065" spans="1:8" x14ac:dyDescent="0.3">
      <c r="A2065" s="56" t="s">
        <v>309</v>
      </c>
      <c r="B2065" s="56">
        <f t="shared" si="4113"/>
        <v>21</v>
      </c>
      <c r="C2065" s="56">
        <f t="shared" si="4148"/>
        <v>62</v>
      </c>
      <c r="E2065" s="56">
        <f t="shared" ref="E2065" si="4234">plan_id</f>
        <v>6060</v>
      </c>
      <c r="F2065" s="56">
        <f t="shared" ca="1" si="4208"/>
        <v>2018</v>
      </c>
      <c r="G2065" s="56">
        <f t="shared" ref="G2065" ca="1" si="4235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6" t="s">
        <v>309</v>
      </c>
      <c r="B2066" s="56">
        <f t="shared" si="4113"/>
        <v>21</v>
      </c>
      <c r="C2066" s="56">
        <f t="shared" si="4148"/>
        <v>63</v>
      </c>
      <c r="E2066" s="56">
        <f t="shared" ref="E2066" si="4236">plan_id</f>
        <v>6060</v>
      </c>
      <c r="F2066" s="56">
        <f t="shared" ca="1" si="4208"/>
        <v>2018</v>
      </c>
      <c r="G2066" s="56">
        <f t="shared" ref="G2066" ca="1" si="4237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6" t="s">
        <v>309</v>
      </c>
      <c r="B2067" s="56">
        <f t="shared" si="4113"/>
        <v>21</v>
      </c>
      <c r="C2067" s="56">
        <f t="shared" si="4148"/>
        <v>64</v>
      </c>
      <c r="E2067" s="56">
        <f t="shared" ref="E2067" si="4238">plan_id</f>
        <v>6060</v>
      </c>
      <c r="F2067" s="56">
        <f t="shared" ca="1" si="4208"/>
        <v>2018</v>
      </c>
      <c r="G2067" s="56">
        <f t="shared" ref="G2067" ca="1" si="4239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6" t="s">
        <v>309</v>
      </c>
      <c r="B2068" s="56">
        <f t="shared" si="4113"/>
        <v>21</v>
      </c>
      <c r="C2068" s="56">
        <f t="shared" si="4148"/>
        <v>65</v>
      </c>
      <c r="E2068" s="56">
        <f t="shared" ref="E2068" si="4240">plan_id</f>
        <v>6060</v>
      </c>
      <c r="F2068" s="56">
        <f t="shared" ca="1" si="4208"/>
        <v>2018</v>
      </c>
      <c r="G2068" s="56">
        <f t="shared" ref="G2068" ca="1" si="4241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6" t="s">
        <v>309</v>
      </c>
      <c r="B2069" s="56">
        <f t="shared" si="4113"/>
        <v>21</v>
      </c>
      <c r="C2069" s="56">
        <f t="shared" si="4148"/>
        <v>66</v>
      </c>
      <c r="E2069" s="56">
        <f t="shared" ref="E2069" si="4242">plan_id</f>
        <v>6060</v>
      </c>
      <c r="F2069" s="56">
        <f t="shared" ca="1" si="4208"/>
        <v>2018</v>
      </c>
      <c r="G2069" s="56">
        <f t="shared" ref="G2069" ca="1" si="4243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6" t="s">
        <v>309</v>
      </c>
      <c r="B2070" s="56">
        <f t="shared" ref="B2070" si="4244">B2005+1</f>
        <v>21</v>
      </c>
      <c r="C2070" s="56">
        <f t="shared" si="4148"/>
        <v>67</v>
      </c>
      <c r="E2070" s="56">
        <f t="shared" ref="E2070" si="4245">plan_id</f>
        <v>6060</v>
      </c>
      <c r="F2070" s="56">
        <f t="shared" ca="1" si="4208"/>
        <v>2018</v>
      </c>
      <c r="G2070" s="56">
        <f t="shared" ref="G2070" ca="1" si="4246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6" t="s">
        <v>309</v>
      </c>
      <c r="B2071" s="56">
        <f>B2070</f>
        <v>21</v>
      </c>
      <c r="C2071" s="56">
        <f t="shared" si="4148"/>
        <v>68</v>
      </c>
      <c r="E2071" s="56">
        <f t="shared" ref="E2071" si="4247">plan_id</f>
        <v>6060</v>
      </c>
      <c r="F2071" s="56">
        <f t="shared" ca="1" si="4208"/>
        <v>2018</v>
      </c>
      <c r="G2071" s="56">
        <f t="shared" ref="G2071" ca="1" si="4248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6" t="s">
        <v>309</v>
      </c>
      <c r="B2072" s="56">
        <f t="shared" ref="B2072:B2096" si="4249">B2071</f>
        <v>21</v>
      </c>
      <c r="C2072" s="56">
        <f t="shared" si="4148"/>
        <v>69</v>
      </c>
      <c r="E2072" s="56">
        <f t="shared" ref="E2072" si="4250">plan_id</f>
        <v>6060</v>
      </c>
      <c r="F2072" s="56">
        <f t="shared" ca="1" si="4208"/>
        <v>2018</v>
      </c>
      <c r="G2072" s="56">
        <f t="shared" ref="G2072" ca="1" si="4251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6" t="s">
        <v>309</v>
      </c>
      <c r="B2073" s="56">
        <f t="shared" si="4249"/>
        <v>21</v>
      </c>
      <c r="C2073" s="56">
        <f t="shared" si="4148"/>
        <v>70</v>
      </c>
      <c r="E2073" s="56">
        <f t="shared" ref="E2073" si="4252">plan_id</f>
        <v>6060</v>
      </c>
      <c r="F2073" s="56">
        <f t="shared" ca="1" si="4208"/>
        <v>2018</v>
      </c>
      <c r="G2073" s="56">
        <f t="shared" ref="G2073" ca="1" si="4253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6" t="s">
        <v>309</v>
      </c>
      <c r="B2074" s="56">
        <f t="shared" si="4249"/>
        <v>21</v>
      </c>
      <c r="C2074" s="56">
        <f t="shared" si="4148"/>
        <v>71</v>
      </c>
      <c r="E2074" s="56">
        <f t="shared" ref="E2074" si="4254">plan_id</f>
        <v>6060</v>
      </c>
      <c r="F2074" s="56">
        <f t="shared" ca="1" si="4208"/>
        <v>2018</v>
      </c>
      <c r="G2074" s="56">
        <f t="shared" ref="G2074" ca="1" si="4255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6" t="s">
        <v>309</v>
      </c>
      <c r="B2075" s="56">
        <f t="shared" si="4249"/>
        <v>21</v>
      </c>
      <c r="C2075" s="56">
        <f t="shared" si="4148"/>
        <v>72</v>
      </c>
      <c r="E2075" s="56">
        <f t="shared" ref="E2075" si="4256">plan_id</f>
        <v>6060</v>
      </c>
      <c r="F2075" s="56">
        <f t="shared" ca="1" si="4208"/>
        <v>2018</v>
      </c>
      <c r="G2075" s="56">
        <f t="shared" ref="G2075" ca="1" si="4257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6" t="s">
        <v>309</v>
      </c>
      <c r="B2076" s="56">
        <f t="shared" si="4249"/>
        <v>21</v>
      </c>
      <c r="C2076" s="56">
        <f t="shared" si="4148"/>
        <v>73</v>
      </c>
      <c r="E2076" s="56">
        <f t="shared" ref="E2076" si="4258">plan_id</f>
        <v>6060</v>
      </c>
      <c r="F2076" s="56">
        <f t="shared" ca="1" si="4208"/>
        <v>2018</v>
      </c>
      <c r="G2076" s="56">
        <f t="shared" ref="G2076" ca="1" si="4259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6" t="s">
        <v>309</v>
      </c>
      <c r="B2077" s="56">
        <f t="shared" si="4249"/>
        <v>21</v>
      </c>
      <c r="C2077" s="56">
        <f t="shared" si="4148"/>
        <v>74</v>
      </c>
      <c r="E2077" s="56">
        <f t="shared" ref="E2077" si="4260">plan_id</f>
        <v>6060</v>
      </c>
      <c r="F2077" s="56">
        <f t="shared" ca="1" si="4208"/>
        <v>2018</v>
      </c>
      <c r="G2077" s="56">
        <f t="shared" ref="G2077" ca="1" si="4261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6" t="s">
        <v>309</v>
      </c>
      <c r="B2078" s="56">
        <f t="shared" si="4249"/>
        <v>21</v>
      </c>
      <c r="C2078" s="56">
        <f t="shared" si="4148"/>
        <v>75</v>
      </c>
      <c r="E2078" s="56">
        <f t="shared" ref="E2078" si="4262">plan_id</f>
        <v>6060</v>
      </c>
      <c r="F2078" s="56">
        <f t="shared" ca="1" si="4208"/>
        <v>2018</v>
      </c>
      <c r="G2078" s="56">
        <f t="shared" ref="G2078" ca="1" si="4263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6" t="s">
        <v>309</v>
      </c>
      <c r="B2079" s="56">
        <f t="shared" si="4249"/>
        <v>21</v>
      </c>
      <c r="C2079" s="56">
        <f t="shared" si="4148"/>
        <v>76</v>
      </c>
      <c r="E2079" s="56">
        <f t="shared" ref="E2079" si="4264">plan_id</f>
        <v>6060</v>
      </c>
      <c r="F2079" s="56">
        <f t="shared" ca="1" si="4208"/>
        <v>2018</v>
      </c>
      <c r="G2079" s="56">
        <f t="shared" ref="G2079" ca="1" si="4265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6" t="s">
        <v>309</v>
      </c>
      <c r="B2080" s="56">
        <f t="shared" si="4249"/>
        <v>21</v>
      </c>
      <c r="C2080" s="56">
        <f t="shared" si="4148"/>
        <v>77</v>
      </c>
      <c r="E2080" s="56">
        <f t="shared" ref="E2080" si="4266">plan_id</f>
        <v>6060</v>
      </c>
      <c r="F2080" s="56">
        <f t="shared" ca="1" si="4208"/>
        <v>2018</v>
      </c>
      <c r="G2080" s="56">
        <f t="shared" ref="G2080" ca="1" si="4267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6" t="s">
        <v>309</v>
      </c>
      <c r="B2081" s="56">
        <f t="shared" si="4249"/>
        <v>21</v>
      </c>
      <c r="C2081" s="56">
        <f t="shared" si="4148"/>
        <v>78</v>
      </c>
      <c r="E2081" s="56">
        <f t="shared" ref="E2081" si="4268">plan_id</f>
        <v>6060</v>
      </c>
      <c r="F2081" s="56">
        <f t="shared" ca="1" si="4208"/>
        <v>2018</v>
      </c>
      <c r="G2081" s="56">
        <f t="shared" ref="G2081" ca="1" si="4269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6" t="s">
        <v>309</v>
      </c>
      <c r="B2082" s="56">
        <f t="shared" si="4249"/>
        <v>21</v>
      </c>
      <c r="C2082" s="56">
        <f t="shared" si="4148"/>
        <v>79</v>
      </c>
      <c r="E2082" s="56">
        <f t="shared" ref="E2082" si="4270">plan_id</f>
        <v>6060</v>
      </c>
      <c r="F2082" s="56">
        <f t="shared" ca="1" si="4208"/>
        <v>2018</v>
      </c>
      <c r="G2082" s="56">
        <f t="shared" ref="G2082" ca="1" si="4271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6" t="s">
        <v>309</v>
      </c>
      <c r="B2083" s="56">
        <f t="shared" si="4249"/>
        <v>21</v>
      </c>
      <c r="C2083" s="56">
        <f t="shared" si="4148"/>
        <v>80</v>
      </c>
      <c r="E2083" s="56">
        <f t="shared" ref="E2083" si="4272">plan_id</f>
        <v>6060</v>
      </c>
      <c r="F2083" s="56">
        <f t="shared" ca="1" si="4208"/>
        <v>2018</v>
      </c>
      <c r="G2083" s="56">
        <f t="shared" ref="G2083" ca="1" si="4273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6" t="s">
        <v>309</v>
      </c>
      <c r="B2084" s="56">
        <f t="shared" si="4249"/>
        <v>21</v>
      </c>
      <c r="C2084" s="56">
        <f t="shared" si="4148"/>
        <v>81</v>
      </c>
      <c r="E2084" s="56">
        <f t="shared" ref="E2084" si="4274">plan_id</f>
        <v>6060</v>
      </c>
      <c r="F2084" s="56">
        <f t="shared" ca="1" si="4208"/>
        <v>2018</v>
      </c>
      <c r="G2084" s="56">
        <f t="shared" ref="G2084" ca="1" si="4275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6" t="s">
        <v>309</v>
      </c>
      <c r="B2085" s="56">
        <f t="shared" si="4249"/>
        <v>21</v>
      </c>
      <c r="C2085" s="56">
        <f t="shared" si="4148"/>
        <v>82</v>
      </c>
      <c r="E2085" s="56">
        <f t="shared" ref="E2085" si="4276">plan_id</f>
        <v>6060</v>
      </c>
      <c r="F2085" s="56">
        <f t="shared" ca="1" si="4208"/>
        <v>2018</v>
      </c>
      <c r="G2085" s="56">
        <f t="shared" ref="G2085" ca="1" si="4277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6" t="s">
        <v>309</v>
      </c>
      <c r="B2086" s="56">
        <f t="shared" si="4249"/>
        <v>21</v>
      </c>
      <c r="C2086" s="56">
        <f t="shared" si="4148"/>
        <v>83</v>
      </c>
      <c r="E2086" s="56">
        <f t="shared" ref="E2086" si="4278">plan_id</f>
        <v>6060</v>
      </c>
      <c r="F2086" s="56">
        <f t="shared" ca="1" si="4208"/>
        <v>2018</v>
      </c>
      <c r="G2086" s="56">
        <f t="shared" ref="G2086" ca="1" si="4279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6" t="s">
        <v>309</v>
      </c>
      <c r="B2087" s="56">
        <f t="shared" si="4249"/>
        <v>21</v>
      </c>
      <c r="C2087" s="56">
        <f t="shared" ref="C2087:C2150" si="4280">C1996</f>
        <v>84</v>
      </c>
      <c r="E2087" s="56">
        <f t="shared" ref="E2087" si="4281">plan_id</f>
        <v>6060</v>
      </c>
      <c r="F2087" s="56">
        <f t="shared" ca="1" si="4208"/>
        <v>2018</v>
      </c>
      <c r="G2087" s="56">
        <f t="shared" ref="G2087" ca="1" si="4282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6" t="s">
        <v>309</v>
      </c>
      <c r="B2088" s="56">
        <f t="shared" si="4249"/>
        <v>21</v>
      </c>
      <c r="C2088" s="56">
        <f t="shared" si="4280"/>
        <v>85</v>
      </c>
      <c r="E2088" s="56">
        <f t="shared" ref="E2088" si="4283">plan_id</f>
        <v>6060</v>
      </c>
      <c r="F2088" s="56">
        <f t="shared" ca="1" si="4208"/>
        <v>2018</v>
      </c>
      <c r="G2088" s="56">
        <f t="shared" ref="G2088" ca="1" si="4284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6" t="s">
        <v>309</v>
      </c>
      <c r="B2089" s="56">
        <f t="shared" si="4249"/>
        <v>21</v>
      </c>
      <c r="C2089" s="56">
        <f t="shared" si="4280"/>
        <v>86</v>
      </c>
      <c r="E2089" s="56">
        <f t="shared" ref="E2089" si="4285">plan_id</f>
        <v>6060</v>
      </c>
      <c r="F2089" s="56">
        <f t="shared" ca="1" si="4208"/>
        <v>2018</v>
      </c>
      <c r="G2089" s="56">
        <f t="shared" ref="G2089" ca="1" si="4286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6" t="s">
        <v>309</v>
      </c>
      <c r="B2090" s="56">
        <f t="shared" si="4249"/>
        <v>21</v>
      </c>
      <c r="C2090" s="56">
        <f t="shared" si="4280"/>
        <v>87</v>
      </c>
      <c r="E2090" s="56">
        <f t="shared" ref="E2090" si="4287">plan_id</f>
        <v>6060</v>
      </c>
      <c r="F2090" s="56">
        <f t="shared" ca="1" si="4208"/>
        <v>2018</v>
      </c>
      <c r="G2090" s="56">
        <f t="shared" ref="G2090" ca="1" si="4288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6" t="s">
        <v>309</v>
      </c>
      <c r="B2091" s="56">
        <f t="shared" si="4249"/>
        <v>21</v>
      </c>
      <c r="C2091" s="56">
        <f t="shared" si="4280"/>
        <v>88</v>
      </c>
      <c r="E2091" s="56">
        <f t="shared" ref="E2091" si="4289">plan_id</f>
        <v>6060</v>
      </c>
      <c r="F2091" s="56">
        <f t="shared" ca="1" si="4208"/>
        <v>2018</v>
      </c>
      <c r="G2091" s="56">
        <f t="shared" ref="G2091" ca="1" si="4290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6" t="s">
        <v>309</v>
      </c>
      <c r="B2092" s="56">
        <f t="shared" si="4249"/>
        <v>21</v>
      </c>
      <c r="C2092" s="56">
        <f t="shared" si="4280"/>
        <v>89</v>
      </c>
      <c r="E2092" s="56">
        <f t="shared" ref="E2092" si="4291">plan_id</f>
        <v>6060</v>
      </c>
      <c r="F2092" s="56">
        <f t="shared" ca="1" si="4208"/>
        <v>2018</v>
      </c>
      <c r="G2092" s="56">
        <f t="shared" ref="G2092" ca="1" si="4292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6" t="s">
        <v>309</v>
      </c>
      <c r="B2093" s="56">
        <f t="shared" si="4249"/>
        <v>21</v>
      </c>
      <c r="C2093" s="56">
        <f t="shared" si="4280"/>
        <v>90</v>
      </c>
      <c r="E2093" s="56">
        <f t="shared" ref="E2093" si="4293">plan_id</f>
        <v>6060</v>
      </c>
      <c r="F2093" s="56">
        <f t="shared" ca="1" si="4208"/>
        <v>2018</v>
      </c>
      <c r="G2093" s="56">
        <f t="shared" ref="G2093" ca="1" si="4294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6" t="s">
        <v>309</v>
      </c>
      <c r="B2094" s="56">
        <f t="shared" si="4249"/>
        <v>21</v>
      </c>
      <c r="C2094" s="56">
        <f t="shared" si="4280"/>
        <v>91</v>
      </c>
      <c r="E2094" s="56">
        <f t="shared" ref="E2094" si="4295">plan_id</f>
        <v>6060</v>
      </c>
      <c r="F2094" s="56">
        <f t="shared" ca="1" si="4208"/>
        <v>2018</v>
      </c>
      <c r="G2094" s="56">
        <f t="shared" ref="G2094" ca="1" si="4296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6" t="s">
        <v>309</v>
      </c>
      <c r="B2095" s="56">
        <f t="shared" si="4249"/>
        <v>21</v>
      </c>
      <c r="C2095" s="56">
        <f t="shared" si="4280"/>
        <v>92</v>
      </c>
      <c r="E2095" s="56">
        <f t="shared" ref="E2095" si="4297">plan_id</f>
        <v>6060</v>
      </c>
      <c r="F2095" s="56">
        <f t="shared" ca="1" si="4208"/>
        <v>2018</v>
      </c>
      <c r="G2095" s="56">
        <f t="shared" ref="G2095" ca="1" si="4298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6" t="s">
        <v>309</v>
      </c>
      <c r="B2096" s="56">
        <f t="shared" si="4249"/>
        <v>21</v>
      </c>
      <c r="C2096" s="56">
        <f t="shared" si="4280"/>
        <v>93</v>
      </c>
      <c r="E2096" s="56">
        <f t="shared" ref="E2096" si="4299">plan_id</f>
        <v>6060</v>
      </c>
      <c r="F2096" s="56">
        <f t="shared" ca="1" si="4208"/>
        <v>2018</v>
      </c>
      <c r="G2096" s="56">
        <f t="shared" ref="G2096" ca="1" si="4300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6" t="s">
        <v>309</v>
      </c>
      <c r="B2097" s="56">
        <f t="shared" ref="B2097:B2160" si="4301">B2032+1</f>
        <v>22</v>
      </c>
      <c r="C2097" s="56">
        <f t="shared" si="4280"/>
        <v>3</v>
      </c>
      <c r="E2097" s="56">
        <f t="shared" ref="E2097" si="4302">plan_id</f>
        <v>6060</v>
      </c>
      <c r="F2097" s="56">
        <f t="shared" ca="1" si="4208"/>
        <v>2019</v>
      </c>
      <c r="G2097" s="56">
        <f t="shared" ref="G2097" ca="1" si="4303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6" t="s">
        <v>309</v>
      </c>
      <c r="B2098" s="56">
        <f t="shared" si="4301"/>
        <v>22</v>
      </c>
      <c r="C2098" s="56">
        <f t="shared" si="4280"/>
        <v>4</v>
      </c>
      <c r="E2098" s="56">
        <f t="shared" ref="E2098" si="4304">plan_id</f>
        <v>6060</v>
      </c>
      <c r="F2098" s="56">
        <f t="shared" ca="1" si="4208"/>
        <v>2019</v>
      </c>
      <c r="G2098" s="56">
        <f t="shared" ref="G2098" ca="1" si="4305">VLOOKUP(INDIRECT(CHAR(39)&amp;$A2098&amp;CHAR(39)&amp;"!r2c"&amp;$C2098,0),variables,2,0)</f>
        <v>10845</v>
      </c>
      <c r="H2098" s="5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6" t="s">
        <v>309</v>
      </c>
      <c r="B2099" s="56">
        <f t="shared" si="4301"/>
        <v>22</v>
      </c>
      <c r="C2099" s="56">
        <f t="shared" si="4280"/>
        <v>5</v>
      </c>
      <c r="E2099" s="56">
        <f t="shared" ref="E2099" si="4306">plan_id</f>
        <v>6060</v>
      </c>
      <c r="F2099" s="56">
        <f t="shared" ca="1" si="4208"/>
        <v>2019</v>
      </c>
      <c r="G2099" s="56">
        <f t="shared" ref="G2099" ca="1" si="4307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0.19059999999999999</v>
      </c>
    </row>
    <row r="2100" spans="1:8" x14ac:dyDescent="0.3">
      <c r="A2100" s="56" t="s">
        <v>309</v>
      </c>
      <c r="B2100" s="56">
        <f t="shared" si="4301"/>
        <v>22</v>
      </c>
      <c r="C2100" s="56">
        <f t="shared" si="4280"/>
        <v>6</v>
      </c>
      <c r="E2100" s="56">
        <f t="shared" ref="E2100" si="4308">plan_id</f>
        <v>6060</v>
      </c>
      <c r="F2100" s="56">
        <f t="shared" ca="1" si="4208"/>
        <v>2019</v>
      </c>
      <c r="G2100" s="56">
        <f t="shared" ref="G2100" ca="1" si="4309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9.5299999999999996E-2</v>
      </c>
    </row>
    <row r="2101" spans="1:8" x14ac:dyDescent="0.3">
      <c r="A2101" s="56" t="s">
        <v>309</v>
      </c>
      <c r="B2101" s="56">
        <f t="shared" si="4301"/>
        <v>22</v>
      </c>
      <c r="C2101" s="56">
        <f t="shared" si="4280"/>
        <v>7</v>
      </c>
      <c r="E2101" s="56">
        <f t="shared" ref="E2101" si="4310">plan_id</f>
        <v>6060</v>
      </c>
      <c r="F2101" s="56">
        <f t="shared" ca="1" si="4208"/>
        <v>2019</v>
      </c>
      <c r="G2101" s="56">
        <f t="shared" ref="G2101" ca="1" si="4311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9.5299999999999996E-2</v>
      </c>
    </row>
    <row r="2102" spans="1:8" x14ac:dyDescent="0.3">
      <c r="A2102" s="56" t="s">
        <v>309</v>
      </c>
      <c r="B2102" s="56">
        <f t="shared" si="4301"/>
        <v>22</v>
      </c>
      <c r="C2102" s="56">
        <f t="shared" si="4280"/>
        <v>8</v>
      </c>
      <c r="E2102" s="56">
        <f t="shared" ref="E2102" si="4312">plan_id</f>
        <v>6060</v>
      </c>
      <c r="F2102" s="56">
        <f t="shared" ca="1" si="4208"/>
        <v>2019</v>
      </c>
      <c r="G2102" s="56">
        <f t="shared" ref="G2102" ca="1" si="4313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839</v>
      </c>
    </row>
    <row r="2103" spans="1:8" x14ac:dyDescent="0.3">
      <c r="A2103" s="56" t="s">
        <v>309</v>
      </c>
      <c r="B2103" s="56">
        <f t="shared" si="4301"/>
        <v>22</v>
      </c>
      <c r="C2103" s="56">
        <f t="shared" si="4280"/>
        <v>9</v>
      </c>
      <c r="E2103" s="56">
        <f t="shared" ref="E2103" si="4314">plan_id</f>
        <v>6060</v>
      </c>
      <c r="F2103" s="56">
        <f t="shared" ca="1" si="4208"/>
        <v>2019</v>
      </c>
      <c r="G2103" s="56">
        <f t="shared" ref="G2103" ca="1" si="4315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6" t="s">
        <v>309</v>
      </c>
      <c r="B2104" s="56">
        <f t="shared" si="4301"/>
        <v>22</v>
      </c>
      <c r="C2104" s="56">
        <f t="shared" si="4280"/>
        <v>10</v>
      </c>
      <c r="E2104" s="56">
        <f t="shared" ref="E2104" si="4316">plan_id</f>
        <v>6060</v>
      </c>
      <c r="F2104" s="56">
        <f t="shared" ca="1" si="4208"/>
        <v>2019</v>
      </c>
      <c r="G2104" s="56">
        <f t="shared" ref="G2104" ca="1" si="4317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6" t="s">
        <v>309</v>
      </c>
      <c r="B2105" s="56">
        <f t="shared" si="4301"/>
        <v>22</v>
      </c>
      <c r="C2105" s="56">
        <f t="shared" si="4280"/>
        <v>11</v>
      </c>
      <c r="E2105" s="56">
        <f t="shared" ref="E2105" si="4318">plan_id</f>
        <v>6060</v>
      </c>
      <c r="F2105" s="56">
        <f t="shared" ca="1" si="4208"/>
        <v>2019</v>
      </c>
      <c r="G2105" s="56">
        <f t="shared" ref="G2105" ca="1" si="4319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6" t="s">
        <v>309</v>
      </c>
      <c r="B2106" s="56">
        <f t="shared" si="4301"/>
        <v>22</v>
      </c>
      <c r="C2106" s="56">
        <f t="shared" si="4280"/>
        <v>12</v>
      </c>
      <c r="E2106" s="56">
        <f t="shared" ref="E2106" si="4320">plan_id</f>
        <v>6060</v>
      </c>
      <c r="F2106" s="56">
        <f t="shared" ca="1" si="4208"/>
        <v>2019</v>
      </c>
      <c r="G2106" s="56">
        <f t="shared" ref="G2106" ca="1" si="4321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7390215</v>
      </c>
    </row>
    <row r="2107" spans="1:8" x14ac:dyDescent="0.3">
      <c r="A2107" s="56" t="s">
        <v>309</v>
      </c>
      <c r="B2107" s="56">
        <f t="shared" si="4301"/>
        <v>22</v>
      </c>
      <c r="C2107" s="56">
        <f t="shared" si="4280"/>
        <v>13</v>
      </c>
      <c r="E2107" s="56">
        <f t="shared" ref="E2107" si="4322">plan_id</f>
        <v>6060</v>
      </c>
      <c r="F2107" s="56">
        <f t="shared" ca="1" si="4208"/>
        <v>2019</v>
      </c>
      <c r="G2107" s="56">
        <f t="shared" ref="G2107" ca="1" si="4323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6" t="s">
        <v>309</v>
      </c>
      <c r="B2108" s="56">
        <f t="shared" si="4301"/>
        <v>22</v>
      </c>
      <c r="C2108" s="56">
        <f t="shared" si="4280"/>
        <v>14</v>
      </c>
      <c r="E2108" s="56">
        <f t="shared" ref="E2108" si="4324">plan_id</f>
        <v>6060</v>
      </c>
      <c r="F2108" s="56">
        <f t="shared" ca="1" si="4208"/>
        <v>2019</v>
      </c>
      <c r="G2108" s="56">
        <f t="shared" ref="G2108" ca="1" si="4325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6" t="s">
        <v>309</v>
      </c>
      <c r="B2109" s="56">
        <f t="shared" si="4301"/>
        <v>22</v>
      </c>
      <c r="C2109" s="56">
        <f t="shared" si="4280"/>
        <v>15</v>
      </c>
      <c r="E2109" s="56">
        <f t="shared" ref="E2109" si="4326">plan_id</f>
        <v>6060</v>
      </c>
      <c r="F2109" s="56">
        <f t="shared" ca="1" si="4208"/>
        <v>2019</v>
      </c>
      <c r="G2109" s="56">
        <f t="shared" ref="G2109" ca="1" si="4327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6" t="s">
        <v>309</v>
      </c>
      <c r="B2110" s="56">
        <f t="shared" si="4301"/>
        <v>22</v>
      </c>
      <c r="C2110" s="56">
        <f t="shared" si="4280"/>
        <v>16</v>
      </c>
      <c r="E2110" s="56">
        <f t="shared" ref="E2110" si="4328">plan_id</f>
        <v>6060</v>
      </c>
      <c r="F2110" s="56">
        <f t="shared" ca="1" si="4208"/>
        <v>2019</v>
      </c>
      <c r="G2110" s="56">
        <f t="shared" ref="G2110" ca="1" si="4329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6" t="s">
        <v>309</v>
      </c>
      <c r="B2111" s="56">
        <f t="shared" si="4301"/>
        <v>22</v>
      </c>
      <c r="C2111" s="56">
        <f t="shared" si="4280"/>
        <v>17</v>
      </c>
      <c r="E2111" s="56">
        <f t="shared" ref="E2111" si="4330">plan_id</f>
        <v>6060</v>
      </c>
      <c r="F2111" s="56">
        <f t="shared" ca="1" si="4208"/>
        <v>2019</v>
      </c>
      <c r="G2111" s="56">
        <f t="shared" ref="G2111" ca="1" si="4331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0.49270000000000003</v>
      </c>
    </row>
    <row r="2112" spans="1:8" x14ac:dyDescent="0.3">
      <c r="A2112" s="56" t="s">
        <v>309</v>
      </c>
      <c r="B2112" s="56">
        <f t="shared" si="4301"/>
        <v>22</v>
      </c>
      <c r="C2112" s="56">
        <f t="shared" si="4280"/>
        <v>18</v>
      </c>
      <c r="E2112" s="56">
        <f t="shared" ref="E2112" si="4332">plan_id</f>
        <v>6060</v>
      </c>
      <c r="F2112" s="56">
        <f t="shared" ca="1" si="4208"/>
        <v>2019</v>
      </c>
      <c r="G2112" s="56">
        <f t="shared" ref="G2112" ca="1" si="4333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9.5299999999999996E-2</v>
      </c>
    </row>
    <row r="2113" spans="1:8" x14ac:dyDescent="0.3">
      <c r="A2113" s="56" t="s">
        <v>309</v>
      </c>
      <c r="B2113" s="56">
        <f t="shared" si="4301"/>
        <v>22</v>
      </c>
      <c r="C2113" s="56">
        <f t="shared" si="4280"/>
        <v>19</v>
      </c>
      <c r="E2113" s="56">
        <f t="shared" ref="E2113" si="4334">plan_id</f>
        <v>6060</v>
      </c>
      <c r="F2113" s="56">
        <f t="shared" ca="1" si="4208"/>
        <v>2019</v>
      </c>
      <c r="G2113" s="56">
        <f t="shared" ref="G2113" ca="1" si="4335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6" t="s">
        <v>309</v>
      </c>
      <c r="B2114" s="56">
        <f t="shared" si="4301"/>
        <v>22</v>
      </c>
      <c r="C2114" s="56">
        <f t="shared" si="4280"/>
        <v>20</v>
      </c>
      <c r="E2114" s="56">
        <f t="shared" ref="E2114" si="4336">plan_id</f>
        <v>6060</v>
      </c>
      <c r="F2114" s="56">
        <f t="shared" ca="1" si="4208"/>
        <v>2019</v>
      </c>
      <c r="G2114" s="56">
        <f t="shared" ref="G2114" ca="1" si="4337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6" t="s">
        <v>309</v>
      </c>
      <c r="B2115" s="56">
        <f t="shared" si="4301"/>
        <v>22</v>
      </c>
      <c r="C2115" s="56">
        <f t="shared" si="4280"/>
        <v>21</v>
      </c>
      <c r="E2115" s="56">
        <f t="shared" ref="E2115" si="4338">plan_id</f>
        <v>6060</v>
      </c>
      <c r="F2115" s="56">
        <f t="shared" ca="1" si="4208"/>
        <v>2019</v>
      </c>
      <c r="G2115" s="56">
        <f t="shared" ref="G2115" ca="1" si="4339">VLOOKUP(INDIRECT(CHAR(39)&amp;$A2115&amp;CHAR(39)&amp;"!r2c"&amp;$C2115,0),variables,2,0)</f>
        <v>10938</v>
      </c>
      <c r="H2115" s="5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6" t="s">
        <v>309</v>
      </c>
      <c r="B2116" s="56">
        <f t="shared" si="4301"/>
        <v>22</v>
      </c>
      <c r="C2116" s="56">
        <f t="shared" si="4280"/>
        <v>22</v>
      </c>
      <c r="E2116" s="56">
        <f t="shared" ref="E2116" si="4340">plan_id</f>
        <v>6060</v>
      </c>
      <c r="F2116" s="56">
        <f t="shared" ref="F2116:F2179" ca="1" si="4341">INDIRECT(CHAR(39)&amp;$A2116&amp;CHAR(39)&amp;"!r"&amp;$B2116&amp;"c2",0)</f>
        <v>2019</v>
      </c>
      <c r="G2116" s="56">
        <f t="shared" ref="G2116" ca="1" si="4342">VLOOKUP(INDIRECT(CHAR(39)&amp;$A2116&amp;CHAR(39)&amp;"!r2c"&amp;$C2116,0),variables,2,0)</f>
        <v>11007</v>
      </c>
      <c r="H2116" s="5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117" spans="1:8" x14ac:dyDescent="0.3">
      <c r="A2117" s="56" t="s">
        <v>309</v>
      </c>
      <c r="B2117" s="56">
        <f t="shared" si="4301"/>
        <v>22</v>
      </c>
      <c r="C2117" s="56">
        <f t="shared" si="4280"/>
        <v>23</v>
      </c>
      <c r="E2117" s="56">
        <f t="shared" ref="E2117" si="4343">plan_id</f>
        <v>6060</v>
      </c>
      <c r="F2117" s="56">
        <f t="shared" ca="1" si="4341"/>
        <v>2019</v>
      </c>
      <c r="G2117" s="56">
        <f t="shared" ref="G2117" ca="1" si="4344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6" t="s">
        <v>309</v>
      </c>
      <c r="B2118" s="56">
        <f t="shared" si="4301"/>
        <v>22</v>
      </c>
      <c r="C2118" s="56">
        <f t="shared" si="4280"/>
        <v>24</v>
      </c>
      <c r="E2118" s="56">
        <f t="shared" ref="E2118" si="4345">plan_id</f>
        <v>6060</v>
      </c>
      <c r="F2118" s="56">
        <f t="shared" ca="1" si="4341"/>
        <v>2019</v>
      </c>
      <c r="G2118" s="56">
        <f t="shared" ref="G2118" ca="1" si="4346">VLOOKUP(INDIRECT(CHAR(39)&amp;$A2118&amp;CHAR(39)&amp;"!r2c"&amp;$C2118,0),variables,2,0)</f>
        <v>10942</v>
      </c>
      <c r="H2118" s="5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6" t="s">
        <v>309</v>
      </c>
      <c r="B2119" s="56">
        <f t="shared" si="4301"/>
        <v>22</v>
      </c>
      <c r="C2119" s="56">
        <f t="shared" si="4280"/>
        <v>25</v>
      </c>
      <c r="E2119" s="56">
        <f t="shared" ref="E2119" si="4347">plan_id</f>
        <v>6060</v>
      </c>
      <c r="F2119" s="56">
        <f t="shared" ca="1" si="4341"/>
        <v>2019</v>
      </c>
      <c r="G2119" s="56">
        <f t="shared" ref="G2119" ca="1" si="4348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">
      <c r="A2120" s="56" t="s">
        <v>309</v>
      </c>
      <c r="B2120" s="56">
        <f t="shared" si="4301"/>
        <v>22</v>
      </c>
      <c r="C2120" s="56">
        <f t="shared" si="4280"/>
        <v>26</v>
      </c>
      <c r="E2120" s="56">
        <f t="shared" ref="E2120" si="4349">plan_id</f>
        <v>6060</v>
      </c>
      <c r="F2120" s="56">
        <f t="shared" ca="1" si="4341"/>
        <v>2019</v>
      </c>
      <c r="G2120" s="56">
        <f t="shared" ref="G2120" ca="1" si="4350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6" t="s">
        <v>309</v>
      </c>
      <c r="B2121" s="56">
        <f t="shared" si="4301"/>
        <v>22</v>
      </c>
      <c r="C2121" s="56">
        <f t="shared" si="4280"/>
        <v>27</v>
      </c>
      <c r="E2121" s="56">
        <f t="shared" ref="E2121" si="4351">plan_id</f>
        <v>6060</v>
      </c>
      <c r="F2121" s="56">
        <f t="shared" ca="1" si="4341"/>
        <v>2019</v>
      </c>
      <c r="G2121" s="56">
        <f t="shared" ref="G2121" ca="1" si="4352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6" t="s">
        <v>309</v>
      </c>
      <c r="B2122" s="56">
        <f t="shared" si="4301"/>
        <v>22</v>
      </c>
      <c r="C2122" s="56">
        <f t="shared" si="4280"/>
        <v>28</v>
      </c>
      <c r="E2122" s="56">
        <f t="shared" ref="E2122" si="4353">plan_id</f>
        <v>6060</v>
      </c>
      <c r="F2122" s="56">
        <f t="shared" ca="1" si="4341"/>
        <v>2019</v>
      </c>
      <c r="G2122" s="56">
        <f t="shared" ref="G2122" ca="1" si="4354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6" t="s">
        <v>309</v>
      </c>
      <c r="B2123" s="56">
        <f t="shared" si="4301"/>
        <v>22</v>
      </c>
      <c r="C2123" s="56">
        <f t="shared" si="4280"/>
        <v>29</v>
      </c>
      <c r="E2123" s="56">
        <f t="shared" ref="E2123" si="4355">plan_id</f>
        <v>6060</v>
      </c>
      <c r="F2123" s="56">
        <f t="shared" ca="1" si="4341"/>
        <v>2019</v>
      </c>
      <c r="G2123" s="56">
        <f t="shared" ref="G2123" ca="1" si="4356">VLOOKUP(INDIRECT(CHAR(39)&amp;$A2123&amp;CHAR(39)&amp;"!r2c"&amp;$C2123,0),variables,2,0)</f>
        <v>10945</v>
      </c>
      <c r="H2123" s="5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6" t="s">
        <v>309</v>
      </c>
      <c r="B2124" s="56">
        <f t="shared" si="4301"/>
        <v>22</v>
      </c>
      <c r="C2124" s="56">
        <f t="shared" si="4280"/>
        <v>30</v>
      </c>
      <c r="E2124" s="56">
        <f t="shared" ref="E2124" si="4357">plan_id</f>
        <v>6060</v>
      </c>
      <c r="F2124" s="56">
        <f t="shared" ca="1" si="4341"/>
        <v>2019</v>
      </c>
      <c r="G2124" s="56">
        <f t="shared" ref="G2124" ca="1" si="4358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6" t="s">
        <v>309</v>
      </c>
      <c r="B2125" s="56">
        <f t="shared" si="4301"/>
        <v>22</v>
      </c>
      <c r="C2125" s="56">
        <f t="shared" si="4280"/>
        <v>31</v>
      </c>
      <c r="E2125" s="56">
        <f t="shared" ref="E2125" si="4359">plan_id</f>
        <v>6060</v>
      </c>
      <c r="F2125" s="56">
        <f t="shared" ca="1" si="4341"/>
        <v>2019</v>
      </c>
      <c r="G2125" s="56">
        <f t="shared" ref="G2125" ca="1" si="4360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56" t="s">
        <v>309</v>
      </c>
      <c r="B2126" s="56">
        <f t="shared" si="4301"/>
        <v>22</v>
      </c>
      <c r="C2126" s="56">
        <f t="shared" si="4280"/>
        <v>32</v>
      </c>
      <c r="E2126" s="56">
        <f t="shared" ref="E2126" si="4361">plan_id</f>
        <v>6060</v>
      </c>
      <c r="F2126" s="56">
        <f t="shared" ca="1" si="4341"/>
        <v>2019</v>
      </c>
      <c r="G2126" s="56">
        <f t="shared" ref="G2126" ca="1" si="4362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6" t="s">
        <v>309</v>
      </c>
      <c r="B2127" s="56">
        <f t="shared" si="4301"/>
        <v>22</v>
      </c>
      <c r="C2127" s="56">
        <f t="shared" si="4280"/>
        <v>33</v>
      </c>
      <c r="E2127" s="56">
        <f t="shared" ref="E2127" si="4363">plan_id</f>
        <v>6060</v>
      </c>
      <c r="F2127" s="56">
        <f t="shared" ca="1" si="4341"/>
        <v>2019</v>
      </c>
      <c r="G2127" s="56">
        <f t="shared" ref="G2127" ca="1" si="4364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6" t="s">
        <v>309</v>
      </c>
      <c r="B2128" s="56">
        <f t="shared" si="4301"/>
        <v>22</v>
      </c>
      <c r="C2128" s="56">
        <f t="shared" si="4280"/>
        <v>34</v>
      </c>
      <c r="E2128" s="56">
        <f t="shared" ref="E2128" si="4365">plan_id</f>
        <v>6060</v>
      </c>
      <c r="F2128" s="56">
        <f t="shared" ca="1" si="4341"/>
        <v>2019</v>
      </c>
      <c r="G2128" s="56">
        <f t="shared" ref="G2128" ca="1" si="4366">VLOOKUP(INDIRECT(CHAR(39)&amp;$A2128&amp;CHAR(39)&amp;"!r2c"&amp;$C2128,0),variables,2,0)</f>
        <v>10950</v>
      </c>
      <c r="H2128" s="5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56" t="s">
        <v>309</v>
      </c>
      <c r="B2129" s="56">
        <f t="shared" si="4301"/>
        <v>22</v>
      </c>
      <c r="C2129" s="56">
        <f t="shared" si="4280"/>
        <v>35</v>
      </c>
      <c r="E2129" s="56">
        <f t="shared" ref="E2129" si="4367">plan_id</f>
        <v>6060</v>
      </c>
      <c r="F2129" s="56">
        <f t="shared" ca="1" si="4341"/>
        <v>2019</v>
      </c>
      <c r="G2129" s="56">
        <f t="shared" ref="G2129" ca="1" si="4368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56" t="s">
        <v>309</v>
      </c>
      <c r="B2130" s="56">
        <f t="shared" si="4301"/>
        <v>22</v>
      </c>
      <c r="C2130" s="56">
        <f t="shared" si="4280"/>
        <v>36</v>
      </c>
      <c r="E2130" s="56">
        <f t="shared" ref="E2130" si="4369">plan_id</f>
        <v>6060</v>
      </c>
      <c r="F2130" s="56">
        <f t="shared" ca="1" si="4341"/>
        <v>2019</v>
      </c>
      <c r="G2130" s="56">
        <f t="shared" ref="G2130" ca="1" si="4370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56" t="s">
        <v>309</v>
      </c>
      <c r="B2131" s="56">
        <f t="shared" si="4301"/>
        <v>22</v>
      </c>
      <c r="C2131" s="56">
        <f t="shared" si="4280"/>
        <v>37</v>
      </c>
      <c r="E2131" s="56">
        <f t="shared" ref="E2131" si="4371">plan_id</f>
        <v>6060</v>
      </c>
      <c r="F2131" s="56">
        <f t="shared" ca="1" si="4341"/>
        <v>2019</v>
      </c>
      <c r="G2131" s="56">
        <f t="shared" ref="G2131" ca="1" si="4372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56" t="s">
        <v>309</v>
      </c>
      <c r="B2132" s="56">
        <f t="shared" si="4301"/>
        <v>22</v>
      </c>
      <c r="C2132" s="56">
        <f t="shared" si="4280"/>
        <v>38</v>
      </c>
      <c r="E2132" s="56">
        <f t="shared" ref="E2132" si="4373">plan_id</f>
        <v>6060</v>
      </c>
      <c r="F2132" s="56">
        <f t="shared" ca="1" si="4341"/>
        <v>2019</v>
      </c>
      <c r="G2132" s="56">
        <f t="shared" ref="G2132" ca="1" si="4374">VLOOKUP(INDIRECT(CHAR(39)&amp;$A2132&amp;CHAR(39)&amp;"!r2c"&amp;$C2132,0),variables,2,0)</f>
        <v>10959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3.5% - 7.5%</v>
      </c>
    </row>
    <row r="2133" spans="1:8" x14ac:dyDescent="0.3">
      <c r="A2133" s="56" t="s">
        <v>309</v>
      </c>
      <c r="B2133" s="56">
        <f t="shared" si="4301"/>
        <v>22</v>
      </c>
      <c r="C2133" s="56">
        <f t="shared" si="4280"/>
        <v>39</v>
      </c>
      <c r="E2133" s="56">
        <f t="shared" ref="E2133" si="4375">plan_id</f>
        <v>6060</v>
      </c>
      <c r="F2133" s="56">
        <f t="shared" ca="1" si="4341"/>
        <v>2019</v>
      </c>
      <c r="G2133" s="56">
        <f t="shared" ref="G2133" ca="1" si="4376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24</v>
      </c>
    </row>
    <row r="2134" spans="1:8" x14ac:dyDescent="0.3">
      <c r="A2134" s="56" t="s">
        <v>309</v>
      </c>
      <c r="B2134" s="56">
        <f t="shared" si="4301"/>
        <v>22</v>
      </c>
      <c r="C2134" s="56">
        <f t="shared" si="4280"/>
        <v>40</v>
      </c>
      <c r="E2134" s="56">
        <f t="shared" ref="E2134" si="4377">plan_id</f>
        <v>6060</v>
      </c>
      <c r="F2134" s="56">
        <f t="shared" ca="1" si="4341"/>
        <v>2019</v>
      </c>
      <c r="G2134" s="56">
        <f t="shared" ref="G2134" ca="1" si="4378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24</v>
      </c>
    </row>
    <row r="2135" spans="1:8" x14ac:dyDescent="0.3">
      <c r="A2135" s="56" t="s">
        <v>309</v>
      </c>
      <c r="B2135" s="56">
        <f t="shared" si="4301"/>
        <v>22</v>
      </c>
      <c r="C2135" s="56">
        <f t="shared" si="4280"/>
        <v>41</v>
      </c>
      <c r="E2135" s="56">
        <f t="shared" ref="E2135" si="4379">plan_id</f>
        <v>6060</v>
      </c>
      <c r="F2135" s="56">
        <f t="shared" ca="1" si="4341"/>
        <v>2019</v>
      </c>
      <c r="G2135" s="56">
        <f t="shared" ref="G2135" ca="1" si="4380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Active Lives - PubS-2010 Employee Mortality ; Inactive Lives - PubS-2010 Healthy Retiree Mortality </v>
      </c>
    </row>
    <row r="2136" spans="1:8" x14ac:dyDescent="0.3">
      <c r="A2136" s="56" t="s">
        <v>309</v>
      </c>
      <c r="B2136" s="56">
        <f t="shared" si="4301"/>
        <v>22</v>
      </c>
      <c r="C2136" s="56">
        <f t="shared" si="4280"/>
        <v>42</v>
      </c>
      <c r="E2136" s="56">
        <f t="shared" ref="E2136" si="4381">plan_id</f>
        <v>6060</v>
      </c>
      <c r="F2136" s="56">
        <f t="shared" ca="1" si="4341"/>
        <v>2019</v>
      </c>
      <c r="G2136" s="56">
        <f t="shared" ref="G2136" ca="1" si="4382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56" t="s">
        <v>309</v>
      </c>
      <c r="B2137" s="56">
        <f t="shared" si="4301"/>
        <v>22</v>
      </c>
      <c r="C2137" s="56">
        <f t="shared" si="4280"/>
        <v>43</v>
      </c>
      <c r="E2137" s="56">
        <f t="shared" ref="E2137" si="4383">plan_id</f>
        <v>6060</v>
      </c>
      <c r="F2137" s="56">
        <f t="shared" ca="1" si="4341"/>
        <v>2019</v>
      </c>
      <c r="G2137" s="56">
        <f t="shared" ref="G2137" ca="1" si="4384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56" t="s">
        <v>309</v>
      </c>
      <c r="B2138" s="56">
        <f t="shared" si="4301"/>
        <v>22</v>
      </c>
      <c r="C2138" s="56">
        <f t="shared" si="4280"/>
        <v>44</v>
      </c>
      <c r="E2138" s="56">
        <f t="shared" ref="E2138" si="4385">plan_id</f>
        <v>6060</v>
      </c>
      <c r="F2138" s="56">
        <f t="shared" ca="1" si="4341"/>
        <v>2019</v>
      </c>
      <c r="G2138" s="56">
        <f t="shared" ref="G2138" ca="1" si="4386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6" t="s">
        <v>309</v>
      </c>
      <c r="B2139" s="56">
        <f t="shared" si="4301"/>
        <v>22</v>
      </c>
      <c r="C2139" s="56">
        <f t="shared" si="4280"/>
        <v>45</v>
      </c>
      <c r="E2139" s="56">
        <f t="shared" ref="E2139" si="4387">plan_id</f>
        <v>6060</v>
      </c>
      <c r="F2139" s="56">
        <f t="shared" ca="1" si="4341"/>
        <v>2019</v>
      </c>
      <c r="G2139" s="56">
        <f t="shared" ref="G2139" ca="1" si="4388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6" t="s">
        <v>309</v>
      </c>
      <c r="B2140" s="56">
        <f t="shared" si="4301"/>
        <v>22</v>
      </c>
      <c r="C2140" s="56">
        <f t="shared" si="4280"/>
        <v>46</v>
      </c>
      <c r="E2140" s="56">
        <f t="shared" ref="E2140" si="4389">plan_id</f>
        <v>6060</v>
      </c>
      <c r="F2140" s="56">
        <f t="shared" ca="1" si="4341"/>
        <v>2019</v>
      </c>
      <c r="G2140" s="56">
        <f t="shared" ref="G2140" ca="1" si="4390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 Closed </v>
      </c>
    </row>
    <row r="2141" spans="1:8" x14ac:dyDescent="0.3">
      <c r="A2141" s="56" t="s">
        <v>309</v>
      </c>
      <c r="B2141" s="56">
        <f t="shared" si="4301"/>
        <v>22</v>
      </c>
      <c r="C2141" s="56">
        <f t="shared" si="4280"/>
        <v>47</v>
      </c>
      <c r="E2141" s="56">
        <f t="shared" ref="E2141" si="4391">plan_id</f>
        <v>6060</v>
      </c>
      <c r="F2141" s="56">
        <f t="shared" ca="1" si="4341"/>
        <v>2019</v>
      </c>
      <c r="G2141" s="56">
        <f t="shared" ref="G2141" ca="1" si="4392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</row>
    <row r="2142" spans="1:8" x14ac:dyDescent="0.3">
      <c r="A2142" s="56" t="s">
        <v>309</v>
      </c>
      <c r="B2142" s="56">
        <f t="shared" si="4301"/>
        <v>22</v>
      </c>
      <c r="C2142" s="56">
        <f t="shared" si="4280"/>
        <v>48</v>
      </c>
      <c r="E2142" s="56">
        <f t="shared" ref="E2142" si="4393">plan_id</f>
        <v>6060</v>
      </c>
      <c r="F2142" s="56">
        <f t="shared" ca="1" si="4341"/>
        <v>2019</v>
      </c>
      <c r="G2142" s="56">
        <f t="shared" ref="G2142" ca="1" si="4394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56" t="s">
        <v>309</v>
      </c>
      <c r="B2143" s="56">
        <f t="shared" si="4301"/>
        <v>22</v>
      </c>
      <c r="C2143" s="56">
        <f t="shared" si="4280"/>
        <v>49</v>
      </c>
      <c r="E2143" s="56">
        <f t="shared" ref="E2143" si="4395">plan_id</f>
        <v>6060</v>
      </c>
      <c r="F2143" s="56">
        <f t="shared" ca="1" si="4341"/>
        <v>2019</v>
      </c>
      <c r="G2143" s="56">
        <f t="shared" ref="G2143" ca="1" si="4396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56" t="s">
        <v>309</v>
      </c>
      <c r="B2144" s="56">
        <f t="shared" si="4301"/>
        <v>22</v>
      </c>
      <c r="C2144" s="56">
        <f t="shared" si="4280"/>
        <v>50</v>
      </c>
      <c r="E2144" s="56">
        <f t="shared" ref="E2144" si="4397">plan_id</f>
        <v>6060</v>
      </c>
      <c r="F2144" s="56">
        <f t="shared" ca="1" si="4341"/>
        <v>2019</v>
      </c>
      <c r="G2144" s="56">
        <f t="shared" ref="G2144" ca="1" si="4398">VLOOKUP(INDIRECT(CHAR(39)&amp;$A2144&amp;CHAR(39)&amp;"!r2c"&amp;$C2144,0),variables,2,0)</f>
        <v>10977</v>
      </c>
      <c r="H2144" s="5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6" t="s">
        <v>309</v>
      </c>
      <c r="B2145" s="56">
        <f t="shared" si="4301"/>
        <v>22</v>
      </c>
      <c r="C2145" s="56">
        <f t="shared" si="4280"/>
        <v>51</v>
      </c>
      <c r="E2145" s="56">
        <f t="shared" ref="E2145" si="4399">plan_id</f>
        <v>6060</v>
      </c>
      <c r="F2145" s="56">
        <f t="shared" ca="1" si="4341"/>
        <v>2019</v>
      </c>
      <c r="G2145" s="56">
        <f t="shared" ref="G2145" ca="1" si="4400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56" t="s">
        <v>309</v>
      </c>
      <c r="B2146" s="56">
        <f t="shared" si="4301"/>
        <v>22</v>
      </c>
      <c r="C2146" s="56">
        <f t="shared" si="4280"/>
        <v>52</v>
      </c>
      <c r="E2146" s="56">
        <f t="shared" ref="E2146" si="4401">plan_id</f>
        <v>6060</v>
      </c>
      <c r="F2146" s="56">
        <f t="shared" ca="1" si="4341"/>
        <v>2019</v>
      </c>
      <c r="G2146" s="56">
        <f t="shared" ref="G2146" ca="1" si="4402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6" t="s">
        <v>309</v>
      </c>
      <c r="B2147" s="56">
        <f t="shared" si="4301"/>
        <v>22</v>
      </c>
      <c r="C2147" s="56">
        <f t="shared" si="4280"/>
        <v>53</v>
      </c>
      <c r="E2147" s="56">
        <f t="shared" ref="E2147" si="4403">plan_id</f>
        <v>6060</v>
      </c>
      <c r="F2147" s="56">
        <f t="shared" ca="1" si="4341"/>
        <v>2019</v>
      </c>
      <c r="G2147" s="56">
        <f t="shared" ref="G2147" ca="1" si="4404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7.2999999999999995E-2</v>
      </c>
    </row>
    <row r="2148" spans="1:8" x14ac:dyDescent="0.3">
      <c r="A2148" s="56" t="s">
        <v>309</v>
      </c>
      <c r="B2148" s="56">
        <f t="shared" si="4301"/>
        <v>22</v>
      </c>
      <c r="C2148" s="56">
        <f t="shared" si="4280"/>
        <v>54</v>
      </c>
      <c r="E2148" s="56">
        <f t="shared" ref="E2148" si="4405">plan_id</f>
        <v>6060</v>
      </c>
      <c r="F2148" s="56">
        <f t="shared" ca="1" si="4341"/>
        <v>2019</v>
      </c>
      <c r="G2148" s="56">
        <f t="shared" ref="G2148" ca="1" si="4406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0.09</v>
      </c>
    </row>
    <row r="2149" spans="1:8" x14ac:dyDescent="0.3">
      <c r="A2149" s="56" t="s">
        <v>309</v>
      </c>
      <c r="B2149" s="56">
        <f t="shared" si="4301"/>
        <v>22</v>
      </c>
      <c r="C2149" s="56">
        <f t="shared" si="4280"/>
        <v>55</v>
      </c>
      <c r="E2149" s="56">
        <f t="shared" ref="E2149" si="4407">plan_id</f>
        <v>6060</v>
      </c>
      <c r="F2149" s="56">
        <f t="shared" ca="1" si="4341"/>
        <v>2019</v>
      </c>
      <c r="G2149" s="56">
        <f t="shared" ref="G2149" ca="1" si="4408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9.517644105640036E-4</v>
      </c>
    </row>
    <row r="2150" spans="1:8" x14ac:dyDescent="0.3">
      <c r="A2150" s="56" t="s">
        <v>309</v>
      </c>
      <c r="B2150" s="56">
        <f t="shared" si="4301"/>
        <v>22</v>
      </c>
      <c r="C2150" s="56">
        <f t="shared" si="4280"/>
        <v>56</v>
      </c>
      <c r="E2150" s="56">
        <f t="shared" ref="E2150" si="4409">plan_id</f>
        <v>6060</v>
      </c>
      <c r="F2150" s="56">
        <f t="shared" ca="1" si="4341"/>
        <v>2019</v>
      </c>
      <c r="G2150" s="56">
        <f t="shared" ref="G2150" ca="1" si="4410">VLOOKUP(INDIRECT(CHAR(39)&amp;$A2150&amp;CHAR(39)&amp;"!r2c"&amp;$C2150,0),variables,2,0)</f>
        <v>10983</v>
      </c>
      <c r="H2150" s="5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6" t="s">
        <v>309</v>
      </c>
      <c r="B2151" s="56">
        <f t="shared" si="4301"/>
        <v>22</v>
      </c>
      <c r="C2151" s="56">
        <f t="shared" ref="C2151:C2214" si="4411">C2060</f>
        <v>57</v>
      </c>
      <c r="E2151" s="56">
        <f t="shared" ref="E2151" si="4412">plan_id</f>
        <v>6060</v>
      </c>
      <c r="F2151" s="56">
        <f t="shared" ca="1" si="4341"/>
        <v>2019</v>
      </c>
      <c r="G2151" s="56">
        <f t="shared" ref="G2151" ca="1" si="4413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18746119</v>
      </c>
    </row>
    <row r="2152" spans="1:8" x14ac:dyDescent="0.3">
      <c r="A2152" s="56" t="s">
        <v>309</v>
      </c>
      <c r="B2152" s="56">
        <f t="shared" si="4301"/>
        <v>22</v>
      </c>
      <c r="C2152" s="56">
        <f t="shared" si="4411"/>
        <v>58</v>
      </c>
      <c r="E2152" s="56">
        <f t="shared" ref="E2152" si="4414">plan_id</f>
        <v>6060</v>
      </c>
      <c r="F2152" s="56">
        <f t="shared" ca="1" si="4341"/>
        <v>2019</v>
      </c>
      <c r="G2152" s="56">
        <f t="shared" ref="G2152" ca="1" si="4415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15228805</v>
      </c>
    </row>
    <row r="2153" spans="1:8" x14ac:dyDescent="0.3">
      <c r="A2153" s="56" t="s">
        <v>309</v>
      </c>
      <c r="B2153" s="56">
        <f t="shared" si="4301"/>
        <v>22</v>
      </c>
      <c r="C2153" s="56">
        <f t="shared" si="4411"/>
        <v>59</v>
      </c>
      <c r="E2153" s="56">
        <f t="shared" ref="E2153" si="4416">plan_id</f>
        <v>6060</v>
      </c>
      <c r="F2153" s="56">
        <f t="shared" ca="1" si="4341"/>
        <v>2019</v>
      </c>
      <c r="G2153" s="56">
        <f t="shared" ref="G2153" ca="1" si="4417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-3517314</v>
      </c>
    </row>
    <row r="2154" spans="1:8" x14ac:dyDescent="0.3">
      <c r="A2154" s="56" t="s">
        <v>309</v>
      </c>
      <c r="B2154" s="56">
        <f t="shared" si="4301"/>
        <v>22</v>
      </c>
      <c r="C2154" s="56">
        <f t="shared" si="4411"/>
        <v>60</v>
      </c>
      <c r="E2154" s="56">
        <f t="shared" ref="E2154" si="4418">plan_id</f>
        <v>6060</v>
      </c>
      <c r="F2154" s="56">
        <f t="shared" ca="1" si="4341"/>
        <v>2019</v>
      </c>
      <c r="G2154" s="56">
        <f t="shared" ref="G2154" ca="1" si="4419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1.2310000000000001</v>
      </c>
    </row>
    <row r="2155" spans="1:8" x14ac:dyDescent="0.3">
      <c r="A2155" s="56" t="s">
        <v>309</v>
      </c>
      <c r="B2155" s="56">
        <f t="shared" si="4301"/>
        <v>22</v>
      </c>
      <c r="C2155" s="56">
        <f t="shared" si="4411"/>
        <v>61</v>
      </c>
      <c r="E2155" s="56">
        <f t="shared" ref="E2155" si="4420">plan_id</f>
        <v>6060</v>
      </c>
      <c r="F2155" s="56">
        <f t="shared" ca="1" si="4341"/>
        <v>2019</v>
      </c>
      <c r="G2155" s="56">
        <f t="shared" ref="G2155" ca="1" si="4421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103627360</v>
      </c>
    </row>
    <row r="2156" spans="1:8" x14ac:dyDescent="0.3">
      <c r="A2156" s="56" t="s">
        <v>309</v>
      </c>
      <c r="B2156" s="56">
        <f t="shared" si="4301"/>
        <v>22</v>
      </c>
      <c r="C2156" s="56">
        <f t="shared" si="4411"/>
        <v>62</v>
      </c>
      <c r="E2156" s="56">
        <f t="shared" ref="E2156" si="4422">plan_id</f>
        <v>6060</v>
      </c>
      <c r="F2156" s="56">
        <f t="shared" ca="1" si="4341"/>
        <v>2019</v>
      </c>
      <c r="G2156" s="56">
        <f t="shared" ref="G2156" ca="1" si="4423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56" t="s">
        <v>309</v>
      </c>
      <c r="B2157" s="56">
        <f t="shared" si="4301"/>
        <v>22</v>
      </c>
      <c r="C2157" s="56">
        <f t="shared" si="4411"/>
        <v>63</v>
      </c>
      <c r="E2157" s="56">
        <f t="shared" ref="E2157" si="4424">plan_id</f>
        <v>6060</v>
      </c>
      <c r="F2157" s="56">
        <f t="shared" ca="1" si="4341"/>
        <v>2019</v>
      </c>
      <c r="G2157" s="56">
        <f t="shared" ref="G2157" ca="1" si="4425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6" t="s">
        <v>309</v>
      </c>
      <c r="B2158" s="56">
        <f t="shared" si="4301"/>
        <v>22</v>
      </c>
      <c r="C2158" s="56">
        <f t="shared" si="4411"/>
        <v>64</v>
      </c>
      <c r="E2158" s="56">
        <f t="shared" ref="E2158" si="4426">plan_id</f>
        <v>6060</v>
      </c>
      <c r="F2158" s="56">
        <f t="shared" ca="1" si="4341"/>
        <v>2019</v>
      </c>
      <c r="G2158" s="56">
        <f t="shared" ref="G2158" ca="1" si="4427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6" t="s">
        <v>309</v>
      </c>
      <c r="B2159" s="56">
        <f t="shared" si="4301"/>
        <v>22</v>
      </c>
      <c r="C2159" s="56">
        <f t="shared" si="4411"/>
        <v>65</v>
      </c>
      <c r="E2159" s="56">
        <f t="shared" ref="E2159" si="4428">plan_id</f>
        <v>6060</v>
      </c>
      <c r="F2159" s="56">
        <f t="shared" ca="1" si="4341"/>
        <v>2019</v>
      </c>
      <c r="G2159" s="56">
        <f t="shared" ref="G2159" ca="1" si="4429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6" t="s">
        <v>309</v>
      </c>
      <c r="B2160" s="56">
        <f t="shared" si="4301"/>
        <v>22</v>
      </c>
      <c r="C2160" s="56">
        <f t="shared" si="4411"/>
        <v>66</v>
      </c>
      <c r="E2160" s="56">
        <f t="shared" ref="E2160" si="4430">plan_id</f>
        <v>6060</v>
      </c>
      <c r="F2160" s="56">
        <f t="shared" ca="1" si="4341"/>
        <v>2019</v>
      </c>
      <c r="G2160" s="56">
        <f t="shared" ref="G2160" ca="1" si="4431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6" t="s">
        <v>309</v>
      </c>
      <c r="B2161" s="56">
        <f t="shared" ref="B2161" si="4432">B2096+1</f>
        <v>22</v>
      </c>
      <c r="C2161" s="56">
        <f t="shared" si="4411"/>
        <v>67</v>
      </c>
      <c r="E2161" s="56">
        <f t="shared" ref="E2161" si="4433">plan_id</f>
        <v>6060</v>
      </c>
      <c r="F2161" s="56">
        <f t="shared" ca="1" si="4341"/>
        <v>2019</v>
      </c>
      <c r="G2161" s="56">
        <f t="shared" ref="G2161" ca="1" si="4434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6" t="s">
        <v>309</v>
      </c>
      <c r="B2162" s="56">
        <f>B2161</f>
        <v>22</v>
      </c>
      <c r="C2162" s="56">
        <f t="shared" si="4411"/>
        <v>68</v>
      </c>
      <c r="E2162" s="56">
        <f t="shared" ref="E2162" si="4435">plan_id</f>
        <v>6060</v>
      </c>
      <c r="F2162" s="56">
        <f t="shared" ca="1" si="4341"/>
        <v>2019</v>
      </c>
      <c r="G2162" s="56">
        <f t="shared" ref="G2162" ca="1" si="4436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6" t="s">
        <v>309</v>
      </c>
      <c r="B2163" s="56">
        <f t="shared" ref="B2163:B2187" si="4437">B2162</f>
        <v>22</v>
      </c>
      <c r="C2163" s="56">
        <f t="shared" si="4411"/>
        <v>69</v>
      </c>
      <c r="E2163" s="56">
        <f t="shared" ref="E2163" si="4438">plan_id</f>
        <v>6060</v>
      </c>
      <c r="F2163" s="56">
        <f t="shared" ca="1" si="4341"/>
        <v>2019</v>
      </c>
      <c r="G2163" s="56">
        <f t="shared" ref="G2163" ca="1" si="4439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6" t="s">
        <v>309</v>
      </c>
      <c r="B2164" s="56">
        <f t="shared" si="4437"/>
        <v>22</v>
      </c>
      <c r="C2164" s="56">
        <f t="shared" si="4411"/>
        <v>70</v>
      </c>
      <c r="E2164" s="56">
        <f t="shared" ref="E2164" si="4440">plan_id</f>
        <v>6060</v>
      </c>
      <c r="F2164" s="56">
        <f t="shared" ca="1" si="4341"/>
        <v>2019</v>
      </c>
      <c r="G2164" s="56">
        <f t="shared" ref="G2164" ca="1" si="4441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6" t="s">
        <v>309</v>
      </c>
      <c r="B2165" s="56">
        <f t="shared" si="4437"/>
        <v>22</v>
      </c>
      <c r="C2165" s="56">
        <f t="shared" si="4411"/>
        <v>71</v>
      </c>
      <c r="E2165" s="56">
        <f t="shared" ref="E2165" si="4442">plan_id</f>
        <v>6060</v>
      </c>
      <c r="F2165" s="56">
        <f t="shared" ca="1" si="4341"/>
        <v>2019</v>
      </c>
      <c r="G2165" s="56">
        <f t="shared" ref="G2165" ca="1" si="4443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6" t="s">
        <v>309</v>
      </c>
      <c r="B2166" s="56">
        <f t="shared" si="4437"/>
        <v>22</v>
      </c>
      <c r="C2166" s="56">
        <f t="shared" si="4411"/>
        <v>72</v>
      </c>
      <c r="E2166" s="56">
        <f t="shared" ref="E2166" si="4444">plan_id</f>
        <v>6060</v>
      </c>
      <c r="F2166" s="56">
        <f t="shared" ca="1" si="4341"/>
        <v>2019</v>
      </c>
      <c r="G2166" s="56">
        <f t="shared" ref="G2166" ca="1" si="4445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6" t="s">
        <v>309</v>
      </c>
      <c r="B2167" s="56">
        <f t="shared" si="4437"/>
        <v>22</v>
      </c>
      <c r="C2167" s="56">
        <f t="shared" si="4411"/>
        <v>73</v>
      </c>
      <c r="E2167" s="56">
        <f t="shared" ref="E2167" si="4446">plan_id</f>
        <v>6060</v>
      </c>
      <c r="F2167" s="56">
        <f t="shared" ca="1" si="4341"/>
        <v>2019</v>
      </c>
      <c r="G2167" s="56">
        <f t="shared" ref="G2167" ca="1" si="4447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6" t="s">
        <v>309</v>
      </c>
      <c r="B2168" s="56">
        <f t="shared" si="4437"/>
        <v>22</v>
      </c>
      <c r="C2168" s="56">
        <f t="shared" si="4411"/>
        <v>74</v>
      </c>
      <c r="E2168" s="56">
        <f t="shared" ref="E2168" si="4448">plan_id</f>
        <v>6060</v>
      </c>
      <c r="F2168" s="56">
        <f t="shared" ca="1" si="4341"/>
        <v>2019</v>
      </c>
      <c r="G2168" s="56">
        <f t="shared" ref="G2168" ca="1" si="4449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6" t="s">
        <v>309</v>
      </c>
      <c r="B2169" s="56">
        <f t="shared" si="4437"/>
        <v>22</v>
      </c>
      <c r="C2169" s="56">
        <f t="shared" si="4411"/>
        <v>75</v>
      </c>
      <c r="E2169" s="56">
        <f t="shared" ref="E2169" si="4450">plan_id</f>
        <v>6060</v>
      </c>
      <c r="F2169" s="56">
        <f t="shared" ca="1" si="4341"/>
        <v>2019</v>
      </c>
      <c r="G2169" s="56">
        <f t="shared" ref="G2169" ca="1" si="4451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6" t="s">
        <v>309</v>
      </c>
      <c r="B2170" s="56">
        <f t="shared" si="4437"/>
        <v>22</v>
      </c>
      <c r="C2170" s="56">
        <f t="shared" si="4411"/>
        <v>76</v>
      </c>
      <c r="E2170" s="56">
        <f t="shared" ref="E2170" si="4452">plan_id</f>
        <v>6060</v>
      </c>
      <c r="F2170" s="56">
        <f t="shared" ca="1" si="4341"/>
        <v>2019</v>
      </c>
      <c r="G2170" s="56">
        <f t="shared" ref="G2170" ca="1" si="4453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6" t="s">
        <v>309</v>
      </c>
      <c r="B2171" s="56">
        <f t="shared" si="4437"/>
        <v>22</v>
      </c>
      <c r="C2171" s="56">
        <f t="shared" si="4411"/>
        <v>77</v>
      </c>
      <c r="E2171" s="56">
        <f t="shared" ref="E2171" si="4454">plan_id</f>
        <v>6060</v>
      </c>
      <c r="F2171" s="56">
        <f t="shared" ca="1" si="4341"/>
        <v>2019</v>
      </c>
      <c r="G2171" s="56">
        <f t="shared" ref="G2171" ca="1" si="4455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6" t="s">
        <v>309</v>
      </c>
      <c r="B2172" s="56">
        <f t="shared" si="4437"/>
        <v>22</v>
      </c>
      <c r="C2172" s="56">
        <f t="shared" si="4411"/>
        <v>78</v>
      </c>
      <c r="E2172" s="56">
        <f t="shared" ref="E2172" si="4456">plan_id</f>
        <v>6060</v>
      </c>
      <c r="F2172" s="56">
        <f t="shared" ca="1" si="4341"/>
        <v>2019</v>
      </c>
      <c r="G2172" s="56">
        <f t="shared" ref="G2172" ca="1" si="4457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6" t="s">
        <v>309</v>
      </c>
      <c r="B2173" s="56">
        <f t="shared" si="4437"/>
        <v>22</v>
      </c>
      <c r="C2173" s="56">
        <f t="shared" si="4411"/>
        <v>79</v>
      </c>
      <c r="E2173" s="56">
        <f t="shared" ref="E2173" si="4458">plan_id</f>
        <v>6060</v>
      </c>
      <c r="F2173" s="56">
        <f t="shared" ca="1" si="4341"/>
        <v>2019</v>
      </c>
      <c r="G2173" s="56">
        <f t="shared" ref="G2173" ca="1" si="4459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6" t="s">
        <v>309</v>
      </c>
      <c r="B2174" s="56">
        <f t="shared" si="4437"/>
        <v>22</v>
      </c>
      <c r="C2174" s="56">
        <f t="shared" si="4411"/>
        <v>80</v>
      </c>
      <c r="E2174" s="56">
        <f t="shared" ref="E2174" si="4460">plan_id</f>
        <v>6060</v>
      </c>
      <c r="F2174" s="56">
        <f t="shared" ca="1" si="4341"/>
        <v>2019</v>
      </c>
      <c r="G2174" s="56">
        <f t="shared" ref="G2174" ca="1" si="4461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6" t="s">
        <v>309</v>
      </c>
      <c r="B2175" s="56">
        <f t="shared" si="4437"/>
        <v>22</v>
      </c>
      <c r="C2175" s="56">
        <f t="shared" si="4411"/>
        <v>81</v>
      </c>
      <c r="E2175" s="56">
        <f t="shared" ref="E2175" si="4462">plan_id</f>
        <v>6060</v>
      </c>
      <c r="F2175" s="56">
        <f t="shared" ca="1" si="4341"/>
        <v>2019</v>
      </c>
      <c r="G2175" s="56">
        <f t="shared" ref="G2175" ca="1" si="4463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6" t="s">
        <v>309</v>
      </c>
      <c r="B2176" s="56">
        <f t="shared" si="4437"/>
        <v>22</v>
      </c>
      <c r="C2176" s="56">
        <f t="shared" si="4411"/>
        <v>82</v>
      </c>
      <c r="E2176" s="56">
        <f t="shared" ref="E2176" si="4464">plan_id</f>
        <v>6060</v>
      </c>
      <c r="F2176" s="56">
        <f t="shared" ca="1" si="4341"/>
        <v>2019</v>
      </c>
      <c r="G2176" s="56">
        <f t="shared" ref="G2176" ca="1" si="4465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6" t="s">
        <v>309</v>
      </c>
      <c r="B2177" s="56">
        <f t="shared" si="4437"/>
        <v>22</v>
      </c>
      <c r="C2177" s="56">
        <f t="shared" si="4411"/>
        <v>83</v>
      </c>
      <c r="E2177" s="56">
        <f t="shared" ref="E2177" si="4466">plan_id</f>
        <v>6060</v>
      </c>
      <c r="F2177" s="56">
        <f t="shared" ca="1" si="4341"/>
        <v>2019</v>
      </c>
      <c r="G2177" s="56">
        <f t="shared" ref="G2177" ca="1" si="4467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6" t="s">
        <v>309</v>
      </c>
      <c r="B2178" s="56">
        <f t="shared" si="4437"/>
        <v>22</v>
      </c>
      <c r="C2178" s="56">
        <f t="shared" si="4411"/>
        <v>84</v>
      </c>
      <c r="E2178" s="56">
        <f t="shared" ref="E2178" si="4468">plan_id</f>
        <v>6060</v>
      </c>
      <c r="F2178" s="56">
        <f t="shared" ca="1" si="4341"/>
        <v>2019</v>
      </c>
      <c r="G2178" s="56">
        <f t="shared" ref="G2178" ca="1" si="4469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4157750</v>
      </c>
    </row>
    <row r="2179" spans="1:8" x14ac:dyDescent="0.3">
      <c r="A2179" s="56" t="s">
        <v>309</v>
      </c>
      <c r="B2179" s="56">
        <f t="shared" si="4437"/>
        <v>22</v>
      </c>
      <c r="C2179" s="56">
        <f t="shared" si="4411"/>
        <v>85</v>
      </c>
      <c r="E2179" s="56">
        <f t="shared" ref="E2179" si="4470">plan_id</f>
        <v>6060</v>
      </c>
      <c r="F2179" s="56">
        <f t="shared" ca="1" si="4341"/>
        <v>2019</v>
      </c>
      <c r="G2179" s="56">
        <f t="shared" ref="G2179" ca="1" si="4471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-3791514</v>
      </c>
    </row>
    <row r="2180" spans="1:8" x14ac:dyDescent="0.3">
      <c r="A2180" s="56" t="s">
        <v>309</v>
      </c>
      <c r="B2180" s="56">
        <f t="shared" si="4437"/>
        <v>22</v>
      </c>
      <c r="C2180" s="56">
        <f t="shared" si="4411"/>
        <v>86</v>
      </c>
      <c r="E2180" s="56">
        <f t="shared" ref="E2180" si="4472">plan_id</f>
        <v>6060</v>
      </c>
      <c r="F2180" s="56">
        <f t="shared" ref="F2180:F2334" ca="1" si="4473">INDIRECT(CHAR(39)&amp;$A2180&amp;CHAR(39)&amp;"!r"&amp;$B2180&amp;"c2",0)</f>
        <v>2019</v>
      </c>
      <c r="G2180" s="56">
        <f t="shared" ref="G2180" ca="1" si="4474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189610</v>
      </c>
    </row>
    <row r="2181" spans="1:8" x14ac:dyDescent="0.3">
      <c r="A2181" s="56" t="s">
        <v>309</v>
      </c>
      <c r="B2181" s="56">
        <f t="shared" si="4437"/>
        <v>22</v>
      </c>
      <c r="C2181" s="56">
        <f t="shared" si="4411"/>
        <v>87</v>
      </c>
      <c r="E2181" s="56">
        <f t="shared" ref="E2181" si="4475">plan_id</f>
        <v>6060</v>
      </c>
      <c r="F2181" s="56">
        <f t="shared" ca="1" si="4473"/>
        <v>2019</v>
      </c>
      <c r="G2181" s="56">
        <f t="shared" ref="G2181" ca="1" si="4476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6" t="s">
        <v>309</v>
      </c>
      <c r="B2182" s="56">
        <f t="shared" si="4437"/>
        <v>22</v>
      </c>
      <c r="C2182" s="56">
        <f t="shared" si="4411"/>
        <v>88</v>
      </c>
      <c r="E2182" s="56">
        <f t="shared" ref="E2182" si="4477">plan_id</f>
        <v>6060</v>
      </c>
      <c r="F2182" s="56">
        <f t="shared" ca="1" si="4473"/>
        <v>2019</v>
      </c>
      <c r="G2182" s="56">
        <f t="shared" ref="G2182" ca="1" si="4478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6" t="s">
        <v>309</v>
      </c>
      <c r="B2183" s="56">
        <f t="shared" si="4437"/>
        <v>22</v>
      </c>
      <c r="C2183" s="56">
        <f t="shared" si="4411"/>
        <v>89</v>
      </c>
      <c r="E2183" s="56">
        <f t="shared" ref="E2183" si="4479">plan_id</f>
        <v>6060</v>
      </c>
      <c r="F2183" s="56">
        <f t="shared" ca="1" si="4473"/>
        <v>2019</v>
      </c>
      <c r="G2183" s="56">
        <f t="shared" ref="G2183" ca="1" si="4480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6" t="s">
        <v>309</v>
      </c>
      <c r="B2184" s="56">
        <f t="shared" si="4437"/>
        <v>22</v>
      </c>
      <c r="C2184" s="56">
        <f t="shared" si="4411"/>
        <v>90</v>
      </c>
      <c r="E2184" s="56">
        <f t="shared" ref="E2184" si="4481">plan_id</f>
        <v>6060</v>
      </c>
      <c r="F2184" s="56">
        <f t="shared" ca="1" si="4473"/>
        <v>2019</v>
      </c>
      <c r="G2184" s="56">
        <f t="shared" ref="G2184" ca="1" si="4482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6" t="s">
        <v>309</v>
      </c>
      <c r="B2185" s="56">
        <f t="shared" si="4437"/>
        <v>22</v>
      </c>
      <c r="C2185" s="56">
        <f t="shared" si="4411"/>
        <v>91</v>
      </c>
      <c r="E2185" s="56">
        <f t="shared" ref="E2185" si="4483">plan_id</f>
        <v>6060</v>
      </c>
      <c r="F2185" s="56">
        <f t="shared" ca="1" si="4473"/>
        <v>2019</v>
      </c>
      <c r="G2185" s="56">
        <f t="shared" ref="G2185" ca="1" si="4484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58120</v>
      </c>
    </row>
    <row r="2186" spans="1:8" x14ac:dyDescent="0.3">
      <c r="A2186" s="56" t="s">
        <v>309</v>
      </c>
      <c r="B2186" s="56">
        <f t="shared" si="4437"/>
        <v>22</v>
      </c>
      <c r="C2186" s="56">
        <f t="shared" si="4411"/>
        <v>92</v>
      </c>
      <c r="E2186" s="56">
        <f t="shared" ref="E2186" si="4485">plan_id</f>
        <v>6060</v>
      </c>
      <c r="F2186" s="56">
        <f t="shared" ca="1" si="4473"/>
        <v>2019</v>
      </c>
      <c r="G2186" s="56">
        <f t="shared" ref="G2186" ca="1" si="4486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6" t="s">
        <v>309</v>
      </c>
      <c r="B2187" s="56">
        <f t="shared" si="4437"/>
        <v>22</v>
      </c>
      <c r="C2187" s="56">
        <f t="shared" si="4411"/>
        <v>93</v>
      </c>
      <c r="E2187" s="56">
        <f t="shared" ref="E2187" si="4487">plan_id</f>
        <v>6060</v>
      </c>
      <c r="F2187" s="56">
        <f t="shared" ca="1" si="4473"/>
        <v>2019</v>
      </c>
      <c r="G2187" s="56">
        <f t="shared" ref="G2187" ca="1" si="4488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6" t="s">
        <v>309</v>
      </c>
      <c r="B2188" s="56">
        <f t="shared" ref="B2188:B2251" si="4489">B2123+1</f>
        <v>23</v>
      </c>
      <c r="C2188" s="56">
        <f t="shared" si="4411"/>
        <v>3</v>
      </c>
      <c r="E2188" s="56">
        <f t="shared" ref="E2188" si="4490">plan_id</f>
        <v>6060</v>
      </c>
      <c r="F2188" s="56">
        <f t="shared" ca="1" si="4473"/>
        <v>2020</v>
      </c>
      <c r="G2188" s="56">
        <f t="shared" ref="G2188" ca="1" si="4491">VLOOKUP(INDIRECT(CHAR(39)&amp;$A2188&amp;CHAR(39)&amp;"!r2c"&amp;$C2188,0),variables,2,0)</f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6" t="s">
        <v>309</v>
      </c>
      <c r="B2189" s="56">
        <f t="shared" si="4489"/>
        <v>23</v>
      </c>
      <c r="C2189" s="56">
        <f t="shared" si="4411"/>
        <v>4</v>
      </c>
      <c r="E2189" s="56">
        <f t="shared" ref="E2189" si="4492">plan_id</f>
        <v>6060</v>
      </c>
      <c r="F2189" s="56">
        <f t="shared" ca="1" si="4473"/>
        <v>2020</v>
      </c>
      <c r="G2189" s="56">
        <f t="shared" ref="G2189" ca="1" si="4493">VLOOKUP(INDIRECT(CHAR(39)&amp;$A2189&amp;CHAR(39)&amp;"!r2c"&amp;$C2189,0),variables,2,0)</f>
        <v>10845</v>
      </c>
      <c r="H2189" s="5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56" t="s">
        <v>309</v>
      </c>
      <c r="B2190" s="56">
        <f t="shared" si="4489"/>
        <v>23</v>
      </c>
      <c r="C2190" s="56">
        <f t="shared" si="4411"/>
        <v>5</v>
      </c>
      <c r="E2190" s="56">
        <f t="shared" ref="E2190" si="4494">plan_id</f>
        <v>6060</v>
      </c>
      <c r="F2190" s="56">
        <f t="shared" ca="1" si="4473"/>
        <v>2020</v>
      </c>
      <c r="G2190" s="56">
        <f t="shared" ref="G2190" ca="1" si="4495">VLOOKUP(INDIRECT(CHAR(39)&amp;$A2190&amp;CHAR(39)&amp;"!r2c"&amp;$C2190,0),variables,2,0)</f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0.18700000000000003</v>
      </c>
    </row>
    <row r="2191" spans="1:8" x14ac:dyDescent="0.3">
      <c r="A2191" s="56" t="s">
        <v>309</v>
      </c>
      <c r="B2191" s="56">
        <f t="shared" si="4489"/>
        <v>23</v>
      </c>
      <c r="C2191" s="56">
        <f t="shared" si="4411"/>
        <v>6</v>
      </c>
      <c r="E2191" s="56">
        <f t="shared" ref="E2191" si="4496">plan_id</f>
        <v>6060</v>
      </c>
      <c r="F2191" s="56">
        <f t="shared" ca="1" si="4473"/>
        <v>2020</v>
      </c>
      <c r="G2191" s="56">
        <f t="shared" ref="G2191" ca="1" si="4497">VLOOKUP(INDIRECT(CHAR(39)&amp;$A2191&amp;CHAR(39)&amp;"!r2c"&amp;$C2191,0),variables,2,0)</f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9.3500000000000014E-2</v>
      </c>
    </row>
    <row r="2192" spans="1:8" x14ac:dyDescent="0.3">
      <c r="A2192" s="56" t="s">
        <v>309</v>
      </c>
      <c r="B2192" s="56">
        <f t="shared" si="4489"/>
        <v>23</v>
      </c>
      <c r="C2192" s="56">
        <f t="shared" si="4411"/>
        <v>7</v>
      </c>
      <c r="E2192" s="56">
        <f t="shared" ref="E2192" si="4498">plan_id</f>
        <v>6060</v>
      </c>
      <c r="F2192" s="56">
        <f t="shared" ca="1" si="4473"/>
        <v>2020</v>
      </c>
      <c r="G2192" s="56">
        <f t="shared" ref="G2192" ca="1" si="4499">VLOOKUP(INDIRECT(CHAR(39)&amp;$A2192&amp;CHAR(39)&amp;"!r2c"&amp;$C2192,0),variables,2,0)</f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9.3500000000000014E-2</v>
      </c>
    </row>
    <row r="2193" spans="1:8" x14ac:dyDescent="0.3">
      <c r="A2193" s="56" t="s">
        <v>309</v>
      </c>
      <c r="B2193" s="56">
        <f t="shared" si="4489"/>
        <v>23</v>
      </c>
      <c r="C2193" s="56">
        <f t="shared" si="4411"/>
        <v>8</v>
      </c>
      <c r="E2193" s="56">
        <f t="shared" ref="E2193" si="4500">plan_id</f>
        <v>6060</v>
      </c>
      <c r="F2193" s="56">
        <f t="shared" ca="1" si="4473"/>
        <v>2020</v>
      </c>
      <c r="G2193" s="56">
        <f t="shared" ref="G2193" ca="1" si="4501">VLOOKUP(INDIRECT(CHAR(39)&amp;$A2193&amp;CHAR(39)&amp;"!r2c"&amp;$C2193,0),variables,2,0)</f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94335</v>
      </c>
    </row>
    <row r="2194" spans="1:8" x14ac:dyDescent="0.3">
      <c r="A2194" s="56" t="s">
        <v>309</v>
      </c>
      <c r="B2194" s="56">
        <f t="shared" si="4489"/>
        <v>23</v>
      </c>
      <c r="C2194" s="56">
        <f t="shared" si="4411"/>
        <v>9</v>
      </c>
      <c r="E2194" s="56">
        <f t="shared" ref="E2194" si="4502">plan_id</f>
        <v>6060</v>
      </c>
      <c r="F2194" s="56">
        <f t="shared" ca="1" si="4473"/>
        <v>2020</v>
      </c>
      <c r="G2194" s="56">
        <f t="shared" ref="G2194" ca="1" si="4503">VLOOKUP(INDIRECT(CHAR(39)&amp;$A2194&amp;CHAR(39)&amp;"!r2c"&amp;$C2194,0),variables,2,0)</f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5.0000000000000001E-4</v>
      </c>
    </row>
    <row r="2195" spans="1:8" x14ac:dyDescent="0.3">
      <c r="A2195" s="56" t="s">
        <v>309</v>
      </c>
      <c r="B2195" s="56">
        <f t="shared" si="4489"/>
        <v>23</v>
      </c>
      <c r="C2195" s="56">
        <f t="shared" si="4411"/>
        <v>10</v>
      </c>
      <c r="E2195" s="56">
        <f t="shared" ref="E2195" si="4504">plan_id</f>
        <v>6060</v>
      </c>
      <c r="F2195" s="56">
        <f t="shared" ca="1" si="4473"/>
        <v>2020</v>
      </c>
      <c r="G2195" s="56">
        <f t="shared" ref="G2195" ca="1" si="4505">VLOOKUP(INDIRECT(CHAR(39)&amp;$A2195&amp;CHAR(39)&amp;"!r2c"&amp;$C2195,0),variables,2,0)</f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2.5000000000000001E-4</v>
      </c>
    </row>
    <row r="2196" spans="1:8" x14ac:dyDescent="0.3">
      <c r="A2196" s="56" t="s">
        <v>309</v>
      </c>
      <c r="B2196" s="56">
        <f t="shared" si="4489"/>
        <v>23</v>
      </c>
      <c r="C2196" s="56">
        <f t="shared" si="4411"/>
        <v>11</v>
      </c>
      <c r="E2196" s="56">
        <f t="shared" ref="E2196" si="4506">plan_id</f>
        <v>6060</v>
      </c>
      <c r="F2196" s="56">
        <f t="shared" ca="1" si="4473"/>
        <v>2020</v>
      </c>
      <c r="G2196" s="56">
        <f t="shared" ref="G2196" ca="1" si="4507">VLOOKUP(INDIRECT(CHAR(39)&amp;$A2196&amp;CHAR(39)&amp;"!r2c"&amp;$C2196,0),variables,2,0)</f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2.5000000000000001E-4</v>
      </c>
    </row>
    <row r="2197" spans="1:8" x14ac:dyDescent="0.3">
      <c r="A2197" s="56" t="s">
        <v>309</v>
      </c>
      <c r="B2197" s="56">
        <f t="shared" si="4489"/>
        <v>23</v>
      </c>
      <c r="C2197" s="56">
        <f t="shared" si="4411"/>
        <v>12</v>
      </c>
      <c r="E2197" s="56">
        <f t="shared" ref="E2197" si="4508">plan_id</f>
        <v>6060</v>
      </c>
      <c r="F2197" s="56">
        <f t="shared" ca="1" si="4473"/>
        <v>2020</v>
      </c>
      <c r="G2197" s="56">
        <f t="shared" ref="G2197" ca="1" si="4509">VLOOKUP(INDIRECT(CHAR(39)&amp;$A2197&amp;CHAR(39)&amp;"!r2c"&amp;$C2197,0),variables,2,0)</f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14386911</v>
      </c>
    </row>
    <row r="2198" spans="1:8" x14ac:dyDescent="0.3">
      <c r="A2198" s="56" t="s">
        <v>309</v>
      </c>
      <c r="B2198" s="56">
        <f t="shared" si="4489"/>
        <v>23</v>
      </c>
      <c r="C2198" s="56">
        <f t="shared" si="4411"/>
        <v>13</v>
      </c>
      <c r="E2198" s="56">
        <f t="shared" ref="E2198" si="4510">plan_id</f>
        <v>6060</v>
      </c>
      <c r="F2198" s="56">
        <f t="shared" ca="1" si="4473"/>
        <v>2020</v>
      </c>
      <c r="G2198" s="56">
        <f t="shared" ref="G2198" ca="1" si="4511">VLOOKUP(INDIRECT(CHAR(39)&amp;$A2198&amp;CHAR(39)&amp;"!r2c"&amp;$C2198,0),variables,2,0)</f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6" t="s">
        <v>309</v>
      </c>
      <c r="B2199" s="56">
        <f t="shared" si="4489"/>
        <v>23</v>
      </c>
      <c r="C2199" s="56">
        <f t="shared" si="4411"/>
        <v>14</v>
      </c>
      <c r="E2199" s="56">
        <f t="shared" ref="E2199" si="4512">plan_id</f>
        <v>6060</v>
      </c>
      <c r="F2199" s="56">
        <f t="shared" ca="1" si="4473"/>
        <v>2020</v>
      </c>
      <c r="G2199" s="56">
        <f t="shared" ref="G2199" ca="1" si="4513">VLOOKUP(INDIRECT(CHAR(39)&amp;$A2199&amp;CHAR(39)&amp;"!r2c"&amp;$C2199,0),variables,2,0)</f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6" t="s">
        <v>309</v>
      </c>
      <c r="B2200" s="56">
        <f t="shared" si="4489"/>
        <v>23</v>
      </c>
      <c r="C2200" s="56">
        <f t="shared" si="4411"/>
        <v>15</v>
      </c>
      <c r="E2200" s="56">
        <f t="shared" ref="E2200" si="4514">plan_id</f>
        <v>6060</v>
      </c>
      <c r="F2200" s="56">
        <f t="shared" ca="1" si="4473"/>
        <v>2020</v>
      </c>
      <c r="G2200" s="56">
        <f t="shared" ref="G2200" ca="1" si="4515">VLOOKUP(INDIRECT(CHAR(39)&amp;$A2200&amp;CHAR(39)&amp;"!r2c"&amp;$C2200,0),variables,2,0)</f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6" t="s">
        <v>309</v>
      </c>
      <c r="B2201" s="56">
        <f t="shared" si="4489"/>
        <v>23</v>
      </c>
      <c r="C2201" s="56">
        <f t="shared" si="4411"/>
        <v>16</v>
      </c>
      <c r="E2201" s="56">
        <f t="shared" ref="E2201" si="4516">plan_id</f>
        <v>6060</v>
      </c>
      <c r="F2201" s="56">
        <f t="shared" ca="1" si="4473"/>
        <v>2020</v>
      </c>
      <c r="G2201" s="56">
        <f t="shared" ref="G2201" ca="1" si="4517">VLOOKUP(INDIRECT(CHAR(39)&amp;$A2201&amp;CHAR(39)&amp;"!r2c"&amp;$C2201,0),variables,2,0)</f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6" t="s">
        <v>309</v>
      </c>
      <c r="B2202" s="56">
        <f t="shared" si="4489"/>
        <v>23</v>
      </c>
      <c r="C2202" s="56">
        <f t="shared" si="4411"/>
        <v>17</v>
      </c>
      <c r="E2202" s="56">
        <f t="shared" ref="E2202" si="4518">plan_id</f>
        <v>6060</v>
      </c>
      <c r="F2202" s="56">
        <f t="shared" ca="1" si="4473"/>
        <v>2020</v>
      </c>
      <c r="G2202" s="56">
        <f t="shared" ref="G2202" ca="1" si="4519">VLOOKUP(INDIRECT(CHAR(39)&amp;$A2202&amp;CHAR(39)&amp;"!r2c"&amp;$C2202,0),variables,2,0)</f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0.51910000000000001</v>
      </c>
    </row>
    <row r="2203" spans="1:8" x14ac:dyDescent="0.3">
      <c r="A2203" s="56" t="s">
        <v>309</v>
      </c>
      <c r="B2203" s="56">
        <f t="shared" si="4489"/>
        <v>23</v>
      </c>
      <c r="C2203" s="56">
        <f t="shared" si="4411"/>
        <v>18</v>
      </c>
      <c r="E2203" s="56">
        <f t="shared" ref="E2203" si="4520">plan_id</f>
        <v>6060</v>
      </c>
      <c r="F2203" s="56">
        <f t="shared" ca="1" si="4473"/>
        <v>2020</v>
      </c>
      <c r="G2203" s="56">
        <f t="shared" ref="G2203" ca="1" si="4521">VLOOKUP(INDIRECT(CHAR(39)&amp;$A2203&amp;CHAR(39)&amp;"!r2c"&amp;$C2203,0),variables,2,0)</f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9.3799999999999994E-2</v>
      </c>
    </row>
    <row r="2204" spans="1:8" x14ac:dyDescent="0.3">
      <c r="A2204" s="56" t="s">
        <v>309</v>
      </c>
      <c r="B2204" s="56">
        <f t="shared" si="4489"/>
        <v>23</v>
      </c>
      <c r="C2204" s="56">
        <f t="shared" si="4411"/>
        <v>19</v>
      </c>
      <c r="E2204" s="56">
        <f t="shared" ref="E2204" si="4522">plan_id</f>
        <v>6060</v>
      </c>
      <c r="F2204" s="56">
        <f t="shared" ca="1" si="4473"/>
        <v>2020</v>
      </c>
      <c r="G2204" s="56">
        <f t="shared" ref="G2204" ca="1" si="4523">VLOOKUP(INDIRECT(CHAR(39)&amp;$A2204&amp;CHAR(39)&amp;"!r2c"&amp;$C2204,0),variables,2,0)</f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6" t="s">
        <v>309</v>
      </c>
      <c r="B2205" s="56">
        <f t="shared" si="4489"/>
        <v>23</v>
      </c>
      <c r="C2205" s="56">
        <f t="shared" si="4411"/>
        <v>20</v>
      </c>
      <c r="E2205" s="56">
        <f t="shared" ref="E2205" si="4524">plan_id</f>
        <v>6060</v>
      </c>
      <c r="F2205" s="56">
        <f t="shared" ca="1" si="4473"/>
        <v>2020</v>
      </c>
      <c r="G2205" s="56">
        <f t="shared" ref="G2205" ca="1" si="4525">VLOOKUP(INDIRECT(CHAR(39)&amp;$A2205&amp;CHAR(39)&amp;"!r2c"&amp;$C2205,0),variables,2,0)</f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6" t="s">
        <v>309</v>
      </c>
      <c r="B2206" s="56">
        <f t="shared" si="4489"/>
        <v>23</v>
      </c>
      <c r="C2206" s="56">
        <f t="shared" si="4411"/>
        <v>21</v>
      </c>
      <c r="E2206" s="56">
        <f t="shared" ref="E2206" si="4526">plan_id</f>
        <v>6060</v>
      </c>
      <c r="F2206" s="56">
        <f t="shared" ca="1" si="4473"/>
        <v>2020</v>
      </c>
      <c r="G2206" s="56">
        <f t="shared" ref="G2206" ca="1" si="4527">VLOOKUP(INDIRECT(CHAR(39)&amp;$A2206&amp;CHAR(39)&amp;"!r2c"&amp;$C2206,0),variables,2,0)</f>
        <v>10938</v>
      </c>
      <c r="H2206" s="5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6" t="s">
        <v>309</v>
      </c>
      <c r="B2207" s="56">
        <f t="shared" si="4489"/>
        <v>23</v>
      </c>
      <c r="C2207" s="56">
        <f t="shared" si="4411"/>
        <v>22</v>
      </c>
      <c r="E2207" s="56">
        <f t="shared" ref="E2207" si="4528">plan_id</f>
        <v>6060</v>
      </c>
      <c r="F2207" s="56">
        <f t="shared" ca="1" si="4473"/>
        <v>2020</v>
      </c>
      <c r="G2207" s="56">
        <f t="shared" ref="G2207" ca="1" si="4529">VLOOKUP(INDIRECT(CHAR(39)&amp;$A2207&amp;CHAR(39)&amp;"!r2c"&amp;$C2207,0),variables,2,0)</f>
        <v>11007</v>
      </c>
      <c r="H2207" s="5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% on AMC Hired on of after 1/7/2017 : credited service b/w 15 years &amp; 17 years - 1.5% ; b/w 17 years &amp; 19 years - 1.75% ; b/w 19 years &amp; 22 years - 2% ; b/w 22 years &amp; 25 years - 2.25% ; 25 years and above - 2.5%</v>
      </c>
    </row>
    <row r="2208" spans="1:8" x14ac:dyDescent="0.3">
      <c r="A2208" s="56" t="s">
        <v>309</v>
      </c>
      <c r="B2208" s="56">
        <f t="shared" si="4489"/>
        <v>23</v>
      </c>
      <c r="C2208" s="56">
        <f t="shared" si="4411"/>
        <v>23</v>
      </c>
      <c r="E2208" s="56">
        <f t="shared" ref="E2208" si="4530">plan_id</f>
        <v>6060</v>
      </c>
      <c r="F2208" s="56">
        <f t="shared" ca="1" si="4473"/>
        <v>2020</v>
      </c>
      <c r="G2208" s="56">
        <f t="shared" ref="G2208" ca="1" si="4531">VLOOKUP(INDIRECT(CHAR(39)&amp;$A2208&amp;CHAR(39)&amp;"!r2c"&amp;$C2208,0),variables,2,0)</f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6" t="s">
        <v>309</v>
      </c>
      <c r="B2209" s="56">
        <f t="shared" si="4489"/>
        <v>23</v>
      </c>
      <c r="C2209" s="56">
        <f t="shared" si="4411"/>
        <v>24</v>
      </c>
      <c r="E2209" s="56">
        <f t="shared" ref="E2209" si="4532">plan_id</f>
        <v>6060</v>
      </c>
      <c r="F2209" s="56">
        <f t="shared" ca="1" si="4473"/>
        <v>2020</v>
      </c>
      <c r="G2209" s="56">
        <f t="shared" ref="G2209" ca="1" si="4533">VLOOKUP(INDIRECT(CHAR(39)&amp;$A2209&amp;CHAR(39)&amp;"!r2c"&amp;$C2209,0),variables,2,0)</f>
        <v>10942</v>
      </c>
      <c r="H2209" s="5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6" t="s">
        <v>309</v>
      </c>
      <c r="B2210" s="56">
        <f t="shared" si="4489"/>
        <v>23</v>
      </c>
      <c r="C2210" s="56">
        <f t="shared" si="4411"/>
        <v>25</v>
      </c>
      <c r="E2210" s="56">
        <f t="shared" ref="E2210" si="4534">plan_id</f>
        <v>6060</v>
      </c>
      <c r="F2210" s="56">
        <f t="shared" ca="1" si="4473"/>
        <v>2020</v>
      </c>
      <c r="G2210" s="56">
        <f t="shared" ref="G2210" ca="1" si="4535">VLOOKUP(INDIRECT(CHAR(39)&amp;$A2210&amp;CHAR(39)&amp;"!r2c"&amp;$C2210,0),variables,2,0)</f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x14ac:dyDescent="0.3">
      <c r="A2211" s="56" t="s">
        <v>309</v>
      </c>
      <c r="B2211" s="56">
        <f t="shared" si="4489"/>
        <v>23</v>
      </c>
      <c r="C2211" s="56">
        <f t="shared" si="4411"/>
        <v>26</v>
      </c>
      <c r="E2211" s="56">
        <f t="shared" ref="E2211" si="4536">plan_id</f>
        <v>6060</v>
      </c>
      <c r="F2211" s="56">
        <f t="shared" ca="1" si="4473"/>
        <v>2020</v>
      </c>
      <c r="G2211" s="56">
        <f t="shared" ref="G2211" ca="1" si="4537">VLOOKUP(INDIRECT(CHAR(39)&amp;$A2211&amp;CHAR(39)&amp;"!r2c"&amp;$C2211,0),variables,2,0)</f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6" t="s">
        <v>309</v>
      </c>
      <c r="B2212" s="56">
        <f t="shared" si="4489"/>
        <v>23</v>
      </c>
      <c r="C2212" s="56">
        <f t="shared" si="4411"/>
        <v>27</v>
      </c>
      <c r="E2212" s="56">
        <f t="shared" ref="E2212" si="4538">plan_id</f>
        <v>6060</v>
      </c>
      <c r="F2212" s="56">
        <f t="shared" ca="1" si="4473"/>
        <v>2020</v>
      </c>
      <c r="G2212" s="56">
        <f t="shared" ref="G2212" ca="1" si="4539">VLOOKUP(INDIRECT(CHAR(39)&amp;$A2212&amp;CHAR(39)&amp;"!r2c"&amp;$C2212,0),variables,2,0)</f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6" t="s">
        <v>309</v>
      </c>
      <c r="B2213" s="56">
        <f t="shared" si="4489"/>
        <v>23</v>
      </c>
      <c r="C2213" s="56">
        <f t="shared" si="4411"/>
        <v>28</v>
      </c>
      <c r="E2213" s="56">
        <f t="shared" ref="E2213" si="4540">plan_id</f>
        <v>6060</v>
      </c>
      <c r="F2213" s="56">
        <f t="shared" ca="1" si="4473"/>
        <v>2020</v>
      </c>
      <c r="G2213" s="56">
        <f t="shared" ref="G2213" ca="1" si="4541">VLOOKUP(INDIRECT(CHAR(39)&amp;$A2213&amp;CHAR(39)&amp;"!r2c"&amp;$C2213,0),variables,2,0)</f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6" t="s">
        <v>309</v>
      </c>
      <c r="B2214" s="56">
        <f t="shared" si="4489"/>
        <v>23</v>
      </c>
      <c r="C2214" s="56">
        <f t="shared" si="4411"/>
        <v>29</v>
      </c>
      <c r="E2214" s="56">
        <f t="shared" ref="E2214" si="4542">plan_id</f>
        <v>6060</v>
      </c>
      <c r="F2214" s="56">
        <f t="shared" ca="1" si="4473"/>
        <v>2020</v>
      </c>
      <c r="G2214" s="56">
        <f t="shared" ref="G2214" ca="1" si="4543">VLOOKUP(INDIRECT(CHAR(39)&amp;$A2214&amp;CHAR(39)&amp;"!r2c"&amp;$C2214,0),variables,2,0)</f>
        <v>10945</v>
      </c>
      <c r="H2214" s="5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6" t="s">
        <v>309</v>
      </c>
      <c r="B2215" s="56">
        <f t="shared" si="4489"/>
        <v>23</v>
      </c>
      <c r="C2215" s="56">
        <f t="shared" ref="C2215:C2278" si="4544">C2124</f>
        <v>30</v>
      </c>
      <c r="E2215" s="56">
        <f t="shared" ref="E2215" si="4545">plan_id</f>
        <v>6060</v>
      </c>
      <c r="F2215" s="56">
        <f t="shared" ca="1" si="4473"/>
        <v>2020</v>
      </c>
      <c r="G2215" s="56">
        <f t="shared" ref="G2215" ca="1" si="4546">VLOOKUP(INDIRECT(CHAR(39)&amp;$A2215&amp;CHAR(39)&amp;"!r2c"&amp;$C2215,0),variables,2,0)</f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6" t="s">
        <v>309</v>
      </c>
      <c r="B2216" s="56">
        <f t="shared" si="4489"/>
        <v>23</v>
      </c>
      <c r="C2216" s="56">
        <f t="shared" si="4544"/>
        <v>31</v>
      </c>
      <c r="E2216" s="56">
        <f t="shared" ref="E2216" si="4547">plan_id</f>
        <v>6060</v>
      </c>
      <c r="F2216" s="56">
        <f t="shared" ca="1" si="4473"/>
        <v>2020</v>
      </c>
      <c r="G2216" s="56">
        <f t="shared" ref="G2216" ca="1" si="4548">VLOOKUP(INDIRECT(CHAR(39)&amp;$A2216&amp;CHAR(39)&amp;"!r2c"&amp;$C2216,0),variables,2,0)</f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56" t="s">
        <v>309</v>
      </c>
      <c r="B2217" s="56">
        <f t="shared" si="4489"/>
        <v>23</v>
      </c>
      <c r="C2217" s="56">
        <f t="shared" si="4544"/>
        <v>32</v>
      </c>
      <c r="E2217" s="56">
        <f t="shared" ref="E2217" si="4549">plan_id</f>
        <v>6060</v>
      </c>
      <c r="F2217" s="56">
        <f t="shared" ca="1" si="4473"/>
        <v>2020</v>
      </c>
      <c r="G2217" s="56">
        <f t="shared" ref="G2217" ca="1" si="4550">VLOOKUP(INDIRECT(CHAR(39)&amp;$A2217&amp;CHAR(39)&amp;"!r2c"&amp;$C2217,0),variables,2,0)</f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6" t="s">
        <v>309</v>
      </c>
      <c r="B2218" s="56">
        <f t="shared" si="4489"/>
        <v>23</v>
      </c>
      <c r="C2218" s="56">
        <f t="shared" si="4544"/>
        <v>33</v>
      </c>
      <c r="E2218" s="56">
        <f t="shared" ref="E2218" si="4551">plan_id</f>
        <v>6060</v>
      </c>
      <c r="F2218" s="56">
        <f t="shared" ca="1" si="4473"/>
        <v>2020</v>
      </c>
      <c r="G2218" s="56">
        <f t="shared" ref="G2218" ca="1" si="4552">VLOOKUP(INDIRECT(CHAR(39)&amp;$A2218&amp;CHAR(39)&amp;"!r2c"&amp;$C2218,0),variables,2,0)</f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6" t="s">
        <v>309</v>
      </c>
      <c r="B2219" s="56">
        <f t="shared" si="4489"/>
        <v>23</v>
      </c>
      <c r="C2219" s="56">
        <f t="shared" si="4544"/>
        <v>34</v>
      </c>
      <c r="E2219" s="56">
        <f t="shared" ref="E2219" si="4553">plan_id</f>
        <v>6060</v>
      </c>
      <c r="F2219" s="56">
        <f t="shared" ca="1" si="4473"/>
        <v>2020</v>
      </c>
      <c r="G2219" s="56">
        <f t="shared" ref="G2219" ca="1" si="4554">VLOOKUP(INDIRECT(CHAR(39)&amp;$A2219&amp;CHAR(39)&amp;"!r2c"&amp;$C2219,0),variables,2,0)</f>
        <v>10950</v>
      </c>
      <c r="H2219" s="5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56" t="s">
        <v>309</v>
      </c>
      <c r="B2220" s="56">
        <f t="shared" si="4489"/>
        <v>23</v>
      </c>
      <c r="C2220" s="56">
        <f t="shared" si="4544"/>
        <v>35</v>
      </c>
      <c r="E2220" s="56">
        <f t="shared" ref="E2220" si="4555">plan_id</f>
        <v>6060</v>
      </c>
      <c r="F2220" s="56">
        <f t="shared" ca="1" si="4473"/>
        <v>2020</v>
      </c>
      <c r="G2220" s="56">
        <f t="shared" ref="G2220" ca="1" si="4556">VLOOKUP(INDIRECT(CHAR(39)&amp;$A2220&amp;CHAR(39)&amp;"!r2c"&amp;$C2220,0),variables,2,0)</f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56" t="s">
        <v>309</v>
      </c>
      <c r="B2221" s="56">
        <f t="shared" si="4489"/>
        <v>23</v>
      </c>
      <c r="C2221" s="56">
        <f t="shared" si="4544"/>
        <v>36</v>
      </c>
      <c r="E2221" s="56">
        <f t="shared" ref="E2221" si="4557">plan_id</f>
        <v>6060</v>
      </c>
      <c r="F2221" s="56">
        <f t="shared" ca="1" si="4473"/>
        <v>2020</v>
      </c>
      <c r="G2221" s="56">
        <f t="shared" ref="G2221" ca="1" si="4558">VLOOKUP(INDIRECT(CHAR(39)&amp;$A2221&amp;CHAR(39)&amp;"!r2c"&amp;$C2221,0),variables,2,0)</f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56" t="s">
        <v>309</v>
      </c>
      <c r="B2222" s="56">
        <f t="shared" si="4489"/>
        <v>23</v>
      </c>
      <c r="C2222" s="56">
        <f t="shared" si="4544"/>
        <v>37</v>
      </c>
      <c r="E2222" s="56">
        <f t="shared" ref="E2222" si="4559">plan_id</f>
        <v>6060</v>
      </c>
      <c r="F2222" s="56">
        <f t="shared" ca="1" si="4473"/>
        <v>2020</v>
      </c>
      <c r="G2222" s="56">
        <f t="shared" ref="G2222" ca="1" si="4560">VLOOKUP(INDIRECT(CHAR(39)&amp;$A2222&amp;CHAR(39)&amp;"!r2c"&amp;$C2222,0),variables,2,0)</f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56" t="s">
        <v>309</v>
      </c>
      <c r="B2223" s="56">
        <f t="shared" si="4489"/>
        <v>23</v>
      </c>
      <c r="C2223" s="56">
        <f t="shared" si="4544"/>
        <v>38</v>
      </c>
      <c r="E2223" s="56">
        <f t="shared" ref="E2223" si="4561">plan_id</f>
        <v>6060</v>
      </c>
      <c r="F2223" s="56">
        <f t="shared" ca="1" si="4473"/>
        <v>2020</v>
      </c>
      <c r="G2223" s="56">
        <f t="shared" ref="G2223" ca="1" si="4562">VLOOKUP(INDIRECT(CHAR(39)&amp;$A2223&amp;CHAR(39)&amp;"!r2c"&amp;$C2223,0),variables,2,0)</f>
        <v>10959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3.5% - 7.5%</v>
      </c>
    </row>
    <row r="2224" spans="1:8" x14ac:dyDescent="0.3">
      <c r="A2224" s="56" t="s">
        <v>309</v>
      </c>
      <c r="B2224" s="56">
        <f t="shared" si="4489"/>
        <v>23</v>
      </c>
      <c r="C2224" s="56">
        <f t="shared" si="4544"/>
        <v>39</v>
      </c>
      <c r="E2224" s="56">
        <f t="shared" ref="E2224" si="4563">plan_id</f>
        <v>6060</v>
      </c>
      <c r="F2224" s="56">
        <f t="shared" ca="1" si="4473"/>
        <v>2020</v>
      </c>
      <c r="G2224" s="56">
        <f t="shared" ref="G2224" ca="1" si="4564">VLOOKUP(INDIRECT(CHAR(39)&amp;$A2224&amp;CHAR(39)&amp;"!r2c"&amp;$C2224,0),variables,2,0)</f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24</v>
      </c>
    </row>
    <row r="2225" spans="1:8" x14ac:dyDescent="0.3">
      <c r="A2225" s="56" t="s">
        <v>309</v>
      </c>
      <c r="B2225" s="56">
        <f t="shared" si="4489"/>
        <v>23</v>
      </c>
      <c r="C2225" s="56">
        <f t="shared" si="4544"/>
        <v>40</v>
      </c>
      <c r="E2225" s="56">
        <f t="shared" ref="E2225" si="4565">plan_id</f>
        <v>6060</v>
      </c>
      <c r="F2225" s="56">
        <f t="shared" ca="1" si="4473"/>
        <v>2020</v>
      </c>
      <c r="G2225" s="56">
        <f t="shared" ref="G2225" ca="1" si="4566">VLOOKUP(INDIRECT(CHAR(39)&amp;$A2225&amp;CHAR(39)&amp;"!r2c"&amp;$C2225,0),variables,2,0)</f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24</v>
      </c>
    </row>
    <row r="2226" spans="1:8" x14ac:dyDescent="0.3">
      <c r="A2226" s="56" t="s">
        <v>309</v>
      </c>
      <c r="B2226" s="56">
        <f t="shared" si="4489"/>
        <v>23</v>
      </c>
      <c r="C2226" s="56">
        <f t="shared" si="4544"/>
        <v>41</v>
      </c>
      <c r="E2226" s="56">
        <f t="shared" ref="E2226" si="4567">plan_id</f>
        <v>6060</v>
      </c>
      <c r="F2226" s="56">
        <f t="shared" ca="1" si="4473"/>
        <v>2020</v>
      </c>
      <c r="G2226" s="56">
        <f t="shared" ref="G2226" ca="1" si="4568">VLOOKUP(INDIRECT(CHAR(39)&amp;$A2226&amp;CHAR(39)&amp;"!r2c"&amp;$C2226,0),variables,2,0)</f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Active Lives - PubS-2010 Employee Mortality ; Inactive Lives - PubS-2010 Healthy Retiree Mortality </v>
      </c>
    </row>
    <row r="2227" spans="1:8" x14ac:dyDescent="0.3">
      <c r="A2227" s="56" t="s">
        <v>309</v>
      </c>
      <c r="B2227" s="56">
        <f t="shared" si="4489"/>
        <v>23</v>
      </c>
      <c r="C2227" s="56">
        <f t="shared" si="4544"/>
        <v>42</v>
      </c>
      <c r="E2227" s="56">
        <f t="shared" ref="E2227" si="4569">plan_id</f>
        <v>6060</v>
      </c>
      <c r="F2227" s="56">
        <f t="shared" ca="1" si="4473"/>
        <v>2020</v>
      </c>
      <c r="G2227" s="56">
        <f t="shared" ref="G2227" ca="1" si="4570">VLOOKUP(INDIRECT(CHAR(39)&amp;$A2227&amp;CHAR(39)&amp;"!r2c"&amp;$C2227,0),variables,2,0)</f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6" t="s">
        <v>309</v>
      </c>
      <c r="B2228" s="56">
        <f t="shared" si="4489"/>
        <v>23</v>
      </c>
      <c r="C2228" s="56">
        <f t="shared" si="4544"/>
        <v>43</v>
      </c>
      <c r="E2228" s="56">
        <f t="shared" ref="E2228" si="4571">plan_id</f>
        <v>6060</v>
      </c>
      <c r="F2228" s="56">
        <f t="shared" ca="1" si="4473"/>
        <v>2020</v>
      </c>
      <c r="G2228" s="56">
        <f t="shared" ref="G2228" ca="1" si="4572">VLOOKUP(INDIRECT(CHAR(39)&amp;$A2228&amp;CHAR(39)&amp;"!r2c"&amp;$C2228,0),variables,2,0)</f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56" t="s">
        <v>309</v>
      </c>
      <c r="B2229" s="56">
        <f t="shared" si="4489"/>
        <v>23</v>
      </c>
      <c r="C2229" s="56">
        <f t="shared" si="4544"/>
        <v>44</v>
      </c>
      <c r="E2229" s="56">
        <f t="shared" ref="E2229" si="4573">plan_id</f>
        <v>6060</v>
      </c>
      <c r="F2229" s="56">
        <f t="shared" ca="1" si="4473"/>
        <v>2020</v>
      </c>
      <c r="G2229" s="56">
        <f t="shared" ref="G2229" ca="1" si="4574">VLOOKUP(INDIRECT(CHAR(39)&amp;$A2229&amp;CHAR(39)&amp;"!r2c"&amp;$C2229,0),variables,2,0)</f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6" t="s">
        <v>309</v>
      </c>
      <c r="B2230" s="56">
        <f t="shared" si="4489"/>
        <v>23</v>
      </c>
      <c r="C2230" s="56">
        <f t="shared" si="4544"/>
        <v>45</v>
      </c>
      <c r="E2230" s="56">
        <f t="shared" ref="E2230" si="4575">plan_id</f>
        <v>6060</v>
      </c>
      <c r="F2230" s="56">
        <f t="shared" ca="1" si="4473"/>
        <v>2020</v>
      </c>
      <c r="G2230" s="56">
        <f t="shared" ref="G2230" ca="1" si="4576">VLOOKUP(INDIRECT(CHAR(39)&amp;$A2230&amp;CHAR(39)&amp;"!r2c"&amp;$C2230,0),variables,2,0)</f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6" t="s">
        <v>309</v>
      </c>
      <c r="B2231" s="56">
        <f t="shared" si="4489"/>
        <v>23</v>
      </c>
      <c r="C2231" s="56">
        <f t="shared" si="4544"/>
        <v>46</v>
      </c>
      <c r="E2231" s="56">
        <f t="shared" ref="E2231" si="4577">plan_id</f>
        <v>6060</v>
      </c>
      <c r="F2231" s="56">
        <f t="shared" ca="1" si="4473"/>
        <v>2020</v>
      </c>
      <c r="G2231" s="56">
        <f t="shared" ref="G2231" ca="1" si="4578">VLOOKUP(INDIRECT(CHAR(39)&amp;$A2231&amp;CHAR(39)&amp;"!r2c"&amp;$C2231,0),variables,2,0)</f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Dollar Closed </v>
      </c>
    </row>
    <row r="2232" spans="1:8" x14ac:dyDescent="0.3">
      <c r="A2232" s="56" t="s">
        <v>309</v>
      </c>
      <c r="B2232" s="56">
        <f t="shared" si="4489"/>
        <v>23</v>
      </c>
      <c r="C2232" s="56">
        <f t="shared" si="4544"/>
        <v>47</v>
      </c>
      <c r="E2232" s="56">
        <f t="shared" ref="E2232" si="4579">plan_id</f>
        <v>6060</v>
      </c>
      <c r="F2232" s="56">
        <f t="shared" ca="1" si="4473"/>
        <v>2020</v>
      </c>
      <c r="G2232" s="56">
        <f t="shared" ref="G2232" ca="1" si="4580">VLOOKUP(INDIRECT(CHAR(39)&amp;$A2232&amp;CHAR(39)&amp;"!r2c"&amp;$C2232,0),variables,2,0)</f>
        <v>10973</v>
      </c>
      <c r="H2232" s="5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</row>
    <row r="2233" spans="1:8" x14ac:dyDescent="0.3">
      <c r="A2233" s="56" t="s">
        <v>309</v>
      </c>
      <c r="B2233" s="56">
        <f t="shared" si="4489"/>
        <v>23</v>
      </c>
      <c r="C2233" s="56">
        <f t="shared" si="4544"/>
        <v>48</v>
      </c>
      <c r="E2233" s="56">
        <f t="shared" ref="E2233" si="4581">plan_id</f>
        <v>6060</v>
      </c>
      <c r="F2233" s="56">
        <f t="shared" ca="1" si="4473"/>
        <v>2020</v>
      </c>
      <c r="G2233" s="56">
        <f t="shared" ref="G2233" ca="1" si="4582">VLOOKUP(INDIRECT(CHAR(39)&amp;$A2233&amp;CHAR(39)&amp;"!r2c"&amp;$C2233,0),variables,2,0)</f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56" t="s">
        <v>309</v>
      </c>
      <c r="B2234" s="56">
        <f t="shared" si="4489"/>
        <v>23</v>
      </c>
      <c r="C2234" s="56">
        <f t="shared" si="4544"/>
        <v>49</v>
      </c>
      <c r="E2234" s="56">
        <f t="shared" ref="E2234" si="4583">plan_id</f>
        <v>6060</v>
      </c>
      <c r="F2234" s="56">
        <f t="shared" ca="1" si="4473"/>
        <v>2020</v>
      </c>
      <c r="G2234" s="56">
        <f t="shared" ref="G2234" ca="1" si="4584">VLOOKUP(INDIRECT(CHAR(39)&amp;$A2234&amp;CHAR(39)&amp;"!r2c"&amp;$C2234,0),variables,2,0)</f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56" t="s">
        <v>309</v>
      </c>
      <c r="B2235" s="56">
        <f t="shared" si="4489"/>
        <v>23</v>
      </c>
      <c r="C2235" s="56">
        <f t="shared" si="4544"/>
        <v>50</v>
      </c>
      <c r="E2235" s="56">
        <f t="shared" ref="E2235" si="4585">plan_id</f>
        <v>6060</v>
      </c>
      <c r="F2235" s="56">
        <f t="shared" ca="1" si="4473"/>
        <v>2020</v>
      </c>
      <c r="G2235" s="56">
        <f t="shared" ref="G2235" ca="1" si="4586">VLOOKUP(INDIRECT(CHAR(39)&amp;$A2235&amp;CHAR(39)&amp;"!r2c"&amp;$C2235,0),variables,2,0)</f>
        <v>10977</v>
      </c>
      <c r="H2235" s="5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6" t="s">
        <v>309</v>
      </c>
      <c r="B2236" s="56">
        <f t="shared" si="4489"/>
        <v>23</v>
      </c>
      <c r="C2236" s="56">
        <f t="shared" si="4544"/>
        <v>51</v>
      </c>
      <c r="E2236" s="56">
        <f t="shared" ref="E2236" si="4587">plan_id</f>
        <v>6060</v>
      </c>
      <c r="F2236" s="56">
        <f t="shared" ca="1" si="4473"/>
        <v>2020</v>
      </c>
      <c r="G2236" s="56">
        <f t="shared" ref="G2236" ca="1" si="4588">VLOOKUP(INDIRECT(CHAR(39)&amp;$A2236&amp;CHAR(39)&amp;"!r2c"&amp;$C2236,0),variables,2,0)</f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56" t="s">
        <v>309</v>
      </c>
      <c r="B2237" s="56">
        <f t="shared" si="4489"/>
        <v>23</v>
      </c>
      <c r="C2237" s="56">
        <f t="shared" si="4544"/>
        <v>52</v>
      </c>
      <c r="E2237" s="56">
        <f t="shared" ref="E2237" si="4589">plan_id</f>
        <v>6060</v>
      </c>
      <c r="F2237" s="56">
        <f t="shared" ca="1" si="4473"/>
        <v>2020</v>
      </c>
      <c r="G2237" s="56">
        <f t="shared" ref="G2237" ca="1" si="4590">VLOOKUP(INDIRECT(CHAR(39)&amp;$A2237&amp;CHAR(39)&amp;"!r2c"&amp;$C2237,0),variables,2,0)</f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6" t="s">
        <v>309</v>
      </c>
      <c r="B2238" s="56">
        <f t="shared" si="4489"/>
        <v>23</v>
      </c>
      <c r="C2238" s="56">
        <f t="shared" si="4544"/>
        <v>53</v>
      </c>
      <c r="E2238" s="56">
        <f t="shared" ref="E2238" si="4591">plan_id</f>
        <v>6060</v>
      </c>
      <c r="F2238" s="56">
        <f t="shared" ca="1" si="4473"/>
        <v>2020</v>
      </c>
      <c r="G2238" s="56">
        <f t="shared" ref="G2238" ca="1" si="4592">VLOOKUP(INDIRECT(CHAR(39)&amp;$A2238&amp;CHAR(39)&amp;"!r2c"&amp;$C2238,0),variables,2,0)</f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6.0999999999999999E-2</v>
      </c>
    </row>
    <row r="2239" spans="1:8" x14ac:dyDescent="0.3">
      <c r="A2239" s="56" t="s">
        <v>309</v>
      </c>
      <c r="B2239" s="56">
        <f t="shared" si="4489"/>
        <v>23</v>
      </c>
      <c r="C2239" s="56">
        <f t="shared" si="4544"/>
        <v>54</v>
      </c>
      <c r="E2239" s="56">
        <f t="shared" ref="E2239" si="4593">plan_id</f>
        <v>6060</v>
      </c>
      <c r="F2239" s="56">
        <f t="shared" ca="1" si="4473"/>
        <v>2020</v>
      </c>
      <c r="G2239" s="56">
        <f t="shared" ref="G2239" ca="1" si="4594">VLOOKUP(INDIRECT(CHAR(39)&amp;$A2239&amp;CHAR(39)&amp;"!r2c"&amp;$C2239,0),variables,2,0)</f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1.7000000000000001E-2</v>
      </c>
    </row>
    <row r="2240" spans="1:8" x14ac:dyDescent="0.3">
      <c r="A2240" s="56" t="s">
        <v>309</v>
      </c>
      <c r="B2240" s="56">
        <f t="shared" si="4489"/>
        <v>23</v>
      </c>
      <c r="C2240" s="56">
        <f t="shared" si="4544"/>
        <v>55</v>
      </c>
      <c r="E2240" s="56">
        <f t="shared" ref="E2240" si="4595">plan_id</f>
        <v>6060</v>
      </c>
      <c r="F2240" s="56">
        <f t="shared" ca="1" si="4473"/>
        <v>2020</v>
      </c>
      <c r="G2240" s="56">
        <f t="shared" ref="G2240" ca="1" si="4596">VLOOKUP(INDIRECT(CHAR(39)&amp;$A2240&amp;CHAR(39)&amp;"!r2c"&amp;$C2240,0),variables,2,0)</f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1.0338358056055485E-3</v>
      </c>
    </row>
    <row r="2241" spans="1:8" x14ac:dyDescent="0.3">
      <c r="A2241" s="56" t="s">
        <v>309</v>
      </c>
      <c r="B2241" s="56">
        <f t="shared" si="4489"/>
        <v>23</v>
      </c>
      <c r="C2241" s="56">
        <f t="shared" si="4544"/>
        <v>56</v>
      </c>
      <c r="E2241" s="56">
        <f t="shared" ref="E2241" si="4597">plan_id</f>
        <v>6060</v>
      </c>
      <c r="F2241" s="56">
        <f t="shared" ca="1" si="4473"/>
        <v>2020</v>
      </c>
      <c r="G2241" s="56">
        <f t="shared" ref="G2241" ca="1" si="4598">VLOOKUP(INDIRECT(CHAR(39)&amp;$A2241&amp;CHAR(39)&amp;"!r2c"&amp;$C2241,0),variables,2,0)</f>
        <v>10983</v>
      </c>
      <c r="H2241" s="5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56" t="s">
        <v>309</v>
      </c>
      <c r="B2242" s="56">
        <f t="shared" si="4489"/>
        <v>23</v>
      </c>
      <c r="C2242" s="56">
        <f t="shared" si="4544"/>
        <v>57</v>
      </c>
      <c r="E2242" s="56">
        <f t="shared" ref="E2242" si="4599">plan_id</f>
        <v>6060</v>
      </c>
      <c r="F2242" s="56">
        <f t="shared" ca="1" si="4473"/>
        <v>2020</v>
      </c>
      <c r="G2242" s="56">
        <f t="shared" ref="G2242" ca="1" si="4600">VLOOKUP(INDIRECT(CHAR(39)&amp;$A2242&amp;CHAR(39)&amp;"!r2c"&amp;$C2242,0),variables,2,0)</f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49531567</v>
      </c>
    </row>
    <row r="2243" spans="1:8" x14ac:dyDescent="0.3">
      <c r="A2243" s="56" t="s">
        <v>309</v>
      </c>
      <c r="B2243" s="56">
        <f t="shared" si="4489"/>
        <v>23</v>
      </c>
      <c r="C2243" s="56">
        <f t="shared" si="4544"/>
        <v>58</v>
      </c>
      <c r="E2243" s="56">
        <f t="shared" ref="E2243" si="4601">plan_id</f>
        <v>6060</v>
      </c>
      <c r="F2243" s="56">
        <f t="shared" ca="1" si="4473"/>
        <v>2020</v>
      </c>
      <c r="G2243" s="56">
        <f t="shared" ref="G2243" ca="1" si="4602">VLOOKUP(INDIRECT(CHAR(39)&amp;$A2243&amp;CHAR(39)&amp;"!r2c"&amp;$C2243,0),variables,2,0)</f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49570740</v>
      </c>
    </row>
    <row r="2244" spans="1:8" x14ac:dyDescent="0.3">
      <c r="A2244" s="56" t="s">
        <v>309</v>
      </c>
      <c r="B2244" s="56">
        <f t="shared" si="4489"/>
        <v>23</v>
      </c>
      <c r="C2244" s="56">
        <f t="shared" si="4544"/>
        <v>59</v>
      </c>
      <c r="E2244" s="56">
        <f t="shared" ref="E2244" si="4603">plan_id</f>
        <v>6060</v>
      </c>
      <c r="F2244" s="56">
        <f t="shared" ca="1" si="4473"/>
        <v>2020</v>
      </c>
      <c r="G2244" s="56">
        <f t="shared" ref="G2244" ca="1" si="4604">VLOOKUP(INDIRECT(CHAR(39)&amp;$A2244&amp;CHAR(39)&amp;"!r2c"&amp;$C2244,0),variables,2,0)</f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39173</v>
      </c>
    </row>
    <row r="2245" spans="1:8" x14ac:dyDescent="0.3">
      <c r="A2245" s="56" t="s">
        <v>309</v>
      </c>
      <c r="B2245" s="56">
        <f t="shared" si="4489"/>
        <v>23</v>
      </c>
      <c r="C2245" s="56">
        <f t="shared" si="4544"/>
        <v>60</v>
      </c>
      <c r="E2245" s="56">
        <f t="shared" ref="E2245" si="4605">plan_id</f>
        <v>6060</v>
      </c>
      <c r="F2245" s="56">
        <f t="shared" ca="1" si="4473"/>
        <v>2020</v>
      </c>
      <c r="G2245" s="56">
        <f t="shared" ref="G2245" ca="1" si="4606">VLOOKUP(INDIRECT(CHAR(39)&amp;$A2245&amp;CHAR(39)&amp;"!r2c"&amp;$C2245,0),variables,2,0)</f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0.999</v>
      </c>
    </row>
    <row r="2246" spans="1:8" x14ac:dyDescent="0.3">
      <c r="A2246" s="56" t="s">
        <v>309</v>
      </c>
      <c r="B2246" s="56">
        <f t="shared" si="4489"/>
        <v>23</v>
      </c>
      <c r="C2246" s="56">
        <f t="shared" si="4544"/>
        <v>61</v>
      </c>
      <c r="E2246" s="56">
        <f t="shared" ref="E2246" si="4607">plan_id</f>
        <v>6060</v>
      </c>
      <c r="F2246" s="56">
        <f t="shared" ca="1" si="4473"/>
        <v>2020</v>
      </c>
      <c r="G2246" s="56">
        <f t="shared" ref="G2246" ca="1" si="4608">VLOOKUP(INDIRECT(CHAR(39)&amp;$A2246&amp;CHAR(39)&amp;"!r2c"&amp;$C2246,0),variables,2,0)</f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181914294</v>
      </c>
    </row>
    <row r="2247" spans="1:8" x14ac:dyDescent="0.3">
      <c r="A2247" s="56" t="s">
        <v>309</v>
      </c>
      <c r="B2247" s="56">
        <f t="shared" si="4489"/>
        <v>23</v>
      </c>
      <c r="C2247" s="56">
        <f t="shared" si="4544"/>
        <v>62</v>
      </c>
      <c r="E2247" s="56">
        <f t="shared" ref="E2247" si="4609">plan_id</f>
        <v>6060</v>
      </c>
      <c r="F2247" s="56">
        <f t="shared" ca="1" si="4473"/>
        <v>2020</v>
      </c>
      <c r="G2247" s="56">
        <f t="shared" ref="G2247" ca="1" si="4610">VLOOKUP(INDIRECT(CHAR(39)&amp;$A2247&amp;CHAR(39)&amp;"!r2c"&amp;$C2247,0),variables,2,0)</f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311902</v>
      </c>
    </row>
    <row r="2248" spans="1:8" x14ac:dyDescent="0.3">
      <c r="A2248" s="56" t="s">
        <v>309</v>
      </c>
      <c r="B2248" s="56">
        <f t="shared" si="4489"/>
        <v>23</v>
      </c>
      <c r="C2248" s="56">
        <f t="shared" si="4544"/>
        <v>63</v>
      </c>
      <c r="E2248" s="56">
        <f t="shared" ref="E2248" si="4611">plan_id</f>
        <v>6060</v>
      </c>
      <c r="F2248" s="56">
        <f t="shared" ca="1" si="4473"/>
        <v>2020</v>
      </c>
      <c r="G2248" s="56">
        <f t="shared" ref="G2248" ca="1" si="4612">VLOOKUP(INDIRECT(CHAR(39)&amp;$A2248&amp;CHAR(39)&amp;"!r2c"&amp;$C2248,0),variables,2,0)</f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6" t="s">
        <v>309</v>
      </c>
      <c r="B2249" s="56">
        <f t="shared" si="4489"/>
        <v>23</v>
      </c>
      <c r="C2249" s="56">
        <f t="shared" si="4544"/>
        <v>64</v>
      </c>
      <c r="E2249" s="56">
        <f t="shared" ref="E2249" si="4613">plan_id</f>
        <v>6060</v>
      </c>
      <c r="F2249" s="56">
        <f t="shared" ca="1" si="4473"/>
        <v>2020</v>
      </c>
      <c r="G2249" s="56">
        <f t="shared" ref="G2249" ca="1" si="4614">VLOOKUP(INDIRECT(CHAR(39)&amp;$A2249&amp;CHAR(39)&amp;"!r2c"&amp;$C2249,0),variables,2,0)</f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6" t="s">
        <v>309</v>
      </c>
      <c r="B2250" s="56">
        <f t="shared" si="4489"/>
        <v>23</v>
      </c>
      <c r="C2250" s="56">
        <f t="shared" si="4544"/>
        <v>65</v>
      </c>
      <c r="E2250" s="56">
        <f t="shared" ref="E2250" si="4615">plan_id</f>
        <v>6060</v>
      </c>
      <c r="F2250" s="56">
        <f t="shared" ca="1" si="4473"/>
        <v>2020</v>
      </c>
      <c r="G2250" s="56">
        <f t="shared" ref="G2250" ca="1" si="4616">VLOOKUP(INDIRECT(CHAR(39)&amp;$A2250&amp;CHAR(39)&amp;"!r2c"&amp;$C2250,0),variables,2,0)</f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6" t="s">
        <v>309</v>
      </c>
      <c r="B2251" s="56">
        <f t="shared" si="4489"/>
        <v>23</v>
      </c>
      <c r="C2251" s="56">
        <f t="shared" si="4544"/>
        <v>66</v>
      </c>
      <c r="E2251" s="56">
        <f t="shared" ref="E2251" si="4617">plan_id</f>
        <v>6060</v>
      </c>
      <c r="F2251" s="56">
        <f t="shared" ca="1" si="4473"/>
        <v>2020</v>
      </c>
      <c r="G2251" s="56">
        <f t="shared" ref="G2251" ca="1" si="4618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6" t="s">
        <v>309</v>
      </c>
      <c r="B2252" s="56">
        <f t="shared" ref="B2252" si="4619">B2187+1</f>
        <v>23</v>
      </c>
      <c r="C2252" s="56">
        <f t="shared" si="4544"/>
        <v>67</v>
      </c>
      <c r="E2252" s="56">
        <f t="shared" ref="E2252" si="4620">plan_id</f>
        <v>6060</v>
      </c>
      <c r="F2252" s="56">
        <f t="shared" ca="1" si="4473"/>
        <v>2020</v>
      </c>
      <c r="G2252" s="56">
        <f t="shared" ref="G2252" ca="1" si="4621">VLOOKUP(INDIRECT(CHAR(39)&amp;$A2252&amp;CHAR(39)&amp;"!r2c"&amp;$C2252,0),variables,2,0)</f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-320407</v>
      </c>
    </row>
    <row r="2253" spans="1:8" x14ac:dyDescent="0.3">
      <c r="A2253" s="56" t="s">
        <v>309</v>
      </c>
      <c r="B2253" s="56">
        <f>B2252</f>
        <v>23</v>
      </c>
      <c r="C2253" s="56">
        <f t="shared" si="4544"/>
        <v>68</v>
      </c>
      <c r="E2253" s="56">
        <f t="shared" ref="E2253" si="4622">plan_id</f>
        <v>6060</v>
      </c>
      <c r="F2253" s="56">
        <f t="shared" ca="1" si="4473"/>
        <v>2020</v>
      </c>
      <c r="G2253" s="56">
        <f t="shared" ref="G2253" ca="1" si="4623">VLOOKUP(INDIRECT(CHAR(39)&amp;$A2253&amp;CHAR(39)&amp;"!r2c"&amp;$C2253,0),variables,2,0)</f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6" t="s">
        <v>309</v>
      </c>
      <c r="B2254" s="56">
        <f t="shared" ref="B2254:B2278" si="4624">B2253</f>
        <v>23</v>
      </c>
      <c r="C2254" s="56">
        <f t="shared" si="4544"/>
        <v>69</v>
      </c>
      <c r="E2254" s="56">
        <f t="shared" ref="E2254" si="4625">plan_id</f>
        <v>6060</v>
      </c>
      <c r="F2254" s="56">
        <f t="shared" ca="1" si="4473"/>
        <v>2020</v>
      </c>
      <c r="G2254" s="56">
        <f t="shared" ref="G2254" ca="1" si="4626">VLOOKUP(INDIRECT(CHAR(39)&amp;$A2254&amp;CHAR(39)&amp;"!r2c"&amp;$C2254,0),variables,2,0)</f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6" t="s">
        <v>309</v>
      </c>
      <c r="B2255" s="56">
        <f t="shared" si="4624"/>
        <v>23</v>
      </c>
      <c r="C2255" s="56">
        <f t="shared" si="4544"/>
        <v>70</v>
      </c>
      <c r="E2255" s="56">
        <f t="shared" ref="E2255" si="4627">plan_id</f>
        <v>6060</v>
      </c>
      <c r="F2255" s="56">
        <f t="shared" ca="1" si="4473"/>
        <v>2020</v>
      </c>
      <c r="G2255" s="56">
        <f t="shared" ref="G2255" ca="1" si="4628">VLOOKUP(INDIRECT(CHAR(39)&amp;$A2255&amp;CHAR(39)&amp;"!r2c"&amp;$C2255,0),variables,2,0)</f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6" t="s">
        <v>309</v>
      </c>
      <c r="B2256" s="56">
        <f t="shared" si="4624"/>
        <v>23</v>
      </c>
      <c r="C2256" s="56">
        <f t="shared" si="4544"/>
        <v>71</v>
      </c>
      <c r="E2256" s="56">
        <f t="shared" ref="E2256" si="4629">plan_id</f>
        <v>6060</v>
      </c>
      <c r="F2256" s="56">
        <f t="shared" ca="1" si="4473"/>
        <v>2020</v>
      </c>
      <c r="G2256" s="56">
        <f t="shared" ref="G2256" ca="1" si="4630">VLOOKUP(INDIRECT(CHAR(39)&amp;$A2256&amp;CHAR(39)&amp;"!r2c"&amp;$C2256,0),variables,2,0)</f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6" t="s">
        <v>309</v>
      </c>
      <c r="B2257" s="56">
        <f t="shared" si="4624"/>
        <v>23</v>
      </c>
      <c r="C2257" s="56">
        <f t="shared" si="4544"/>
        <v>72</v>
      </c>
      <c r="E2257" s="56">
        <f t="shared" ref="E2257" si="4631">plan_id</f>
        <v>6060</v>
      </c>
      <c r="F2257" s="56">
        <f t="shared" ca="1" si="4473"/>
        <v>2020</v>
      </c>
      <c r="G2257" s="56">
        <f t="shared" ref="G2257" ca="1" si="4632">VLOOKUP(INDIRECT(CHAR(39)&amp;$A2257&amp;CHAR(39)&amp;"!r2c"&amp;$C2257,0),variables,2,0)</f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-719280</v>
      </c>
    </row>
    <row r="2258" spans="1:8" x14ac:dyDescent="0.3">
      <c r="A2258" s="56" t="s">
        <v>309</v>
      </c>
      <c r="B2258" s="56">
        <f t="shared" si="4624"/>
        <v>23</v>
      </c>
      <c r="C2258" s="56">
        <f t="shared" si="4544"/>
        <v>73</v>
      </c>
      <c r="E2258" s="56">
        <f t="shared" ref="E2258" si="4633">plan_id</f>
        <v>6060</v>
      </c>
      <c r="F2258" s="56">
        <f t="shared" ca="1" si="4473"/>
        <v>2020</v>
      </c>
      <c r="G2258" s="56">
        <f t="shared" ref="G2258" ca="1" si="4634">VLOOKUP(INDIRECT(CHAR(39)&amp;$A2258&amp;CHAR(39)&amp;"!r2c"&amp;$C2258,0),variables,2,0)</f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6" t="s">
        <v>309</v>
      </c>
      <c r="B2259" s="56">
        <f t="shared" si="4624"/>
        <v>23</v>
      </c>
      <c r="C2259" s="56">
        <f t="shared" si="4544"/>
        <v>74</v>
      </c>
      <c r="E2259" s="56">
        <f t="shared" ref="E2259" si="4635">plan_id</f>
        <v>6060</v>
      </c>
      <c r="F2259" s="56">
        <f t="shared" ca="1" si="4473"/>
        <v>2020</v>
      </c>
      <c r="G2259" s="56">
        <f t="shared" ref="G2259" ca="1" si="4636">VLOOKUP(INDIRECT(CHAR(39)&amp;$A2259&amp;CHAR(39)&amp;"!r2c"&amp;$C2259,0),variables,2,0)</f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6" t="s">
        <v>309</v>
      </c>
      <c r="B2260" s="56">
        <f t="shared" si="4624"/>
        <v>23</v>
      </c>
      <c r="C2260" s="56">
        <f t="shared" si="4544"/>
        <v>75</v>
      </c>
      <c r="E2260" s="56">
        <f t="shared" ref="E2260" si="4637">plan_id</f>
        <v>6060</v>
      </c>
      <c r="F2260" s="56">
        <f t="shared" ca="1" si="4473"/>
        <v>2020</v>
      </c>
      <c r="G2260" s="56">
        <f t="shared" ref="G2260" ca="1" si="4638">VLOOKUP(INDIRECT(CHAR(39)&amp;$A2260&amp;CHAR(39)&amp;"!r2c"&amp;$C2260,0),variables,2,0)</f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6" t="s">
        <v>309</v>
      </c>
      <c r="B2261" s="56">
        <f t="shared" si="4624"/>
        <v>23</v>
      </c>
      <c r="C2261" s="56">
        <f t="shared" si="4544"/>
        <v>76</v>
      </c>
      <c r="E2261" s="56">
        <f t="shared" ref="E2261" si="4639">plan_id</f>
        <v>6060</v>
      </c>
      <c r="F2261" s="56">
        <f t="shared" ca="1" si="4473"/>
        <v>2020</v>
      </c>
      <c r="G2261" s="56">
        <f t="shared" ref="G2261" ca="1" si="4640">VLOOKUP(INDIRECT(CHAR(39)&amp;$A2261&amp;CHAR(39)&amp;"!r2c"&amp;$C2261,0),variables,2,0)</f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-522457</v>
      </c>
    </row>
    <row r="2262" spans="1:8" x14ac:dyDescent="0.3">
      <c r="A2262" s="56" t="s">
        <v>309</v>
      </c>
      <c r="B2262" s="56">
        <f t="shared" si="4624"/>
        <v>23</v>
      </c>
      <c r="C2262" s="56">
        <f t="shared" si="4544"/>
        <v>77</v>
      </c>
      <c r="E2262" s="56">
        <f t="shared" ref="E2262" si="4641">plan_id</f>
        <v>6060</v>
      </c>
      <c r="F2262" s="56">
        <f t="shared" ca="1" si="4473"/>
        <v>2020</v>
      </c>
      <c r="G2262" s="56">
        <f t="shared" ref="G2262" ca="1" si="4642">VLOOKUP(INDIRECT(CHAR(39)&amp;$A2262&amp;CHAR(39)&amp;"!r2c"&amp;$C2262,0),variables,2,0)</f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6" t="s">
        <v>309</v>
      </c>
      <c r="B2263" s="56">
        <f t="shared" si="4624"/>
        <v>23</v>
      </c>
      <c r="C2263" s="56">
        <f t="shared" si="4544"/>
        <v>78</v>
      </c>
      <c r="E2263" s="56">
        <f t="shared" ref="E2263" si="4643">plan_id</f>
        <v>6060</v>
      </c>
      <c r="F2263" s="56">
        <f t="shared" ca="1" si="4473"/>
        <v>2020</v>
      </c>
      <c r="G2263" s="56">
        <f t="shared" ref="G2263" ca="1" si="4644">VLOOKUP(INDIRECT(CHAR(39)&amp;$A2263&amp;CHAR(39)&amp;"!r2c"&amp;$C2263,0),variables,2,0)</f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6" t="s">
        <v>309</v>
      </c>
      <c r="B2264" s="56">
        <f t="shared" si="4624"/>
        <v>23</v>
      </c>
      <c r="C2264" s="56">
        <f t="shared" si="4544"/>
        <v>79</v>
      </c>
      <c r="E2264" s="56">
        <f t="shared" ref="E2264" si="4645">plan_id</f>
        <v>6060</v>
      </c>
      <c r="F2264" s="56">
        <f t="shared" ca="1" si="4473"/>
        <v>2020</v>
      </c>
      <c r="G2264" s="56">
        <f t="shared" ref="G2264" ca="1" si="4646">VLOOKUP(INDIRECT(CHAR(39)&amp;$A2264&amp;CHAR(39)&amp;"!r2c"&amp;$C2264,0),variables,2,0)</f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6" t="s">
        <v>309</v>
      </c>
      <c r="B2265" s="56">
        <f t="shared" si="4624"/>
        <v>23</v>
      </c>
      <c r="C2265" s="56">
        <f t="shared" si="4544"/>
        <v>80</v>
      </c>
      <c r="E2265" s="56">
        <f t="shared" ref="E2265" si="4647">plan_id</f>
        <v>6060</v>
      </c>
      <c r="F2265" s="56">
        <f t="shared" ca="1" si="4473"/>
        <v>2020</v>
      </c>
      <c r="G2265" s="56">
        <f t="shared" ref="G2265" ca="1" si="4648">VLOOKUP(INDIRECT(CHAR(39)&amp;$A2265&amp;CHAR(39)&amp;"!r2c"&amp;$C2265,0),variables,2,0)</f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6" t="s">
        <v>309</v>
      </c>
      <c r="B2266" s="56">
        <f t="shared" si="4624"/>
        <v>23</v>
      </c>
      <c r="C2266" s="56">
        <f t="shared" si="4544"/>
        <v>81</v>
      </c>
      <c r="E2266" s="56">
        <f t="shared" ref="E2266" si="4649">plan_id</f>
        <v>6060</v>
      </c>
      <c r="F2266" s="56">
        <f t="shared" ca="1" si="4473"/>
        <v>2020</v>
      </c>
      <c r="G2266" s="56">
        <f t="shared" ref="G2266" ca="1" si="4650">VLOOKUP(INDIRECT(CHAR(39)&amp;$A2266&amp;CHAR(39)&amp;"!r2c"&amp;$C2266,0),variables,2,0)</f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9154133</v>
      </c>
    </row>
    <row r="2267" spans="1:8" x14ac:dyDescent="0.3">
      <c r="A2267" s="56" t="s">
        <v>309</v>
      </c>
      <c r="B2267" s="56">
        <f t="shared" si="4624"/>
        <v>23</v>
      </c>
      <c r="C2267" s="56">
        <f t="shared" si="4544"/>
        <v>82</v>
      </c>
      <c r="E2267" s="56">
        <f t="shared" ref="E2267" si="4651">plan_id</f>
        <v>6060</v>
      </c>
      <c r="F2267" s="56">
        <f t="shared" ca="1" si="4473"/>
        <v>2020</v>
      </c>
      <c r="G2267" s="56">
        <f t="shared" ref="G2267" ca="1" si="4652">VLOOKUP(INDIRECT(CHAR(39)&amp;$A2267&amp;CHAR(39)&amp;"!r2c"&amp;$C2267,0),variables,2,0)</f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6" t="s">
        <v>309</v>
      </c>
      <c r="B2268" s="56">
        <f t="shared" si="4624"/>
        <v>23</v>
      </c>
      <c r="C2268" s="56">
        <f t="shared" si="4544"/>
        <v>83</v>
      </c>
      <c r="E2268" s="56">
        <f t="shared" ref="E2268" si="4653">plan_id</f>
        <v>6060</v>
      </c>
      <c r="F2268" s="56">
        <f t="shared" ca="1" si="4473"/>
        <v>2020</v>
      </c>
      <c r="G2268" s="56">
        <f t="shared" ref="G2268" ca="1" si="4654">VLOOKUP(INDIRECT(CHAR(39)&amp;$A2268&amp;CHAR(39)&amp;"!r2c"&amp;$C2268,0),variables,2,0)</f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6" t="s">
        <v>309</v>
      </c>
      <c r="B2269" s="56">
        <f t="shared" si="4624"/>
        <v>23</v>
      </c>
      <c r="C2269" s="56">
        <f t="shared" si="4544"/>
        <v>84</v>
      </c>
      <c r="E2269" s="56">
        <f t="shared" ref="E2269" si="4655">plan_id</f>
        <v>6060</v>
      </c>
      <c r="F2269" s="56">
        <f t="shared" ca="1" si="4473"/>
        <v>2020</v>
      </c>
      <c r="G2269" s="56">
        <f t="shared" ref="G2269" ca="1" si="4656">VLOOKUP(INDIRECT(CHAR(39)&amp;$A2269&amp;CHAR(39)&amp;"!r2c"&amp;$C2269,0),variables,2,0)</f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10081906</v>
      </c>
    </row>
    <row r="2270" spans="1:8" x14ac:dyDescent="0.3">
      <c r="A2270" s="56" t="s">
        <v>309</v>
      </c>
      <c r="B2270" s="56">
        <f t="shared" si="4624"/>
        <v>23</v>
      </c>
      <c r="C2270" s="56">
        <f t="shared" si="4544"/>
        <v>85</v>
      </c>
      <c r="E2270" s="56">
        <f t="shared" ref="E2270" si="4657">plan_id</f>
        <v>6060</v>
      </c>
      <c r="F2270" s="56">
        <f t="shared" ca="1" si="4473"/>
        <v>2020</v>
      </c>
      <c r="G2270" s="56">
        <f t="shared" ref="G2270" ca="1" si="4658">VLOOKUP(INDIRECT(CHAR(39)&amp;$A2270&amp;CHAR(39)&amp;"!r2c"&amp;$C2270,0),variables,2,0)</f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3556487</v>
      </c>
    </row>
    <row r="2271" spans="1:8" x14ac:dyDescent="0.3">
      <c r="A2271" s="56" t="s">
        <v>309</v>
      </c>
      <c r="B2271" s="56">
        <f t="shared" si="4624"/>
        <v>23</v>
      </c>
      <c r="C2271" s="56">
        <f t="shared" si="4544"/>
        <v>86</v>
      </c>
      <c r="E2271" s="56">
        <f t="shared" ref="E2271" si="4659">plan_id</f>
        <v>6060</v>
      </c>
      <c r="F2271" s="56">
        <f t="shared" ca="1" si="4473"/>
        <v>2020</v>
      </c>
      <c r="G2271" s="56">
        <f t="shared" ref="G2271" ca="1" si="4660">VLOOKUP(INDIRECT(CHAR(39)&amp;$A2271&amp;CHAR(39)&amp;"!r2c"&amp;$C2271,0),variables,2,0)</f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6" t="s">
        <v>309</v>
      </c>
      <c r="B2272" s="56">
        <f t="shared" si="4624"/>
        <v>23</v>
      </c>
      <c r="C2272" s="56">
        <f t="shared" si="4544"/>
        <v>87</v>
      </c>
      <c r="E2272" s="56">
        <f t="shared" ref="E2272" si="4661">plan_id</f>
        <v>6060</v>
      </c>
      <c r="F2272" s="56">
        <f t="shared" ca="1" si="4473"/>
        <v>2020</v>
      </c>
      <c r="G2272" s="56">
        <f t="shared" ref="G2272" ca="1" si="4662">VLOOKUP(INDIRECT(CHAR(39)&amp;$A2272&amp;CHAR(39)&amp;"!r2c"&amp;$C2272,0),variables,2,0)</f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6" t="s">
        <v>309</v>
      </c>
      <c r="B2273" s="56">
        <f t="shared" si="4624"/>
        <v>23</v>
      </c>
      <c r="C2273" s="56">
        <f t="shared" si="4544"/>
        <v>88</v>
      </c>
      <c r="E2273" s="56">
        <f t="shared" ref="E2273" si="4663">plan_id</f>
        <v>6060</v>
      </c>
      <c r="F2273" s="56">
        <f t="shared" ca="1" si="4473"/>
        <v>2020</v>
      </c>
      <c r="G2273" s="56">
        <f t="shared" ref="G2273" ca="1" si="4664">VLOOKUP(INDIRECT(CHAR(39)&amp;$A2273&amp;CHAR(39)&amp;"!r2c"&amp;$C2273,0),variables,2,0)</f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6" t="s">
        <v>309</v>
      </c>
      <c r="B2274" s="56">
        <f t="shared" si="4624"/>
        <v>23</v>
      </c>
      <c r="C2274" s="56">
        <f t="shared" si="4544"/>
        <v>89</v>
      </c>
      <c r="E2274" s="56">
        <f t="shared" ref="E2274" si="4665">plan_id</f>
        <v>6060</v>
      </c>
      <c r="F2274" s="56">
        <f t="shared" ca="1" si="4473"/>
        <v>2020</v>
      </c>
      <c r="G2274" s="56">
        <f t="shared" ref="G2274" ca="1" si="4666">VLOOKUP(INDIRECT(CHAR(39)&amp;$A2274&amp;CHAR(39)&amp;"!r2c"&amp;$C2274,0),variables,2,0)</f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6" t="s">
        <v>309</v>
      </c>
      <c r="B2275" s="56">
        <f t="shared" si="4624"/>
        <v>23</v>
      </c>
      <c r="C2275" s="56">
        <f t="shared" si="4544"/>
        <v>90</v>
      </c>
      <c r="E2275" s="56">
        <f t="shared" ref="E2275" si="4667">plan_id</f>
        <v>6060</v>
      </c>
      <c r="F2275" s="56">
        <f t="shared" ca="1" si="4473"/>
        <v>2020</v>
      </c>
      <c r="G2275" s="56">
        <f t="shared" ref="G2275" ca="1" si="4668">VLOOKUP(INDIRECT(CHAR(39)&amp;$A2275&amp;CHAR(39)&amp;"!r2c"&amp;$C2275,0),variables,2,0)</f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6" t="s">
        <v>309</v>
      </c>
      <c r="B2276" s="56">
        <f t="shared" si="4624"/>
        <v>23</v>
      </c>
      <c r="C2276" s="56">
        <f t="shared" si="4544"/>
        <v>91</v>
      </c>
      <c r="E2276" s="56">
        <f t="shared" ref="E2276" si="4669">plan_id</f>
        <v>6060</v>
      </c>
      <c r="F2276" s="56">
        <f t="shared" ca="1" si="4473"/>
        <v>2020</v>
      </c>
      <c r="G2276" s="56">
        <f t="shared" ref="G2276" ca="1" si="4670">VLOOKUP(INDIRECT(CHAR(39)&amp;$A2276&amp;CHAR(39)&amp;"!r2c"&amp;$C2276,0),variables,2,0)</f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-36857</v>
      </c>
    </row>
    <row r="2277" spans="1:8" x14ac:dyDescent="0.3">
      <c r="A2277" s="56" t="s">
        <v>309</v>
      </c>
      <c r="B2277" s="56">
        <f t="shared" si="4624"/>
        <v>23</v>
      </c>
      <c r="C2277" s="56">
        <f t="shared" si="4544"/>
        <v>92</v>
      </c>
      <c r="E2277" s="56">
        <f t="shared" ref="E2277" si="4671">plan_id</f>
        <v>6060</v>
      </c>
      <c r="F2277" s="56">
        <f t="shared" ca="1" si="4473"/>
        <v>2020</v>
      </c>
      <c r="G2277" s="56">
        <f t="shared" ref="G2277" ca="1" si="4672">VLOOKUP(INDIRECT(CHAR(39)&amp;$A2277&amp;CHAR(39)&amp;"!r2c"&amp;$C2277,0),variables,2,0)</f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6" t="s">
        <v>309</v>
      </c>
      <c r="B2278" s="56">
        <f t="shared" si="4624"/>
        <v>23</v>
      </c>
      <c r="C2278" s="56">
        <f t="shared" si="4544"/>
        <v>93</v>
      </c>
      <c r="E2278" s="56">
        <f t="shared" ref="E2278" si="4673">plan_id</f>
        <v>6060</v>
      </c>
      <c r="F2278" s="56">
        <f t="shared" ca="1" si="4473"/>
        <v>2020</v>
      </c>
      <c r="G2278" s="56">
        <f t="shared" ref="G2278" ca="1" si="4674">VLOOKUP(INDIRECT(CHAR(39)&amp;$A2278&amp;CHAR(39)&amp;"!r2c"&amp;$C2278,0),variables,2,0)</f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6" t="s">
        <v>310</v>
      </c>
      <c r="B2279" s="56">
        <v>3</v>
      </c>
      <c r="C2279" s="56">
        <v>3</v>
      </c>
      <c r="E2279" s="56">
        <f t="shared" ref="E2279" si="4675">plan_id</f>
        <v>6060</v>
      </c>
      <c r="F2279" s="56">
        <f t="shared" ca="1" si="4473"/>
        <v>2001</v>
      </c>
      <c r="G2279" s="56">
        <f t="shared" ref="G2279" ca="1" si="4676">VLOOKUP(INDIRECT(CHAR(39)&amp;$A2279&amp;CHAR(39)&amp;"!r2c"&amp;$C2279,0),variables,2,0)</f>
        <v>10982</v>
      </c>
      <c r="H2279" s="5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6" t="s">
        <v>310</v>
      </c>
      <c r="B2280" s="56">
        <f>B2279</f>
        <v>3</v>
      </c>
      <c r="C2280" s="56">
        <f>C2279+1</f>
        <v>4</v>
      </c>
      <c r="E2280" s="56">
        <f t="shared" ref="E2280" si="4677">plan_id</f>
        <v>6060</v>
      </c>
      <c r="F2280" s="56">
        <f t="shared" ca="1" si="4473"/>
        <v>2001</v>
      </c>
      <c r="G2280" s="56">
        <f t="shared" ref="G2280" ca="1" si="4678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6" t="s">
        <v>310</v>
      </c>
      <c r="B2281" s="56">
        <f t="shared" ref="B2281:B2305" si="4679">B2280</f>
        <v>3</v>
      </c>
      <c r="C2281" s="56">
        <f t="shared" ref="C2281:C2305" si="4680">C2280+1</f>
        <v>5</v>
      </c>
      <c r="E2281" s="56">
        <f t="shared" ref="E2281" si="4681">plan_id</f>
        <v>6060</v>
      </c>
      <c r="F2281" s="56">
        <f t="shared" ca="1" si="4473"/>
        <v>2001</v>
      </c>
      <c r="G2281" s="56">
        <f t="shared" ref="G2281" ca="1" si="4682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6" t="s">
        <v>310</v>
      </c>
      <c r="B2282" s="56">
        <f t="shared" si="4679"/>
        <v>3</v>
      </c>
      <c r="C2282" s="56">
        <f t="shared" si="4680"/>
        <v>6</v>
      </c>
      <c r="E2282" s="56">
        <f t="shared" ref="E2282" si="4683">plan_id</f>
        <v>6060</v>
      </c>
      <c r="F2282" s="56">
        <f t="shared" ca="1" si="4473"/>
        <v>2001</v>
      </c>
      <c r="G2282" s="56">
        <f t="shared" ref="G2282" ca="1" si="4684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6" t="s">
        <v>310</v>
      </c>
      <c r="B2283" s="56">
        <f t="shared" si="4679"/>
        <v>3</v>
      </c>
      <c r="C2283" s="56">
        <f t="shared" si="4680"/>
        <v>7</v>
      </c>
      <c r="E2283" s="56">
        <f t="shared" ref="E2283" si="4685">plan_id</f>
        <v>6060</v>
      </c>
      <c r="F2283" s="56">
        <f t="shared" ca="1" si="4473"/>
        <v>2001</v>
      </c>
      <c r="G2283" s="56">
        <f t="shared" ref="G2283" ca="1" si="4686">VLOOKUP(INDIRECT(CHAR(39)&amp;$A2283&amp;CHAR(39)&amp;"!r2c"&amp;$C2283,0),variables,2,0)</f>
        <v>10974</v>
      </c>
      <c r="H2283" s="5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6" t="s">
        <v>310</v>
      </c>
      <c r="B2284" s="56">
        <f t="shared" si="4679"/>
        <v>3</v>
      </c>
      <c r="C2284" s="56">
        <f t="shared" si="4680"/>
        <v>8</v>
      </c>
      <c r="E2284" s="56">
        <f t="shared" ref="E2284" si="4687">plan_id</f>
        <v>6060</v>
      </c>
      <c r="F2284" s="56">
        <f t="shared" ca="1" si="4473"/>
        <v>2001</v>
      </c>
      <c r="G2284" s="56">
        <f t="shared" ref="G2284" ca="1" si="4688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56" t="s">
        <v>310</v>
      </c>
      <c r="B2285" s="56">
        <f t="shared" si="4679"/>
        <v>3</v>
      </c>
      <c r="C2285" s="56">
        <f t="shared" si="4680"/>
        <v>9</v>
      </c>
      <c r="E2285" s="56">
        <f t="shared" ref="E2285" si="4689">plan_id</f>
        <v>6060</v>
      </c>
      <c r="F2285" s="56">
        <f t="shared" ca="1" si="4473"/>
        <v>2001</v>
      </c>
      <c r="G2285" s="56">
        <f t="shared" ref="G2285" ca="1" si="4690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6" t="s">
        <v>310</v>
      </c>
      <c r="B2286" s="56">
        <f t="shared" si="4679"/>
        <v>3</v>
      </c>
      <c r="C2286" s="56">
        <f t="shared" si="4680"/>
        <v>10</v>
      </c>
      <c r="E2286" s="56">
        <f t="shared" ref="E2286" si="4691">plan_id</f>
        <v>6060</v>
      </c>
      <c r="F2286" s="56">
        <f t="shared" ca="1" si="4473"/>
        <v>2001</v>
      </c>
      <c r="G2286" s="56">
        <f t="shared" ref="G2286" ca="1" si="4692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6" t="s">
        <v>310</v>
      </c>
      <c r="B2287" s="56">
        <f t="shared" si="4679"/>
        <v>3</v>
      </c>
      <c r="C2287" s="56">
        <f t="shared" si="4680"/>
        <v>11</v>
      </c>
      <c r="E2287" s="56">
        <f t="shared" ref="E2287" si="4693">plan_id</f>
        <v>6060</v>
      </c>
      <c r="F2287" s="56">
        <f t="shared" ca="1" si="4473"/>
        <v>2001</v>
      </c>
      <c r="G2287" s="56">
        <f t="shared" ref="G2287" ca="1" si="4694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6" t="s">
        <v>310</v>
      </c>
      <c r="B2288" s="56">
        <f t="shared" si="4679"/>
        <v>3</v>
      </c>
      <c r="C2288" s="56">
        <f t="shared" si="4680"/>
        <v>12</v>
      </c>
      <c r="E2288" s="56">
        <f t="shared" ref="E2288" si="4695">plan_id</f>
        <v>6060</v>
      </c>
      <c r="F2288" s="56">
        <f t="shared" ca="1" si="4473"/>
        <v>2001</v>
      </c>
      <c r="G2288" s="56">
        <f t="shared" ref="G2288" ca="1" si="4696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6" t="s">
        <v>310</v>
      </c>
      <c r="B2289" s="56">
        <f t="shared" si="4679"/>
        <v>3</v>
      </c>
      <c r="C2289" s="56">
        <f t="shared" si="4680"/>
        <v>13</v>
      </c>
      <c r="E2289" s="56">
        <f t="shared" ref="E2289" si="4697">plan_id</f>
        <v>6060</v>
      </c>
      <c r="F2289" s="56">
        <f t="shared" ca="1" si="4473"/>
        <v>2001</v>
      </c>
      <c r="G2289" s="56">
        <f t="shared" ref="G2289" ca="1" si="4698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6" t="s">
        <v>310</v>
      </c>
      <c r="B2290" s="56">
        <f t="shared" si="4679"/>
        <v>3</v>
      </c>
      <c r="C2290" s="56">
        <f t="shared" si="4680"/>
        <v>14</v>
      </c>
      <c r="E2290" s="56">
        <f t="shared" ref="E2290" si="4699">plan_id</f>
        <v>6060</v>
      </c>
      <c r="F2290" s="56">
        <f t="shared" ca="1" si="4473"/>
        <v>2001</v>
      </c>
      <c r="G2290" s="56">
        <f t="shared" ref="G2290" ca="1" si="4700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6" t="s">
        <v>310</v>
      </c>
      <c r="B2291" s="56">
        <f t="shared" si="4679"/>
        <v>3</v>
      </c>
      <c r="C2291" s="56">
        <f t="shared" si="4680"/>
        <v>15</v>
      </c>
      <c r="E2291" s="56">
        <f t="shared" ref="E2291" si="4701">plan_id</f>
        <v>6060</v>
      </c>
      <c r="F2291" s="56">
        <f t="shared" ca="1" si="4473"/>
        <v>2001</v>
      </c>
      <c r="G2291" s="56">
        <f t="shared" ref="G2291" ca="1" si="4702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6" t="s">
        <v>310</v>
      </c>
      <c r="B2292" s="56">
        <f t="shared" si="4679"/>
        <v>3</v>
      </c>
      <c r="C2292" s="56">
        <f t="shared" si="4680"/>
        <v>16</v>
      </c>
      <c r="E2292" s="56">
        <f t="shared" ref="E2292" si="4703">plan_id</f>
        <v>6060</v>
      </c>
      <c r="F2292" s="56">
        <f t="shared" ca="1" si="4473"/>
        <v>2001</v>
      </c>
      <c r="G2292" s="56">
        <f t="shared" ref="G2292" ca="1" si="4704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6" t="s">
        <v>310</v>
      </c>
      <c r="B2293" s="56">
        <f t="shared" si="4679"/>
        <v>3</v>
      </c>
      <c r="C2293" s="56">
        <f t="shared" si="4680"/>
        <v>17</v>
      </c>
      <c r="E2293" s="56">
        <f t="shared" ref="E2293" si="4705">plan_id</f>
        <v>6060</v>
      </c>
      <c r="F2293" s="56">
        <f t="shared" ca="1" si="4473"/>
        <v>2001</v>
      </c>
      <c r="G2293" s="56">
        <f t="shared" ref="G2293" ca="1" si="4706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6" t="s">
        <v>310</v>
      </c>
      <c r="B2294" s="56">
        <f t="shared" si="4679"/>
        <v>3</v>
      </c>
      <c r="C2294" s="56">
        <f t="shared" si="4680"/>
        <v>18</v>
      </c>
      <c r="E2294" s="56">
        <f t="shared" ref="E2294" si="4707">plan_id</f>
        <v>6060</v>
      </c>
      <c r="F2294" s="56">
        <f t="shared" ca="1" si="4473"/>
        <v>2001</v>
      </c>
      <c r="G2294" s="56">
        <f t="shared" ref="G2294" ca="1" si="4708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6" t="s">
        <v>310</v>
      </c>
      <c r="B2295" s="56">
        <f t="shared" si="4679"/>
        <v>3</v>
      </c>
      <c r="C2295" s="56">
        <f t="shared" si="4680"/>
        <v>19</v>
      </c>
      <c r="E2295" s="56">
        <f t="shared" ref="E2295" si="4709">plan_id</f>
        <v>6060</v>
      </c>
      <c r="F2295" s="56">
        <f t="shared" ca="1" si="4473"/>
        <v>2001</v>
      </c>
      <c r="G2295" s="56">
        <f t="shared" ref="G2295" ca="1" si="4710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56" t="s">
        <v>310</v>
      </c>
      <c r="B2296" s="56">
        <f t="shared" si="4679"/>
        <v>3</v>
      </c>
      <c r="C2296" s="56">
        <f t="shared" si="4680"/>
        <v>20</v>
      </c>
      <c r="E2296" s="56">
        <f t="shared" ref="E2296" si="4711">plan_id</f>
        <v>6060</v>
      </c>
      <c r="F2296" s="56">
        <f t="shared" ca="1" si="4473"/>
        <v>2001</v>
      </c>
      <c r="G2296" s="56">
        <f t="shared" ref="G2296" ca="1" si="4712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6" t="s">
        <v>310</v>
      </c>
      <c r="B2297" s="56">
        <f t="shared" si="4679"/>
        <v>3</v>
      </c>
      <c r="C2297" s="56">
        <f t="shared" si="4680"/>
        <v>21</v>
      </c>
      <c r="E2297" s="56">
        <f t="shared" ref="E2297" si="4713">plan_id</f>
        <v>6060</v>
      </c>
      <c r="F2297" s="56">
        <f t="shared" ca="1" si="4473"/>
        <v>2001</v>
      </c>
      <c r="G2297" s="56">
        <f t="shared" ref="G2297" ca="1" si="4714">VLOOKUP(INDIRECT(CHAR(39)&amp;$A2297&amp;CHAR(39)&amp;"!r2c"&amp;$C2297,0),variables,2,0)</f>
        <v>10997</v>
      </c>
      <c r="H2297" s="5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56" t="s">
        <v>310</v>
      </c>
      <c r="B2298" s="56">
        <f t="shared" si="4679"/>
        <v>3</v>
      </c>
      <c r="C2298" s="56">
        <f t="shared" si="4680"/>
        <v>22</v>
      </c>
      <c r="E2298" s="56">
        <f t="shared" ref="E2298" si="4715">plan_id</f>
        <v>6060</v>
      </c>
      <c r="F2298" s="56">
        <f t="shared" ca="1" si="4473"/>
        <v>2001</v>
      </c>
      <c r="G2298" s="56">
        <f t="shared" ref="G2298" ca="1" si="4716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6" t="s">
        <v>310</v>
      </c>
      <c r="B2299" s="56">
        <f t="shared" si="4679"/>
        <v>3</v>
      </c>
      <c r="C2299" s="56">
        <f t="shared" si="4680"/>
        <v>23</v>
      </c>
      <c r="E2299" s="56">
        <f t="shared" ref="E2299" si="4717">plan_id</f>
        <v>6060</v>
      </c>
      <c r="F2299" s="56">
        <f t="shared" ca="1" si="4473"/>
        <v>2001</v>
      </c>
      <c r="G2299" s="56">
        <f t="shared" ref="G2299" ca="1" si="4718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6" t="s">
        <v>310</v>
      </c>
      <c r="B2300" s="56">
        <f t="shared" si="4679"/>
        <v>3</v>
      </c>
      <c r="C2300" s="56">
        <f t="shared" si="4680"/>
        <v>24</v>
      </c>
      <c r="E2300" s="56">
        <f t="shared" ref="E2300" si="4719">plan_id</f>
        <v>6060</v>
      </c>
      <c r="F2300" s="56">
        <f t="shared" ca="1" si="4473"/>
        <v>2001</v>
      </c>
      <c r="G2300" s="56">
        <f t="shared" ref="G2300" ca="1" si="4720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6" t="s">
        <v>310</v>
      </c>
      <c r="B2301" s="56">
        <f t="shared" si="4679"/>
        <v>3</v>
      </c>
      <c r="C2301" s="56">
        <f t="shared" si="4680"/>
        <v>25</v>
      </c>
      <c r="E2301" s="56">
        <f t="shared" ref="E2301" si="4721">plan_id</f>
        <v>6060</v>
      </c>
      <c r="F2301" s="56">
        <f t="shared" ca="1" si="4473"/>
        <v>2001</v>
      </c>
      <c r="G2301" s="56">
        <f t="shared" ref="G2301" ca="1" si="4722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6" t="s">
        <v>310</v>
      </c>
      <c r="B2302" s="56">
        <f t="shared" si="4679"/>
        <v>3</v>
      </c>
      <c r="C2302" s="56">
        <f t="shared" si="4680"/>
        <v>26</v>
      </c>
      <c r="E2302" s="56">
        <f t="shared" ref="E2302" si="4723">plan_id</f>
        <v>6060</v>
      </c>
      <c r="F2302" s="56">
        <f t="shared" ca="1" si="4473"/>
        <v>2001</v>
      </c>
      <c r="G2302" s="56">
        <f t="shared" ref="G2302" ca="1" si="4724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6" t="s">
        <v>310</v>
      </c>
      <c r="B2303" s="56">
        <f t="shared" si="4679"/>
        <v>3</v>
      </c>
      <c r="C2303" s="56">
        <f t="shared" si="4680"/>
        <v>27</v>
      </c>
      <c r="E2303" s="56">
        <f t="shared" ref="E2303" si="4725">plan_id</f>
        <v>6060</v>
      </c>
      <c r="F2303" s="56">
        <f t="shared" ca="1" si="4473"/>
        <v>2001</v>
      </c>
      <c r="G2303" s="56">
        <f t="shared" ref="G2303" ca="1" si="4726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6" t="s">
        <v>310</v>
      </c>
      <c r="B2304" s="56">
        <f t="shared" si="4679"/>
        <v>3</v>
      </c>
      <c r="C2304" s="56">
        <f t="shared" si="4680"/>
        <v>28</v>
      </c>
      <c r="E2304" s="56">
        <f t="shared" ref="E2304" si="4727">plan_id</f>
        <v>6060</v>
      </c>
      <c r="F2304" s="56">
        <f t="shared" ca="1" si="4473"/>
        <v>2001</v>
      </c>
      <c r="G2304" s="56">
        <f t="shared" ref="G2304" ca="1" si="4728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6" t="s">
        <v>310</v>
      </c>
      <c r="B2305" s="56">
        <f t="shared" si="4679"/>
        <v>3</v>
      </c>
      <c r="C2305" s="56">
        <f t="shared" si="4680"/>
        <v>29</v>
      </c>
      <c r="E2305" s="56">
        <f t="shared" ref="E2305" si="4729">plan_id</f>
        <v>6060</v>
      </c>
      <c r="F2305" s="56">
        <f t="shared" ca="1" si="4473"/>
        <v>2001</v>
      </c>
      <c r="G2305" s="56">
        <f t="shared" ref="G2305" ca="1" si="4730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6" t="s">
        <v>310</v>
      </c>
      <c r="B2306" s="56">
        <f>B2279+1</f>
        <v>4</v>
      </c>
      <c r="C2306" s="56">
        <f>C2279</f>
        <v>3</v>
      </c>
      <c r="E2306" s="56">
        <f t="shared" ref="E2306" si="4731">plan_id</f>
        <v>6060</v>
      </c>
      <c r="F2306" s="56">
        <f t="shared" ca="1" si="4473"/>
        <v>2002</v>
      </c>
      <c r="G2306" s="56">
        <f t="shared" ref="G2306" ca="1" si="4732">VLOOKUP(INDIRECT(CHAR(39)&amp;$A2306&amp;CHAR(39)&amp;"!r2c"&amp;$C2306,0),variables,2,0)</f>
        <v>10982</v>
      </c>
      <c r="H2306" s="5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6" t="s">
        <v>310</v>
      </c>
      <c r="B2307" s="56">
        <f t="shared" ref="B2307:B2370" si="4733">B2280+1</f>
        <v>4</v>
      </c>
      <c r="C2307" s="56">
        <f t="shared" ref="C2307:C2370" si="4734">C2280</f>
        <v>4</v>
      </c>
      <c r="E2307" s="56">
        <f t="shared" ref="E2307" si="4735">plan_id</f>
        <v>6060</v>
      </c>
      <c r="F2307" s="56">
        <f t="shared" ca="1" si="4473"/>
        <v>2002</v>
      </c>
      <c r="G2307" s="56">
        <f t="shared" ref="G2307" ca="1" si="4736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6" t="s">
        <v>310</v>
      </c>
      <c r="B2308" s="56">
        <f t="shared" si="4733"/>
        <v>4</v>
      </c>
      <c r="C2308" s="56">
        <f t="shared" si="4734"/>
        <v>5</v>
      </c>
      <c r="E2308" s="56">
        <f t="shared" ref="E2308" si="4737">plan_id</f>
        <v>6060</v>
      </c>
      <c r="F2308" s="56">
        <f t="shared" ca="1" si="4473"/>
        <v>2002</v>
      </c>
      <c r="G2308" s="56">
        <f t="shared" ref="G2308" ca="1" si="4738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6" t="s">
        <v>310</v>
      </c>
      <c r="B2309" s="56">
        <f t="shared" si="4733"/>
        <v>4</v>
      </c>
      <c r="C2309" s="56">
        <f t="shared" si="4734"/>
        <v>6</v>
      </c>
      <c r="E2309" s="56">
        <f t="shared" ref="E2309" si="4739">plan_id</f>
        <v>6060</v>
      </c>
      <c r="F2309" s="56">
        <f t="shared" ca="1" si="4473"/>
        <v>2002</v>
      </c>
      <c r="G2309" s="56">
        <f t="shared" ref="G2309" ca="1" si="4740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6" t="s">
        <v>310</v>
      </c>
      <c r="B2310" s="56">
        <f t="shared" si="4733"/>
        <v>4</v>
      </c>
      <c r="C2310" s="56">
        <f t="shared" si="4734"/>
        <v>7</v>
      </c>
      <c r="E2310" s="56">
        <f t="shared" ref="E2310" si="4741">plan_id</f>
        <v>6060</v>
      </c>
      <c r="F2310" s="56">
        <f t="shared" ca="1" si="4473"/>
        <v>2002</v>
      </c>
      <c r="G2310" s="56">
        <f t="shared" ref="G2310" ca="1" si="4742">VLOOKUP(INDIRECT(CHAR(39)&amp;$A2310&amp;CHAR(39)&amp;"!r2c"&amp;$C2310,0),variables,2,0)</f>
        <v>10974</v>
      </c>
      <c r="H2310" s="5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6" t="s">
        <v>310</v>
      </c>
      <c r="B2311" s="56">
        <f t="shared" si="4733"/>
        <v>4</v>
      </c>
      <c r="C2311" s="56">
        <f t="shared" si="4734"/>
        <v>8</v>
      </c>
      <c r="E2311" s="56">
        <f t="shared" ref="E2311" si="4743">plan_id</f>
        <v>6060</v>
      </c>
      <c r="F2311" s="56">
        <f t="shared" ca="1" si="4473"/>
        <v>2002</v>
      </c>
      <c r="G2311" s="56">
        <f t="shared" ref="G2311" ca="1" si="4744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56" t="s">
        <v>310</v>
      </c>
      <c r="B2312" s="56">
        <f t="shared" si="4733"/>
        <v>4</v>
      </c>
      <c r="C2312" s="56">
        <f t="shared" si="4734"/>
        <v>9</v>
      </c>
      <c r="E2312" s="56">
        <f t="shared" ref="E2312" si="4745">plan_id</f>
        <v>6060</v>
      </c>
      <c r="F2312" s="56">
        <f t="shared" ca="1" si="4473"/>
        <v>2002</v>
      </c>
      <c r="G2312" s="56">
        <f t="shared" ref="G2312" ca="1" si="4746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6" t="s">
        <v>310</v>
      </c>
      <c r="B2313" s="56">
        <f t="shared" si="4733"/>
        <v>4</v>
      </c>
      <c r="C2313" s="56">
        <f t="shared" si="4734"/>
        <v>10</v>
      </c>
      <c r="E2313" s="56">
        <f t="shared" ref="E2313" si="4747">plan_id</f>
        <v>6060</v>
      </c>
      <c r="F2313" s="56">
        <f t="shared" ca="1" si="4473"/>
        <v>2002</v>
      </c>
      <c r="G2313" s="56">
        <f t="shared" ref="G2313" ca="1" si="4748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6" t="s">
        <v>310</v>
      </c>
      <c r="B2314" s="56">
        <f t="shared" si="4733"/>
        <v>4</v>
      </c>
      <c r="C2314" s="56">
        <f t="shared" si="4734"/>
        <v>11</v>
      </c>
      <c r="E2314" s="56">
        <f t="shared" ref="E2314" si="4749">plan_id</f>
        <v>6060</v>
      </c>
      <c r="F2314" s="56">
        <f t="shared" ca="1" si="4473"/>
        <v>2002</v>
      </c>
      <c r="G2314" s="56">
        <f t="shared" ref="G2314" ca="1" si="4750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6" t="s">
        <v>310</v>
      </c>
      <c r="B2315" s="56">
        <f t="shared" si="4733"/>
        <v>4</v>
      </c>
      <c r="C2315" s="56">
        <f t="shared" si="4734"/>
        <v>12</v>
      </c>
      <c r="E2315" s="56">
        <f t="shared" ref="E2315" si="4751">plan_id</f>
        <v>6060</v>
      </c>
      <c r="F2315" s="56">
        <f t="shared" ca="1" si="4473"/>
        <v>2002</v>
      </c>
      <c r="G2315" s="56">
        <f t="shared" ref="G2315" ca="1" si="4752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6" t="s">
        <v>310</v>
      </c>
      <c r="B2316" s="56">
        <f t="shared" si="4733"/>
        <v>4</v>
      </c>
      <c r="C2316" s="56">
        <f t="shared" si="4734"/>
        <v>13</v>
      </c>
      <c r="E2316" s="56">
        <f t="shared" ref="E2316" si="4753">plan_id</f>
        <v>6060</v>
      </c>
      <c r="F2316" s="56">
        <f t="shared" ca="1" si="4473"/>
        <v>2002</v>
      </c>
      <c r="G2316" s="56">
        <f t="shared" ref="G2316" ca="1" si="4754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6" t="s">
        <v>310</v>
      </c>
      <c r="B2317" s="56">
        <f t="shared" si="4733"/>
        <v>4</v>
      </c>
      <c r="C2317" s="56">
        <f t="shared" si="4734"/>
        <v>14</v>
      </c>
      <c r="E2317" s="56">
        <f t="shared" ref="E2317" si="4755">plan_id</f>
        <v>6060</v>
      </c>
      <c r="F2317" s="56">
        <f t="shared" ca="1" si="4473"/>
        <v>2002</v>
      </c>
      <c r="G2317" s="56">
        <f t="shared" ref="G2317" ca="1" si="4756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6" t="s">
        <v>310</v>
      </c>
      <c r="B2318" s="56">
        <f t="shared" si="4733"/>
        <v>4</v>
      </c>
      <c r="C2318" s="56">
        <f t="shared" si="4734"/>
        <v>15</v>
      </c>
      <c r="E2318" s="56">
        <f t="shared" ref="E2318" si="4757">plan_id</f>
        <v>6060</v>
      </c>
      <c r="F2318" s="56">
        <f t="shared" ca="1" si="4473"/>
        <v>2002</v>
      </c>
      <c r="G2318" s="56">
        <f t="shared" ref="G2318" ca="1" si="4758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6" t="s">
        <v>310</v>
      </c>
      <c r="B2319" s="56">
        <f t="shared" si="4733"/>
        <v>4</v>
      </c>
      <c r="C2319" s="56">
        <f t="shared" si="4734"/>
        <v>16</v>
      </c>
      <c r="E2319" s="56">
        <f t="shared" ref="E2319" si="4759">plan_id</f>
        <v>6060</v>
      </c>
      <c r="F2319" s="56">
        <f t="shared" ca="1" si="4473"/>
        <v>2002</v>
      </c>
      <c r="G2319" s="56">
        <f t="shared" ref="G2319" ca="1" si="4760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6" t="s">
        <v>310</v>
      </c>
      <c r="B2320" s="56">
        <f t="shared" si="4733"/>
        <v>4</v>
      </c>
      <c r="C2320" s="56">
        <f t="shared" si="4734"/>
        <v>17</v>
      </c>
      <c r="E2320" s="56">
        <f t="shared" ref="E2320" si="4761">plan_id</f>
        <v>6060</v>
      </c>
      <c r="F2320" s="56">
        <f t="shared" ca="1" si="4473"/>
        <v>2002</v>
      </c>
      <c r="G2320" s="56">
        <f t="shared" ref="G2320" ca="1" si="4762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6" t="s">
        <v>310</v>
      </c>
      <c r="B2321" s="56">
        <f t="shared" si="4733"/>
        <v>4</v>
      </c>
      <c r="C2321" s="56">
        <f t="shared" si="4734"/>
        <v>18</v>
      </c>
      <c r="E2321" s="56">
        <f t="shared" ref="E2321" si="4763">plan_id</f>
        <v>6060</v>
      </c>
      <c r="F2321" s="56">
        <f t="shared" ca="1" si="4473"/>
        <v>2002</v>
      </c>
      <c r="G2321" s="56">
        <f t="shared" ref="G2321" ca="1" si="4764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6" t="s">
        <v>310</v>
      </c>
      <c r="B2322" s="56">
        <f t="shared" si="4733"/>
        <v>4</v>
      </c>
      <c r="C2322" s="56">
        <f t="shared" si="4734"/>
        <v>19</v>
      </c>
      <c r="E2322" s="56">
        <f t="shared" ref="E2322" si="4765">plan_id</f>
        <v>6060</v>
      </c>
      <c r="F2322" s="56">
        <f t="shared" ca="1" si="4473"/>
        <v>2002</v>
      </c>
      <c r="G2322" s="56">
        <f t="shared" ref="G2322" ca="1" si="4766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56" t="s">
        <v>310</v>
      </c>
      <c r="B2323" s="56">
        <f t="shared" si="4733"/>
        <v>4</v>
      </c>
      <c r="C2323" s="56">
        <f t="shared" si="4734"/>
        <v>20</v>
      </c>
      <c r="E2323" s="56">
        <f t="shared" ref="E2323" si="4767">plan_id</f>
        <v>6060</v>
      </c>
      <c r="F2323" s="56">
        <f t="shared" ca="1" si="4473"/>
        <v>2002</v>
      </c>
      <c r="G2323" s="56">
        <f t="shared" ref="G2323" ca="1" si="4768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6" t="s">
        <v>310</v>
      </c>
      <c r="B2324" s="56">
        <f t="shared" si="4733"/>
        <v>4</v>
      </c>
      <c r="C2324" s="56">
        <f t="shared" si="4734"/>
        <v>21</v>
      </c>
      <c r="E2324" s="56">
        <f t="shared" ref="E2324" si="4769">plan_id</f>
        <v>6060</v>
      </c>
      <c r="F2324" s="56">
        <f t="shared" ca="1" si="4473"/>
        <v>2002</v>
      </c>
      <c r="G2324" s="56">
        <f t="shared" ref="G2324" ca="1" si="4770">VLOOKUP(INDIRECT(CHAR(39)&amp;$A2324&amp;CHAR(39)&amp;"!r2c"&amp;$C2324,0),variables,2,0)</f>
        <v>10997</v>
      </c>
      <c r="H2324" s="5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56" t="s">
        <v>310</v>
      </c>
      <c r="B2325" s="56">
        <f t="shared" si="4733"/>
        <v>4</v>
      </c>
      <c r="C2325" s="56">
        <f t="shared" si="4734"/>
        <v>22</v>
      </c>
      <c r="E2325" s="56">
        <f t="shared" ref="E2325" si="4771">plan_id</f>
        <v>6060</v>
      </c>
      <c r="F2325" s="56">
        <f t="shared" ca="1" si="4473"/>
        <v>2002</v>
      </c>
      <c r="G2325" s="56">
        <f t="shared" ref="G2325" ca="1" si="4772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6" t="s">
        <v>310</v>
      </c>
      <c r="B2326" s="56">
        <f t="shared" si="4733"/>
        <v>4</v>
      </c>
      <c r="C2326" s="56">
        <f t="shared" si="4734"/>
        <v>23</v>
      </c>
      <c r="E2326" s="56">
        <f t="shared" ref="E2326" si="4773">plan_id</f>
        <v>6060</v>
      </c>
      <c r="F2326" s="56">
        <f t="shared" ca="1" si="4473"/>
        <v>2002</v>
      </c>
      <c r="G2326" s="56">
        <f t="shared" ref="G2326" ca="1" si="4774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6" t="s">
        <v>310</v>
      </c>
      <c r="B2327" s="56">
        <f t="shared" si="4733"/>
        <v>4</v>
      </c>
      <c r="C2327" s="56">
        <f t="shared" si="4734"/>
        <v>24</v>
      </c>
      <c r="E2327" s="56">
        <f t="shared" ref="E2327" si="4775">plan_id</f>
        <v>6060</v>
      </c>
      <c r="F2327" s="56">
        <f t="shared" ca="1" si="4473"/>
        <v>2002</v>
      </c>
      <c r="G2327" s="56">
        <f t="shared" ref="G2327" ca="1" si="4776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6" t="s">
        <v>310</v>
      </c>
      <c r="B2328" s="56">
        <f t="shared" si="4733"/>
        <v>4</v>
      </c>
      <c r="C2328" s="56">
        <f t="shared" si="4734"/>
        <v>25</v>
      </c>
      <c r="E2328" s="56">
        <f t="shared" ref="E2328" si="4777">plan_id</f>
        <v>6060</v>
      </c>
      <c r="F2328" s="56">
        <f t="shared" ca="1" si="4473"/>
        <v>2002</v>
      </c>
      <c r="G2328" s="56">
        <f t="shared" ref="G2328" ca="1" si="4778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6" t="s">
        <v>310</v>
      </c>
      <c r="B2329" s="56">
        <f t="shared" si="4733"/>
        <v>4</v>
      </c>
      <c r="C2329" s="56">
        <f t="shared" si="4734"/>
        <v>26</v>
      </c>
      <c r="E2329" s="56">
        <f t="shared" ref="E2329" si="4779">plan_id</f>
        <v>6060</v>
      </c>
      <c r="F2329" s="56">
        <f t="shared" ca="1" si="4473"/>
        <v>2002</v>
      </c>
      <c r="G2329" s="56">
        <f t="shared" ref="G2329" ca="1" si="4780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6" t="s">
        <v>310</v>
      </c>
      <c r="B2330" s="56">
        <f t="shared" si="4733"/>
        <v>4</v>
      </c>
      <c r="C2330" s="56">
        <f t="shared" si="4734"/>
        <v>27</v>
      </c>
      <c r="E2330" s="56">
        <f t="shared" ref="E2330" si="4781">plan_id</f>
        <v>6060</v>
      </c>
      <c r="F2330" s="56">
        <f t="shared" ca="1" si="4473"/>
        <v>2002</v>
      </c>
      <c r="G2330" s="56">
        <f t="shared" ref="G2330" ca="1" si="4782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6" t="s">
        <v>310</v>
      </c>
      <c r="B2331" s="56">
        <f t="shared" si="4733"/>
        <v>4</v>
      </c>
      <c r="C2331" s="56">
        <f t="shared" si="4734"/>
        <v>28</v>
      </c>
      <c r="E2331" s="56">
        <f t="shared" ref="E2331" si="4783">plan_id</f>
        <v>6060</v>
      </c>
      <c r="F2331" s="56">
        <f t="shared" ca="1" si="4473"/>
        <v>2002</v>
      </c>
      <c r="G2331" s="56">
        <f t="shared" ref="G2331" ca="1" si="4784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6" t="s">
        <v>310</v>
      </c>
      <c r="B2332" s="56">
        <f t="shared" si="4733"/>
        <v>4</v>
      </c>
      <c r="C2332" s="56">
        <f t="shared" si="4734"/>
        <v>29</v>
      </c>
      <c r="E2332" s="56">
        <f t="shared" ref="E2332" si="4785">plan_id</f>
        <v>6060</v>
      </c>
      <c r="F2332" s="56">
        <f t="shared" ca="1" si="4473"/>
        <v>2002</v>
      </c>
      <c r="G2332" s="56">
        <f t="shared" ref="G2332" ca="1" si="4786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6" t="s">
        <v>310</v>
      </c>
      <c r="B2333" s="56">
        <f t="shared" si="4733"/>
        <v>5</v>
      </c>
      <c r="C2333" s="56">
        <f t="shared" si="4734"/>
        <v>3</v>
      </c>
      <c r="E2333" s="56">
        <f t="shared" ref="E2333" si="4787">plan_id</f>
        <v>6060</v>
      </c>
      <c r="F2333" s="56">
        <f t="shared" ca="1" si="4473"/>
        <v>2003</v>
      </c>
      <c r="G2333" s="56">
        <f t="shared" ref="G2333" ca="1" si="4788">VLOOKUP(INDIRECT(CHAR(39)&amp;$A2333&amp;CHAR(39)&amp;"!r2c"&amp;$C2333,0),variables,2,0)</f>
        <v>10982</v>
      </c>
      <c r="H2333" s="5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6" t="s">
        <v>310</v>
      </c>
      <c r="B2334" s="56">
        <f t="shared" si="4733"/>
        <v>5</v>
      </c>
      <c r="C2334" s="56">
        <f t="shared" si="4734"/>
        <v>4</v>
      </c>
      <c r="E2334" s="56">
        <f t="shared" ref="E2334" si="4789">plan_id</f>
        <v>6060</v>
      </c>
      <c r="F2334" s="56">
        <f t="shared" ca="1" si="4473"/>
        <v>2003</v>
      </c>
      <c r="G2334" s="56">
        <f t="shared" ref="G2334" ca="1" si="4790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6" t="s">
        <v>310</v>
      </c>
      <c r="B2335" s="56">
        <f t="shared" si="4733"/>
        <v>5</v>
      </c>
      <c r="C2335" s="56">
        <f t="shared" si="4734"/>
        <v>5</v>
      </c>
      <c r="E2335" s="56">
        <f t="shared" ref="E2335" si="4791">plan_id</f>
        <v>6060</v>
      </c>
      <c r="F2335" s="56">
        <f t="shared" ref="F2335:F2445" ca="1" si="4792">INDIRECT(CHAR(39)&amp;$A2335&amp;CHAR(39)&amp;"!r"&amp;$B2335&amp;"c2",0)</f>
        <v>2003</v>
      </c>
      <c r="G2335" s="56">
        <f t="shared" ref="G2335" ca="1" si="4793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56" t="s">
        <v>310</v>
      </c>
      <c r="B2336" s="56">
        <f t="shared" si="4733"/>
        <v>5</v>
      </c>
      <c r="C2336" s="56">
        <f t="shared" si="4734"/>
        <v>6</v>
      </c>
      <c r="E2336" s="56">
        <f t="shared" ref="E2336" si="4794">plan_id</f>
        <v>6060</v>
      </c>
      <c r="F2336" s="56">
        <f t="shared" ca="1" si="4792"/>
        <v>2003</v>
      </c>
      <c r="G2336" s="56">
        <f t="shared" ref="G2336" ca="1" si="4795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6" t="s">
        <v>310</v>
      </c>
      <c r="B2337" s="56">
        <f t="shared" si="4733"/>
        <v>5</v>
      </c>
      <c r="C2337" s="56">
        <f t="shared" si="4734"/>
        <v>7</v>
      </c>
      <c r="E2337" s="56">
        <f t="shared" ref="E2337" si="4796">plan_id</f>
        <v>6060</v>
      </c>
      <c r="F2337" s="56">
        <f t="shared" ca="1" si="4792"/>
        <v>2003</v>
      </c>
      <c r="G2337" s="56">
        <f t="shared" ref="G2337" ca="1" si="4797">VLOOKUP(INDIRECT(CHAR(39)&amp;$A2337&amp;CHAR(39)&amp;"!r2c"&amp;$C2337,0),variables,2,0)</f>
        <v>10974</v>
      </c>
      <c r="H2337" s="5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6" t="s">
        <v>310</v>
      </c>
      <c r="B2338" s="56">
        <f t="shared" si="4733"/>
        <v>5</v>
      </c>
      <c r="C2338" s="56">
        <f t="shared" si="4734"/>
        <v>8</v>
      </c>
      <c r="E2338" s="56">
        <f t="shared" ref="E2338" si="4798">plan_id</f>
        <v>6060</v>
      </c>
      <c r="F2338" s="56">
        <f t="shared" ca="1" si="4792"/>
        <v>2003</v>
      </c>
      <c r="G2338" s="56">
        <f t="shared" ref="G2338" ca="1" si="4799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56" t="s">
        <v>310</v>
      </c>
      <c r="B2339" s="56">
        <f t="shared" si="4733"/>
        <v>5</v>
      </c>
      <c r="C2339" s="56">
        <f t="shared" si="4734"/>
        <v>9</v>
      </c>
      <c r="E2339" s="56">
        <f t="shared" ref="E2339" si="4800">plan_id</f>
        <v>6060</v>
      </c>
      <c r="F2339" s="56">
        <f t="shared" ca="1" si="4792"/>
        <v>2003</v>
      </c>
      <c r="G2339" s="56">
        <f t="shared" ref="G2339" ca="1" si="4801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6" t="s">
        <v>310</v>
      </c>
      <c r="B2340" s="56">
        <f t="shared" si="4733"/>
        <v>5</v>
      </c>
      <c r="C2340" s="56">
        <f t="shared" si="4734"/>
        <v>10</v>
      </c>
      <c r="E2340" s="56">
        <f t="shared" ref="E2340" si="4802">plan_id</f>
        <v>6060</v>
      </c>
      <c r="F2340" s="56">
        <f t="shared" ca="1" si="4792"/>
        <v>2003</v>
      </c>
      <c r="G2340" s="56">
        <f t="shared" ref="G2340" ca="1" si="4803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6" t="s">
        <v>310</v>
      </c>
      <c r="B2341" s="56">
        <f t="shared" si="4733"/>
        <v>5</v>
      </c>
      <c r="C2341" s="56">
        <f t="shared" si="4734"/>
        <v>11</v>
      </c>
      <c r="E2341" s="56">
        <f t="shared" ref="E2341" si="4804">plan_id</f>
        <v>6060</v>
      </c>
      <c r="F2341" s="56">
        <f t="shared" ca="1" si="4792"/>
        <v>2003</v>
      </c>
      <c r="G2341" s="56">
        <f t="shared" ref="G2341" ca="1" si="4805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6" t="s">
        <v>310</v>
      </c>
      <c r="B2342" s="56">
        <f t="shared" si="4733"/>
        <v>5</v>
      </c>
      <c r="C2342" s="56">
        <f t="shared" si="4734"/>
        <v>12</v>
      </c>
      <c r="E2342" s="56">
        <f t="shared" ref="E2342" si="4806">plan_id</f>
        <v>6060</v>
      </c>
      <c r="F2342" s="56">
        <f t="shared" ca="1" si="4792"/>
        <v>2003</v>
      </c>
      <c r="G2342" s="56">
        <f t="shared" ref="G2342" ca="1" si="4807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6" t="s">
        <v>310</v>
      </c>
      <c r="B2343" s="56">
        <f t="shared" si="4733"/>
        <v>5</v>
      </c>
      <c r="C2343" s="56">
        <f t="shared" si="4734"/>
        <v>13</v>
      </c>
      <c r="E2343" s="56">
        <f t="shared" ref="E2343" si="4808">plan_id</f>
        <v>6060</v>
      </c>
      <c r="F2343" s="56">
        <f t="shared" ca="1" si="4792"/>
        <v>2003</v>
      </c>
      <c r="G2343" s="56">
        <f t="shared" ref="G2343" ca="1" si="4809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6" t="s">
        <v>310</v>
      </c>
      <c r="B2344" s="56">
        <f t="shared" si="4733"/>
        <v>5</v>
      </c>
      <c r="C2344" s="56">
        <f t="shared" si="4734"/>
        <v>14</v>
      </c>
      <c r="E2344" s="56">
        <f t="shared" ref="E2344" si="4810">plan_id</f>
        <v>6060</v>
      </c>
      <c r="F2344" s="56">
        <f t="shared" ca="1" si="4792"/>
        <v>2003</v>
      </c>
      <c r="G2344" s="56">
        <f t="shared" ref="G2344" ca="1" si="4811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56" t="s">
        <v>310</v>
      </c>
      <c r="B2345" s="56">
        <f t="shared" si="4733"/>
        <v>5</v>
      </c>
      <c r="C2345" s="56">
        <f t="shared" si="4734"/>
        <v>15</v>
      </c>
      <c r="E2345" s="56">
        <f t="shared" ref="E2345" si="4812">plan_id</f>
        <v>6060</v>
      </c>
      <c r="F2345" s="56">
        <f t="shared" ca="1" si="4792"/>
        <v>2003</v>
      </c>
      <c r="G2345" s="56">
        <f t="shared" ref="G2345" ca="1" si="4813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6" t="s">
        <v>310</v>
      </c>
      <c r="B2346" s="56">
        <f t="shared" si="4733"/>
        <v>5</v>
      </c>
      <c r="C2346" s="56">
        <f t="shared" si="4734"/>
        <v>16</v>
      </c>
      <c r="E2346" s="56">
        <f t="shared" ref="E2346" si="4814">plan_id</f>
        <v>6060</v>
      </c>
      <c r="F2346" s="56">
        <f t="shared" ca="1" si="4792"/>
        <v>2003</v>
      </c>
      <c r="G2346" s="56">
        <f t="shared" ref="G2346" ca="1" si="4815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6" t="s">
        <v>310</v>
      </c>
      <c r="B2347" s="56">
        <f t="shared" si="4733"/>
        <v>5</v>
      </c>
      <c r="C2347" s="56">
        <f t="shared" si="4734"/>
        <v>17</v>
      </c>
      <c r="E2347" s="56">
        <f t="shared" ref="E2347" si="4816">plan_id</f>
        <v>6060</v>
      </c>
      <c r="F2347" s="56">
        <f t="shared" ca="1" si="4792"/>
        <v>2003</v>
      </c>
      <c r="G2347" s="56">
        <f t="shared" ref="G2347" ca="1" si="4817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6" t="s">
        <v>310</v>
      </c>
      <c r="B2348" s="56">
        <f t="shared" si="4733"/>
        <v>5</v>
      </c>
      <c r="C2348" s="56">
        <f t="shared" si="4734"/>
        <v>18</v>
      </c>
      <c r="E2348" s="56">
        <f t="shared" ref="E2348" si="4818">plan_id</f>
        <v>6060</v>
      </c>
      <c r="F2348" s="56">
        <f t="shared" ca="1" si="4792"/>
        <v>2003</v>
      </c>
      <c r="G2348" s="56">
        <f t="shared" ref="G2348" ca="1" si="4819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6" t="s">
        <v>310</v>
      </c>
      <c r="B2349" s="56">
        <f t="shared" si="4733"/>
        <v>5</v>
      </c>
      <c r="C2349" s="56">
        <f t="shared" si="4734"/>
        <v>19</v>
      </c>
      <c r="E2349" s="56">
        <f t="shared" ref="E2349" si="4820">plan_id</f>
        <v>6060</v>
      </c>
      <c r="F2349" s="56">
        <f t="shared" ca="1" si="4792"/>
        <v>2003</v>
      </c>
      <c r="G2349" s="56">
        <f t="shared" ref="G2349" ca="1" si="4821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56" t="s">
        <v>310</v>
      </c>
      <c r="B2350" s="56">
        <f t="shared" si="4733"/>
        <v>5</v>
      </c>
      <c r="C2350" s="56">
        <f t="shared" si="4734"/>
        <v>20</v>
      </c>
      <c r="E2350" s="56">
        <f t="shared" ref="E2350" si="4822">plan_id</f>
        <v>6060</v>
      </c>
      <c r="F2350" s="56">
        <f t="shared" ca="1" si="4792"/>
        <v>2003</v>
      </c>
      <c r="G2350" s="56">
        <f t="shared" ref="G2350" ca="1" si="4823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6" t="s">
        <v>310</v>
      </c>
      <c r="B2351" s="56">
        <f t="shared" si="4733"/>
        <v>5</v>
      </c>
      <c r="C2351" s="56">
        <f t="shared" si="4734"/>
        <v>21</v>
      </c>
      <c r="E2351" s="56">
        <f t="shared" ref="E2351" si="4824">plan_id</f>
        <v>6060</v>
      </c>
      <c r="F2351" s="56">
        <f t="shared" ca="1" si="4792"/>
        <v>2003</v>
      </c>
      <c r="G2351" s="56">
        <f t="shared" ref="G2351" ca="1" si="4825">VLOOKUP(INDIRECT(CHAR(39)&amp;$A2351&amp;CHAR(39)&amp;"!r2c"&amp;$C2351,0),variables,2,0)</f>
        <v>10997</v>
      </c>
      <c r="H2351" s="59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56" t="s">
        <v>310</v>
      </c>
      <c r="B2352" s="56">
        <f t="shared" si="4733"/>
        <v>5</v>
      </c>
      <c r="C2352" s="56">
        <f t="shared" si="4734"/>
        <v>22</v>
      </c>
      <c r="E2352" s="56">
        <f t="shared" ref="E2352" si="4826">plan_id</f>
        <v>6060</v>
      </c>
      <c r="F2352" s="56">
        <f t="shared" ca="1" si="4792"/>
        <v>2003</v>
      </c>
      <c r="G2352" s="56">
        <f t="shared" ref="G2352" ca="1" si="4827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6" t="s">
        <v>310</v>
      </c>
      <c r="B2353" s="56">
        <f t="shared" si="4733"/>
        <v>5</v>
      </c>
      <c r="C2353" s="56">
        <f t="shared" si="4734"/>
        <v>23</v>
      </c>
      <c r="E2353" s="56">
        <f t="shared" ref="E2353" si="4828">plan_id</f>
        <v>6060</v>
      </c>
      <c r="F2353" s="56">
        <f t="shared" ca="1" si="4792"/>
        <v>2003</v>
      </c>
      <c r="G2353" s="56">
        <f t="shared" ref="G2353" ca="1" si="4829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6" t="s">
        <v>310</v>
      </c>
      <c r="B2354" s="56">
        <f t="shared" si="4733"/>
        <v>5</v>
      </c>
      <c r="C2354" s="56">
        <f t="shared" si="4734"/>
        <v>24</v>
      </c>
      <c r="E2354" s="56">
        <f t="shared" ref="E2354" si="4830">plan_id</f>
        <v>6060</v>
      </c>
      <c r="F2354" s="56">
        <f t="shared" ca="1" si="4792"/>
        <v>2003</v>
      </c>
      <c r="G2354" s="56">
        <f t="shared" ref="G2354" ca="1" si="4831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6" t="s">
        <v>310</v>
      </c>
      <c r="B2355" s="56">
        <f t="shared" si="4733"/>
        <v>5</v>
      </c>
      <c r="C2355" s="56">
        <f t="shared" si="4734"/>
        <v>25</v>
      </c>
      <c r="E2355" s="56">
        <f t="shared" ref="E2355" si="4832">plan_id</f>
        <v>6060</v>
      </c>
      <c r="F2355" s="56">
        <f t="shared" ca="1" si="4792"/>
        <v>2003</v>
      </c>
      <c r="G2355" s="56">
        <f t="shared" ref="G2355" ca="1" si="4833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6" t="s">
        <v>310</v>
      </c>
      <c r="B2356" s="56">
        <f t="shared" si="4733"/>
        <v>5</v>
      </c>
      <c r="C2356" s="56">
        <f t="shared" si="4734"/>
        <v>26</v>
      </c>
      <c r="E2356" s="56">
        <f t="shared" ref="E2356" si="4834">plan_id</f>
        <v>6060</v>
      </c>
      <c r="F2356" s="56">
        <f t="shared" ca="1" si="4792"/>
        <v>2003</v>
      </c>
      <c r="G2356" s="56">
        <f t="shared" ref="G2356" ca="1" si="4835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6" t="s">
        <v>310</v>
      </c>
      <c r="B2357" s="56">
        <f t="shared" si="4733"/>
        <v>5</v>
      </c>
      <c r="C2357" s="56">
        <f t="shared" si="4734"/>
        <v>27</v>
      </c>
      <c r="E2357" s="56">
        <f t="shared" ref="E2357" si="4836">plan_id</f>
        <v>6060</v>
      </c>
      <c r="F2357" s="56">
        <f t="shared" ca="1" si="4792"/>
        <v>2003</v>
      </c>
      <c r="G2357" s="56">
        <f t="shared" ref="G2357" ca="1" si="4837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6" t="s">
        <v>310</v>
      </c>
      <c r="B2358" s="56">
        <f t="shared" si="4733"/>
        <v>5</v>
      </c>
      <c r="C2358" s="56">
        <f t="shared" si="4734"/>
        <v>28</v>
      </c>
      <c r="E2358" s="56">
        <f t="shared" ref="E2358" si="4838">plan_id</f>
        <v>6060</v>
      </c>
      <c r="F2358" s="56">
        <f t="shared" ca="1" si="4792"/>
        <v>2003</v>
      </c>
      <c r="G2358" s="56">
        <f t="shared" ref="G2358" ca="1" si="4839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6" t="s">
        <v>310</v>
      </c>
      <c r="B2359" s="56">
        <f t="shared" si="4733"/>
        <v>5</v>
      </c>
      <c r="C2359" s="56">
        <f t="shared" si="4734"/>
        <v>29</v>
      </c>
      <c r="E2359" s="56">
        <f t="shared" ref="E2359" si="4840">plan_id</f>
        <v>6060</v>
      </c>
      <c r="F2359" s="56">
        <f t="shared" ca="1" si="4792"/>
        <v>2003</v>
      </c>
      <c r="G2359" s="56">
        <f t="shared" ref="G2359" ca="1" si="4841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6" t="s">
        <v>310</v>
      </c>
      <c r="B2360" s="56">
        <f t="shared" si="4733"/>
        <v>6</v>
      </c>
      <c r="C2360" s="56">
        <f t="shared" si="4734"/>
        <v>3</v>
      </c>
      <c r="E2360" s="56">
        <f t="shared" ref="E2360" si="4842">plan_id</f>
        <v>6060</v>
      </c>
      <c r="F2360" s="56">
        <f t="shared" ca="1" si="4792"/>
        <v>2004</v>
      </c>
      <c r="G2360" s="56">
        <f t="shared" ref="G2360" ca="1" si="4843">VLOOKUP(INDIRECT(CHAR(39)&amp;$A2360&amp;CHAR(39)&amp;"!r2c"&amp;$C2360,0),variables,2,0)</f>
        <v>10982</v>
      </c>
      <c r="H2360" s="5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6" t="s">
        <v>310</v>
      </c>
      <c r="B2361" s="56">
        <f t="shared" si="4733"/>
        <v>6</v>
      </c>
      <c r="C2361" s="56">
        <f t="shared" si="4734"/>
        <v>4</v>
      </c>
      <c r="E2361" s="56">
        <f t="shared" ref="E2361" si="4844">plan_id</f>
        <v>6060</v>
      </c>
      <c r="F2361" s="56">
        <f t="shared" ca="1" si="4792"/>
        <v>2004</v>
      </c>
      <c r="G2361" s="56">
        <f t="shared" ref="G2361" ca="1" si="4845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6" t="s">
        <v>310</v>
      </c>
      <c r="B2362" s="56">
        <f t="shared" si="4733"/>
        <v>6</v>
      </c>
      <c r="C2362" s="56">
        <f t="shared" si="4734"/>
        <v>5</v>
      </c>
      <c r="E2362" s="56">
        <f t="shared" ref="E2362" si="4846">plan_id</f>
        <v>6060</v>
      </c>
      <c r="F2362" s="56">
        <f t="shared" ca="1" si="4792"/>
        <v>2004</v>
      </c>
      <c r="G2362" s="56">
        <f t="shared" ref="G2362" ca="1" si="4847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6" t="s">
        <v>310</v>
      </c>
      <c r="B2363" s="56">
        <f t="shared" si="4733"/>
        <v>6</v>
      </c>
      <c r="C2363" s="56">
        <f t="shared" si="4734"/>
        <v>6</v>
      </c>
      <c r="E2363" s="56">
        <f t="shared" ref="E2363" si="4848">plan_id</f>
        <v>6060</v>
      </c>
      <c r="F2363" s="56">
        <f t="shared" ca="1" si="4792"/>
        <v>2004</v>
      </c>
      <c r="G2363" s="56">
        <f t="shared" ref="G2363" ca="1" si="4849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6" t="s">
        <v>310</v>
      </c>
      <c r="B2364" s="56">
        <f t="shared" si="4733"/>
        <v>6</v>
      </c>
      <c r="C2364" s="56">
        <f t="shared" si="4734"/>
        <v>7</v>
      </c>
      <c r="E2364" s="56">
        <f t="shared" ref="E2364" si="4850">plan_id</f>
        <v>6060</v>
      </c>
      <c r="F2364" s="56">
        <f t="shared" ca="1" si="4792"/>
        <v>2004</v>
      </c>
      <c r="G2364" s="56">
        <f t="shared" ref="G2364" ca="1" si="4851">VLOOKUP(INDIRECT(CHAR(39)&amp;$A2364&amp;CHAR(39)&amp;"!r2c"&amp;$C2364,0),variables,2,0)</f>
        <v>10974</v>
      </c>
      <c r="H2364" s="5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6" t="s">
        <v>310</v>
      </c>
      <c r="B2365" s="56">
        <f t="shared" si="4733"/>
        <v>6</v>
      </c>
      <c r="C2365" s="56">
        <f t="shared" si="4734"/>
        <v>8</v>
      </c>
      <c r="E2365" s="56">
        <f t="shared" ref="E2365" si="4852">plan_id</f>
        <v>6060</v>
      </c>
      <c r="F2365" s="56">
        <f t="shared" ca="1" si="4792"/>
        <v>2004</v>
      </c>
      <c r="G2365" s="56">
        <f t="shared" ref="G2365" ca="1" si="4853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56" t="s">
        <v>310</v>
      </c>
      <c r="B2366" s="56">
        <f t="shared" si="4733"/>
        <v>6</v>
      </c>
      <c r="C2366" s="56">
        <f t="shared" si="4734"/>
        <v>9</v>
      </c>
      <c r="E2366" s="56">
        <f t="shared" ref="E2366" si="4854">plan_id</f>
        <v>6060</v>
      </c>
      <c r="F2366" s="56">
        <f t="shared" ca="1" si="4792"/>
        <v>2004</v>
      </c>
      <c r="G2366" s="56">
        <f t="shared" ref="G2366" ca="1" si="4855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6" t="s">
        <v>310</v>
      </c>
      <c r="B2367" s="56">
        <f t="shared" si="4733"/>
        <v>6</v>
      </c>
      <c r="C2367" s="56">
        <f t="shared" si="4734"/>
        <v>10</v>
      </c>
      <c r="E2367" s="56">
        <f t="shared" ref="E2367" si="4856">plan_id</f>
        <v>6060</v>
      </c>
      <c r="F2367" s="56">
        <f t="shared" ca="1" si="4792"/>
        <v>2004</v>
      </c>
      <c r="G2367" s="56">
        <f t="shared" ref="G2367" ca="1" si="4857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6" t="s">
        <v>310</v>
      </c>
      <c r="B2368" s="56">
        <f t="shared" si="4733"/>
        <v>6</v>
      </c>
      <c r="C2368" s="56">
        <f t="shared" si="4734"/>
        <v>11</v>
      </c>
      <c r="E2368" s="56">
        <f t="shared" ref="E2368" si="4858">plan_id</f>
        <v>6060</v>
      </c>
      <c r="F2368" s="56">
        <f t="shared" ca="1" si="4792"/>
        <v>2004</v>
      </c>
      <c r="G2368" s="56">
        <f t="shared" ref="G2368" ca="1" si="4859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6" t="s">
        <v>310</v>
      </c>
      <c r="B2369" s="56">
        <f t="shared" si="4733"/>
        <v>6</v>
      </c>
      <c r="C2369" s="56">
        <f t="shared" si="4734"/>
        <v>12</v>
      </c>
      <c r="E2369" s="56">
        <f t="shared" ref="E2369" si="4860">plan_id</f>
        <v>6060</v>
      </c>
      <c r="F2369" s="56">
        <f t="shared" ca="1" si="4792"/>
        <v>2004</v>
      </c>
      <c r="G2369" s="56">
        <f t="shared" ref="G2369" ca="1" si="4861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6" t="s">
        <v>310</v>
      </c>
      <c r="B2370" s="56">
        <f t="shared" si="4733"/>
        <v>6</v>
      </c>
      <c r="C2370" s="56">
        <f t="shared" si="4734"/>
        <v>13</v>
      </c>
      <c r="E2370" s="56">
        <f t="shared" ref="E2370" si="4862">plan_id</f>
        <v>6060</v>
      </c>
      <c r="F2370" s="56">
        <f t="shared" ca="1" si="4792"/>
        <v>2004</v>
      </c>
      <c r="G2370" s="56">
        <f t="shared" ref="G2370" ca="1" si="4863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6" t="s">
        <v>310</v>
      </c>
      <c r="B2371" s="56">
        <f t="shared" ref="B2371:B2434" si="4864">B2344+1</f>
        <v>6</v>
      </c>
      <c r="C2371" s="56">
        <f t="shared" ref="C2371:C2434" si="4865">C2344</f>
        <v>14</v>
      </c>
      <c r="E2371" s="56">
        <f t="shared" ref="E2371" si="4866">plan_id</f>
        <v>6060</v>
      </c>
      <c r="F2371" s="56">
        <f t="shared" ca="1" si="4792"/>
        <v>2004</v>
      </c>
      <c r="G2371" s="56">
        <f t="shared" ref="G2371" ca="1" si="4867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6" t="s">
        <v>310</v>
      </c>
      <c r="B2372" s="56">
        <f t="shared" si="4864"/>
        <v>6</v>
      </c>
      <c r="C2372" s="56">
        <f t="shared" si="4865"/>
        <v>15</v>
      </c>
      <c r="E2372" s="56">
        <f t="shared" ref="E2372" si="4868">plan_id</f>
        <v>6060</v>
      </c>
      <c r="F2372" s="56">
        <f t="shared" ca="1" si="4792"/>
        <v>2004</v>
      </c>
      <c r="G2372" s="56">
        <f t="shared" ref="G2372" ca="1" si="4869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6" t="s">
        <v>310</v>
      </c>
      <c r="B2373" s="56">
        <f t="shared" si="4864"/>
        <v>6</v>
      </c>
      <c r="C2373" s="56">
        <f t="shared" si="4865"/>
        <v>16</v>
      </c>
      <c r="E2373" s="56">
        <f t="shared" ref="E2373" si="4870">plan_id</f>
        <v>6060</v>
      </c>
      <c r="F2373" s="56">
        <f t="shared" ca="1" si="4792"/>
        <v>2004</v>
      </c>
      <c r="G2373" s="56">
        <f t="shared" ref="G2373" ca="1" si="4871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56" t="s">
        <v>310</v>
      </c>
      <c r="B2374" s="56">
        <f t="shared" si="4864"/>
        <v>6</v>
      </c>
      <c r="C2374" s="56">
        <f t="shared" si="4865"/>
        <v>17</v>
      </c>
      <c r="E2374" s="56">
        <f t="shared" ref="E2374" si="4872">plan_id</f>
        <v>6060</v>
      </c>
      <c r="F2374" s="56">
        <f t="shared" ca="1" si="4792"/>
        <v>2004</v>
      </c>
      <c r="G2374" s="56">
        <f t="shared" ref="G2374" ca="1" si="4873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56" t="s">
        <v>310</v>
      </c>
      <c r="B2375" s="56">
        <f t="shared" si="4864"/>
        <v>6</v>
      </c>
      <c r="C2375" s="56">
        <f t="shared" si="4865"/>
        <v>18</v>
      </c>
      <c r="E2375" s="56">
        <f t="shared" ref="E2375" si="4874">plan_id</f>
        <v>6060</v>
      </c>
      <c r="F2375" s="56">
        <f t="shared" ca="1" si="4792"/>
        <v>2004</v>
      </c>
      <c r="G2375" s="56">
        <f t="shared" ref="G2375" ca="1" si="4875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6" t="s">
        <v>310</v>
      </c>
      <c r="B2376" s="56">
        <f t="shared" si="4864"/>
        <v>6</v>
      </c>
      <c r="C2376" s="56">
        <f t="shared" si="4865"/>
        <v>19</v>
      </c>
      <c r="E2376" s="56">
        <f t="shared" ref="E2376" si="4876">plan_id</f>
        <v>6060</v>
      </c>
      <c r="F2376" s="56">
        <f t="shared" ca="1" si="4792"/>
        <v>2004</v>
      </c>
      <c r="G2376" s="56">
        <f t="shared" ref="G2376" ca="1" si="4877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56" t="s">
        <v>310</v>
      </c>
      <c r="B2377" s="56">
        <f t="shared" si="4864"/>
        <v>6</v>
      </c>
      <c r="C2377" s="56">
        <f t="shared" si="4865"/>
        <v>20</v>
      </c>
      <c r="E2377" s="56">
        <f t="shared" ref="E2377" si="4878">plan_id</f>
        <v>6060</v>
      </c>
      <c r="F2377" s="56">
        <f t="shared" ca="1" si="4792"/>
        <v>2004</v>
      </c>
      <c r="G2377" s="56">
        <f t="shared" ref="G2377" ca="1" si="4879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56" t="s">
        <v>310</v>
      </c>
      <c r="B2378" s="56">
        <f t="shared" si="4864"/>
        <v>6</v>
      </c>
      <c r="C2378" s="56">
        <f t="shared" si="4865"/>
        <v>21</v>
      </c>
      <c r="E2378" s="56">
        <f t="shared" ref="E2378" si="4880">plan_id</f>
        <v>6060</v>
      </c>
      <c r="F2378" s="56">
        <f t="shared" ca="1" si="4792"/>
        <v>2004</v>
      </c>
      <c r="G2378" s="56">
        <f t="shared" ref="G2378" ca="1" si="4881">VLOOKUP(INDIRECT(CHAR(39)&amp;$A2378&amp;CHAR(39)&amp;"!r2c"&amp;$C2378,0),variables,2,0)</f>
        <v>10997</v>
      </c>
      <c r="H2378" s="59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 xml:space="preserve"> </v>
      </c>
    </row>
    <row r="2379" spans="1:8" x14ac:dyDescent="0.3">
      <c r="A2379" s="56" t="s">
        <v>310</v>
      </c>
      <c r="B2379" s="56">
        <f t="shared" si="4864"/>
        <v>6</v>
      </c>
      <c r="C2379" s="56">
        <f t="shared" si="4865"/>
        <v>22</v>
      </c>
      <c r="E2379" s="56">
        <f t="shared" ref="E2379" si="4882">plan_id</f>
        <v>6060</v>
      </c>
      <c r="F2379" s="56">
        <f t="shared" ca="1" si="4792"/>
        <v>2004</v>
      </c>
      <c r="G2379" s="56">
        <f t="shared" ref="G2379" ca="1" si="4883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6" t="s">
        <v>310</v>
      </c>
      <c r="B2380" s="56">
        <f t="shared" si="4864"/>
        <v>6</v>
      </c>
      <c r="C2380" s="56">
        <f t="shared" si="4865"/>
        <v>23</v>
      </c>
      <c r="E2380" s="56">
        <f t="shared" ref="E2380" si="4884">plan_id</f>
        <v>6060</v>
      </c>
      <c r="F2380" s="56">
        <f t="shared" ca="1" si="4792"/>
        <v>2004</v>
      </c>
      <c r="G2380" s="56">
        <f t="shared" ref="G2380" ca="1" si="4885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6" t="s">
        <v>310</v>
      </c>
      <c r="B2381" s="56">
        <f t="shared" si="4864"/>
        <v>6</v>
      </c>
      <c r="C2381" s="56">
        <f t="shared" si="4865"/>
        <v>24</v>
      </c>
      <c r="E2381" s="56">
        <f t="shared" ref="E2381" si="4886">plan_id</f>
        <v>6060</v>
      </c>
      <c r="F2381" s="56">
        <f t="shared" ca="1" si="4792"/>
        <v>2004</v>
      </c>
      <c r="G2381" s="56">
        <f t="shared" ref="G2381" ca="1" si="4887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6" t="s">
        <v>310</v>
      </c>
      <c r="B2382" s="56">
        <f t="shared" si="4864"/>
        <v>6</v>
      </c>
      <c r="C2382" s="56">
        <f t="shared" si="4865"/>
        <v>25</v>
      </c>
      <c r="E2382" s="56">
        <f t="shared" ref="E2382" si="4888">plan_id</f>
        <v>6060</v>
      </c>
      <c r="F2382" s="56">
        <f t="shared" ca="1" si="4792"/>
        <v>2004</v>
      </c>
      <c r="G2382" s="56">
        <f t="shared" ref="G2382" ca="1" si="4889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6" t="s">
        <v>310</v>
      </c>
      <c r="B2383" s="56">
        <f t="shared" si="4864"/>
        <v>6</v>
      </c>
      <c r="C2383" s="56">
        <f t="shared" si="4865"/>
        <v>26</v>
      </c>
      <c r="E2383" s="56">
        <f t="shared" ref="E2383" si="4890">plan_id</f>
        <v>6060</v>
      </c>
      <c r="F2383" s="56">
        <f t="shared" ca="1" si="4792"/>
        <v>2004</v>
      </c>
      <c r="G2383" s="56">
        <f t="shared" ref="G2383" ca="1" si="4891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6" t="s">
        <v>310</v>
      </c>
      <c r="B2384" s="56">
        <f t="shared" si="4864"/>
        <v>6</v>
      </c>
      <c r="C2384" s="56">
        <f t="shared" si="4865"/>
        <v>27</v>
      </c>
      <c r="E2384" s="56">
        <f t="shared" ref="E2384" si="4892">plan_id</f>
        <v>6060</v>
      </c>
      <c r="F2384" s="56">
        <f t="shared" ca="1" si="4792"/>
        <v>2004</v>
      </c>
      <c r="G2384" s="56">
        <f t="shared" ref="G2384" ca="1" si="4893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6" t="s">
        <v>310</v>
      </c>
      <c r="B2385" s="56">
        <f t="shared" si="4864"/>
        <v>6</v>
      </c>
      <c r="C2385" s="56">
        <f t="shared" si="4865"/>
        <v>28</v>
      </c>
      <c r="E2385" s="56">
        <f t="shared" ref="E2385" si="4894">plan_id</f>
        <v>6060</v>
      </c>
      <c r="F2385" s="56">
        <f t="shared" ca="1" si="4792"/>
        <v>2004</v>
      </c>
      <c r="G2385" s="56">
        <f t="shared" ref="G2385" ca="1" si="4895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6" t="s">
        <v>310</v>
      </c>
      <c r="B2386" s="56">
        <f t="shared" si="4864"/>
        <v>6</v>
      </c>
      <c r="C2386" s="56">
        <f t="shared" si="4865"/>
        <v>29</v>
      </c>
      <c r="E2386" s="56">
        <f t="shared" ref="E2386" si="4896">plan_id</f>
        <v>6060</v>
      </c>
      <c r="F2386" s="56">
        <f t="shared" ca="1" si="4792"/>
        <v>2004</v>
      </c>
      <c r="G2386" s="56">
        <f t="shared" ref="G2386" ca="1" si="4897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6" t="s">
        <v>310</v>
      </c>
      <c r="B2387" s="56">
        <f t="shared" si="4864"/>
        <v>7</v>
      </c>
      <c r="C2387" s="56">
        <f t="shared" si="4865"/>
        <v>3</v>
      </c>
      <c r="E2387" s="56">
        <f t="shared" ref="E2387" si="4898">plan_id</f>
        <v>6060</v>
      </c>
      <c r="F2387" s="56">
        <f t="shared" ca="1" si="4792"/>
        <v>2005</v>
      </c>
      <c r="G2387" s="56">
        <f t="shared" ref="G2387" ca="1" si="4899">VLOOKUP(INDIRECT(CHAR(39)&amp;$A2387&amp;CHAR(39)&amp;"!r2c"&amp;$C2387,0),variables,2,0)</f>
        <v>10982</v>
      </c>
      <c r="H2387" s="5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6" t="s">
        <v>310</v>
      </c>
      <c r="B2388" s="56">
        <f t="shared" si="4864"/>
        <v>7</v>
      </c>
      <c r="C2388" s="56">
        <f t="shared" si="4865"/>
        <v>4</v>
      </c>
      <c r="E2388" s="56">
        <f t="shared" ref="E2388" si="4900">plan_id</f>
        <v>6060</v>
      </c>
      <c r="F2388" s="56">
        <f t="shared" ca="1" si="4792"/>
        <v>2005</v>
      </c>
      <c r="G2388" s="56">
        <f t="shared" ref="G2388" ca="1" si="4901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6" t="s">
        <v>310</v>
      </c>
      <c r="B2389" s="56">
        <f t="shared" si="4864"/>
        <v>7</v>
      </c>
      <c r="C2389" s="56">
        <f t="shared" si="4865"/>
        <v>5</v>
      </c>
      <c r="E2389" s="56">
        <f t="shared" ref="E2389" si="4902">plan_id</f>
        <v>6060</v>
      </c>
      <c r="F2389" s="56">
        <f t="shared" ca="1" si="4792"/>
        <v>2005</v>
      </c>
      <c r="G2389" s="56">
        <f t="shared" ref="G2389" ca="1" si="4903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6" t="s">
        <v>310</v>
      </c>
      <c r="B2390" s="56">
        <f t="shared" si="4864"/>
        <v>7</v>
      </c>
      <c r="C2390" s="56">
        <f t="shared" si="4865"/>
        <v>6</v>
      </c>
      <c r="E2390" s="56">
        <f t="shared" ref="E2390" si="4904">plan_id</f>
        <v>6060</v>
      </c>
      <c r="F2390" s="56">
        <f t="shared" ca="1" si="4792"/>
        <v>2005</v>
      </c>
      <c r="G2390" s="56">
        <f t="shared" ref="G2390" ca="1" si="4905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6" t="s">
        <v>310</v>
      </c>
      <c r="B2391" s="56">
        <f t="shared" si="4864"/>
        <v>7</v>
      </c>
      <c r="C2391" s="56">
        <f t="shared" si="4865"/>
        <v>7</v>
      </c>
      <c r="E2391" s="56">
        <f t="shared" ref="E2391" si="4906">plan_id</f>
        <v>6060</v>
      </c>
      <c r="F2391" s="56">
        <f t="shared" ca="1" si="4792"/>
        <v>2005</v>
      </c>
      <c r="G2391" s="56">
        <f t="shared" ref="G2391" ca="1" si="4907">VLOOKUP(INDIRECT(CHAR(39)&amp;$A2391&amp;CHAR(39)&amp;"!r2c"&amp;$C2391,0),variables,2,0)</f>
        <v>10974</v>
      </c>
      <c r="H2391" s="5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6" t="s">
        <v>310</v>
      </c>
      <c r="B2392" s="56">
        <f t="shared" si="4864"/>
        <v>7</v>
      </c>
      <c r="C2392" s="56">
        <f t="shared" si="4865"/>
        <v>8</v>
      </c>
      <c r="E2392" s="56">
        <f t="shared" ref="E2392" si="4908">plan_id</f>
        <v>6060</v>
      </c>
      <c r="F2392" s="56">
        <f t="shared" ca="1" si="4792"/>
        <v>2005</v>
      </c>
      <c r="G2392" s="56">
        <f t="shared" ref="G2392" ca="1" si="4909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56" t="s">
        <v>310</v>
      </c>
      <c r="B2393" s="56">
        <f t="shared" si="4864"/>
        <v>7</v>
      </c>
      <c r="C2393" s="56">
        <f t="shared" si="4865"/>
        <v>9</v>
      </c>
      <c r="E2393" s="56">
        <f t="shared" ref="E2393" si="4910">plan_id</f>
        <v>6060</v>
      </c>
      <c r="F2393" s="56">
        <f t="shared" ca="1" si="4792"/>
        <v>2005</v>
      </c>
      <c r="G2393" s="56">
        <f t="shared" ref="G2393" ca="1" si="4911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6" t="s">
        <v>310</v>
      </c>
      <c r="B2394" s="56">
        <f t="shared" si="4864"/>
        <v>7</v>
      </c>
      <c r="C2394" s="56">
        <f t="shared" si="4865"/>
        <v>10</v>
      </c>
      <c r="E2394" s="56">
        <f t="shared" ref="E2394" si="4912">plan_id</f>
        <v>6060</v>
      </c>
      <c r="F2394" s="56">
        <f t="shared" ca="1" si="4792"/>
        <v>2005</v>
      </c>
      <c r="G2394" s="56">
        <f t="shared" ref="G2394" ca="1" si="4913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6" t="s">
        <v>310</v>
      </c>
      <c r="B2395" s="56">
        <f t="shared" si="4864"/>
        <v>7</v>
      </c>
      <c r="C2395" s="56">
        <f t="shared" si="4865"/>
        <v>11</v>
      </c>
      <c r="E2395" s="56">
        <f t="shared" ref="E2395" si="4914">plan_id</f>
        <v>6060</v>
      </c>
      <c r="F2395" s="56">
        <f t="shared" ca="1" si="4792"/>
        <v>2005</v>
      </c>
      <c r="G2395" s="56">
        <f t="shared" ref="G2395" ca="1" si="4915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6" t="s">
        <v>310</v>
      </c>
      <c r="B2396" s="56">
        <f t="shared" si="4864"/>
        <v>7</v>
      </c>
      <c r="C2396" s="56">
        <f t="shared" si="4865"/>
        <v>12</v>
      </c>
      <c r="E2396" s="56">
        <f t="shared" ref="E2396" si="4916">plan_id</f>
        <v>6060</v>
      </c>
      <c r="F2396" s="56">
        <f t="shared" ca="1" si="4792"/>
        <v>2005</v>
      </c>
      <c r="G2396" s="56">
        <f t="shared" ref="G2396" ca="1" si="4917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6" t="s">
        <v>310</v>
      </c>
      <c r="B2397" s="56">
        <f t="shared" si="4864"/>
        <v>7</v>
      </c>
      <c r="C2397" s="56">
        <f t="shared" si="4865"/>
        <v>13</v>
      </c>
      <c r="E2397" s="56">
        <f t="shared" ref="E2397" si="4918">plan_id</f>
        <v>6060</v>
      </c>
      <c r="F2397" s="56">
        <f t="shared" ca="1" si="4792"/>
        <v>2005</v>
      </c>
      <c r="G2397" s="56">
        <f t="shared" ref="G2397" ca="1" si="4919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6" t="s">
        <v>310</v>
      </c>
      <c r="B2398" s="56">
        <f t="shared" si="4864"/>
        <v>7</v>
      </c>
      <c r="C2398" s="56">
        <f t="shared" si="4865"/>
        <v>14</v>
      </c>
      <c r="E2398" s="56">
        <f t="shared" ref="E2398" si="4920">plan_id</f>
        <v>6060</v>
      </c>
      <c r="F2398" s="56">
        <f t="shared" ca="1" si="4792"/>
        <v>2005</v>
      </c>
      <c r="G2398" s="56">
        <f t="shared" ref="G2398" ca="1" si="4921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6" t="s">
        <v>310</v>
      </c>
      <c r="B2399" s="56">
        <f t="shared" si="4864"/>
        <v>7</v>
      </c>
      <c r="C2399" s="56">
        <f t="shared" si="4865"/>
        <v>15</v>
      </c>
      <c r="E2399" s="56">
        <f t="shared" ref="E2399" si="4922">plan_id</f>
        <v>6060</v>
      </c>
      <c r="F2399" s="56">
        <f t="shared" ca="1" si="4792"/>
        <v>2005</v>
      </c>
      <c r="G2399" s="56">
        <f t="shared" ref="G2399" ca="1" si="4923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6" t="s">
        <v>310</v>
      </c>
      <c r="B2400" s="56">
        <f t="shared" si="4864"/>
        <v>7</v>
      </c>
      <c r="C2400" s="56">
        <f t="shared" si="4865"/>
        <v>16</v>
      </c>
      <c r="E2400" s="56">
        <f t="shared" ref="E2400" si="4924">plan_id</f>
        <v>6060</v>
      </c>
      <c r="F2400" s="56">
        <f t="shared" ca="1" si="4792"/>
        <v>2005</v>
      </c>
      <c r="G2400" s="56">
        <f t="shared" ref="G2400" ca="1" si="4925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6" t="s">
        <v>310</v>
      </c>
      <c r="B2401" s="56">
        <f t="shared" si="4864"/>
        <v>7</v>
      </c>
      <c r="C2401" s="56">
        <f t="shared" si="4865"/>
        <v>17</v>
      </c>
      <c r="E2401" s="56">
        <f t="shared" ref="E2401" si="4926">plan_id</f>
        <v>6060</v>
      </c>
      <c r="F2401" s="56">
        <f t="shared" ca="1" si="4792"/>
        <v>2005</v>
      </c>
      <c r="G2401" s="56">
        <f t="shared" ref="G2401" ca="1" si="4927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6" t="s">
        <v>310</v>
      </c>
      <c r="B2402" s="56">
        <f t="shared" si="4864"/>
        <v>7</v>
      </c>
      <c r="C2402" s="56">
        <f t="shared" si="4865"/>
        <v>18</v>
      </c>
      <c r="E2402" s="56">
        <f t="shared" ref="E2402" si="4928">plan_id</f>
        <v>6060</v>
      </c>
      <c r="F2402" s="56">
        <f t="shared" ca="1" si="4792"/>
        <v>2005</v>
      </c>
      <c r="G2402" s="56">
        <f t="shared" ref="G2402" ca="1" si="4929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6" t="s">
        <v>310</v>
      </c>
      <c r="B2403" s="56">
        <f t="shared" si="4864"/>
        <v>7</v>
      </c>
      <c r="C2403" s="56">
        <f t="shared" si="4865"/>
        <v>19</v>
      </c>
      <c r="E2403" s="56">
        <f t="shared" ref="E2403" si="4930">plan_id</f>
        <v>6060</v>
      </c>
      <c r="F2403" s="56">
        <f t="shared" ca="1" si="4792"/>
        <v>2005</v>
      </c>
      <c r="G2403" s="56">
        <f t="shared" ref="G2403" ca="1" si="4931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56" t="s">
        <v>310</v>
      </c>
      <c r="B2404" s="56">
        <f t="shared" si="4864"/>
        <v>7</v>
      </c>
      <c r="C2404" s="56">
        <f t="shared" si="4865"/>
        <v>20</v>
      </c>
      <c r="E2404" s="56">
        <f t="shared" ref="E2404" si="4932">plan_id</f>
        <v>6060</v>
      </c>
      <c r="F2404" s="56">
        <f t="shared" ca="1" si="4792"/>
        <v>2005</v>
      </c>
      <c r="G2404" s="56">
        <f t="shared" ref="G2404" ca="1" si="4933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6" t="s">
        <v>310</v>
      </c>
      <c r="B2405" s="56">
        <f t="shared" si="4864"/>
        <v>7</v>
      </c>
      <c r="C2405" s="56">
        <f t="shared" si="4865"/>
        <v>21</v>
      </c>
      <c r="E2405" s="56">
        <f t="shared" ref="E2405" si="4934">plan_id</f>
        <v>6060</v>
      </c>
      <c r="F2405" s="56">
        <f t="shared" ca="1" si="4792"/>
        <v>2005</v>
      </c>
      <c r="G2405" s="56">
        <f t="shared" ref="G2405" ca="1" si="4935">VLOOKUP(INDIRECT(CHAR(39)&amp;$A2405&amp;CHAR(39)&amp;"!r2c"&amp;$C2405,0),variables,2,0)</f>
        <v>10997</v>
      </c>
      <c r="H2405" s="5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 xml:space="preserve"> </v>
      </c>
    </row>
    <row r="2406" spans="1:8" x14ac:dyDescent="0.3">
      <c r="A2406" s="56" t="s">
        <v>310</v>
      </c>
      <c r="B2406" s="56">
        <f t="shared" si="4864"/>
        <v>7</v>
      </c>
      <c r="C2406" s="56">
        <f t="shared" si="4865"/>
        <v>22</v>
      </c>
      <c r="E2406" s="56">
        <f t="shared" ref="E2406" si="4936">plan_id</f>
        <v>6060</v>
      </c>
      <c r="F2406" s="56">
        <f t="shared" ca="1" si="4792"/>
        <v>2005</v>
      </c>
      <c r="G2406" s="56">
        <f t="shared" ref="G2406" ca="1" si="4937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6" t="s">
        <v>310</v>
      </c>
      <c r="B2407" s="56">
        <f t="shared" si="4864"/>
        <v>7</v>
      </c>
      <c r="C2407" s="56">
        <f t="shared" si="4865"/>
        <v>23</v>
      </c>
      <c r="E2407" s="56">
        <f t="shared" ref="E2407" si="4938">plan_id</f>
        <v>6060</v>
      </c>
      <c r="F2407" s="56">
        <f t="shared" ca="1" si="4792"/>
        <v>2005</v>
      </c>
      <c r="G2407" s="56">
        <f t="shared" ref="G2407" ca="1" si="4939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6" t="s">
        <v>310</v>
      </c>
      <c r="B2408" s="56">
        <f t="shared" si="4864"/>
        <v>7</v>
      </c>
      <c r="C2408" s="56">
        <f t="shared" si="4865"/>
        <v>24</v>
      </c>
      <c r="E2408" s="56">
        <f t="shared" ref="E2408" si="4940">plan_id</f>
        <v>6060</v>
      </c>
      <c r="F2408" s="56">
        <f t="shared" ca="1" si="4792"/>
        <v>2005</v>
      </c>
      <c r="G2408" s="56">
        <f t="shared" ref="G2408" ca="1" si="4941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6" t="s">
        <v>310</v>
      </c>
      <c r="B2409" s="56">
        <f t="shared" si="4864"/>
        <v>7</v>
      </c>
      <c r="C2409" s="56">
        <f t="shared" si="4865"/>
        <v>25</v>
      </c>
      <c r="E2409" s="56">
        <f t="shared" ref="E2409" si="4942">plan_id</f>
        <v>6060</v>
      </c>
      <c r="F2409" s="56">
        <f t="shared" ca="1" si="4792"/>
        <v>2005</v>
      </c>
      <c r="G2409" s="56">
        <f t="shared" ref="G2409" ca="1" si="4943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6" t="s">
        <v>310</v>
      </c>
      <c r="B2410" s="56">
        <f t="shared" si="4864"/>
        <v>7</v>
      </c>
      <c r="C2410" s="56">
        <f t="shared" si="4865"/>
        <v>26</v>
      </c>
      <c r="E2410" s="56">
        <f t="shared" ref="E2410" si="4944">plan_id</f>
        <v>6060</v>
      </c>
      <c r="F2410" s="56">
        <f t="shared" ca="1" si="4792"/>
        <v>2005</v>
      </c>
      <c r="G2410" s="56">
        <f t="shared" ref="G2410" ca="1" si="4945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6" t="s">
        <v>310</v>
      </c>
      <c r="B2411" s="56">
        <f t="shared" si="4864"/>
        <v>7</v>
      </c>
      <c r="C2411" s="56">
        <f t="shared" si="4865"/>
        <v>27</v>
      </c>
      <c r="E2411" s="56">
        <f t="shared" ref="E2411" si="4946">plan_id</f>
        <v>6060</v>
      </c>
      <c r="F2411" s="56">
        <f t="shared" ca="1" si="4792"/>
        <v>2005</v>
      </c>
      <c r="G2411" s="56">
        <f t="shared" ref="G2411" ca="1" si="4947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6" t="s">
        <v>310</v>
      </c>
      <c r="B2412" s="56">
        <f t="shared" si="4864"/>
        <v>7</v>
      </c>
      <c r="C2412" s="56">
        <f t="shared" si="4865"/>
        <v>28</v>
      </c>
      <c r="E2412" s="56">
        <f t="shared" ref="E2412" si="4948">plan_id</f>
        <v>6060</v>
      </c>
      <c r="F2412" s="56">
        <f t="shared" ca="1" si="4792"/>
        <v>2005</v>
      </c>
      <c r="G2412" s="56">
        <f t="shared" ref="G2412" ca="1" si="4949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6" t="s">
        <v>310</v>
      </c>
      <c r="B2413" s="56">
        <f t="shared" si="4864"/>
        <v>7</v>
      </c>
      <c r="C2413" s="56">
        <f t="shared" si="4865"/>
        <v>29</v>
      </c>
      <c r="E2413" s="56">
        <f t="shared" ref="E2413" si="4950">plan_id</f>
        <v>6060</v>
      </c>
      <c r="F2413" s="56">
        <f t="shared" ca="1" si="4792"/>
        <v>2005</v>
      </c>
      <c r="G2413" s="56">
        <f t="shared" ref="G2413" ca="1" si="4951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6" t="s">
        <v>310</v>
      </c>
      <c r="B2414" s="56">
        <f t="shared" si="4864"/>
        <v>8</v>
      </c>
      <c r="C2414" s="56">
        <f t="shared" si="4865"/>
        <v>3</v>
      </c>
      <c r="E2414" s="56">
        <f t="shared" ref="E2414" si="4952">plan_id</f>
        <v>6060</v>
      </c>
      <c r="F2414" s="56">
        <f t="shared" ca="1" si="4792"/>
        <v>2006</v>
      </c>
      <c r="G2414" s="56">
        <f t="shared" ref="G2414" ca="1" si="4953">VLOOKUP(INDIRECT(CHAR(39)&amp;$A2414&amp;CHAR(39)&amp;"!r2c"&amp;$C2414,0),variables,2,0)</f>
        <v>10982</v>
      </c>
      <c r="H2414" s="5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6" t="s">
        <v>310</v>
      </c>
      <c r="B2415" s="56">
        <f t="shared" si="4864"/>
        <v>8</v>
      </c>
      <c r="C2415" s="56">
        <f t="shared" si="4865"/>
        <v>4</v>
      </c>
      <c r="E2415" s="56">
        <f t="shared" ref="E2415" si="4954">plan_id</f>
        <v>6060</v>
      </c>
      <c r="F2415" s="56">
        <f t="shared" ca="1" si="4792"/>
        <v>2006</v>
      </c>
      <c r="G2415" s="56">
        <f t="shared" ref="G2415" ca="1" si="4955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6" t="s">
        <v>310</v>
      </c>
      <c r="B2416" s="56">
        <f t="shared" si="4864"/>
        <v>8</v>
      </c>
      <c r="C2416" s="56">
        <f t="shared" si="4865"/>
        <v>5</v>
      </c>
      <c r="E2416" s="56">
        <f t="shared" ref="E2416" si="4956">plan_id</f>
        <v>6060</v>
      </c>
      <c r="F2416" s="56">
        <f t="shared" ca="1" si="4792"/>
        <v>2006</v>
      </c>
      <c r="G2416" s="56">
        <f t="shared" ref="G2416" ca="1" si="4957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6" t="s">
        <v>310</v>
      </c>
      <c r="B2417" s="56">
        <f t="shared" si="4864"/>
        <v>8</v>
      </c>
      <c r="C2417" s="56">
        <f t="shared" si="4865"/>
        <v>6</v>
      </c>
      <c r="E2417" s="56">
        <f t="shared" ref="E2417" si="4958">plan_id</f>
        <v>6060</v>
      </c>
      <c r="F2417" s="56">
        <f t="shared" ca="1" si="4792"/>
        <v>2006</v>
      </c>
      <c r="G2417" s="56">
        <f t="shared" ref="G2417" ca="1" si="4959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6" t="s">
        <v>310</v>
      </c>
      <c r="B2418" s="56">
        <f t="shared" si="4864"/>
        <v>8</v>
      </c>
      <c r="C2418" s="56">
        <f t="shared" si="4865"/>
        <v>7</v>
      </c>
      <c r="E2418" s="56">
        <f t="shared" ref="E2418" si="4960">plan_id</f>
        <v>6060</v>
      </c>
      <c r="F2418" s="56">
        <f t="shared" ca="1" si="4792"/>
        <v>2006</v>
      </c>
      <c r="G2418" s="56">
        <f t="shared" ref="G2418" ca="1" si="4961">VLOOKUP(INDIRECT(CHAR(39)&amp;$A2418&amp;CHAR(39)&amp;"!r2c"&amp;$C2418,0),variables,2,0)</f>
        <v>10974</v>
      </c>
      <c r="H2418" s="5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6" t="s">
        <v>310</v>
      </c>
      <c r="B2419" s="56">
        <f t="shared" si="4864"/>
        <v>8</v>
      </c>
      <c r="C2419" s="56">
        <f t="shared" si="4865"/>
        <v>8</v>
      </c>
      <c r="E2419" s="56">
        <f t="shared" ref="E2419" si="4962">plan_id</f>
        <v>6060</v>
      </c>
      <c r="F2419" s="56">
        <f t="shared" ca="1" si="4792"/>
        <v>2006</v>
      </c>
      <c r="G2419" s="56">
        <f t="shared" ref="G2419" ca="1" si="4963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56" t="s">
        <v>310</v>
      </c>
      <c r="B2420" s="56">
        <f t="shared" si="4864"/>
        <v>8</v>
      </c>
      <c r="C2420" s="56">
        <f t="shared" si="4865"/>
        <v>9</v>
      </c>
      <c r="E2420" s="56">
        <f t="shared" ref="E2420" si="4964">plan_id</f>
        <v>6060</v>
      </c>
      <c r="F2420" s="56">
        <f t="shared" ca="1" si="4792"/>
        <v>2006</v>
      </c>
      <c r="G2420" s="56">
        <f t="shared" ref="G2420" ca="1" si="4965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6" t="s">
        <v>310</v>
      </c>
      <c r="B2421" s="56">
        <f t="shared" si="4864"/>
        <v>8</v>
      </c>
      <c r="C2421" s="56">
        <f t="shared" si="4865"/>
        <v>10</v>
      </c>
      <c r="E2421" s="56">
        <f t="shared" ref="E2421" si="4966">plan_id</f>
        <v>6060</v>
      </c>
      <c r="F2421" s="56">
        <f t="shared" ca="1" si="4792"/>
        <v>2006</v>
      </c>
      <c r="G2421" s="56">
        <f t="shared" ref="G2421" ca="1" si="4967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6" t="s">
        <v>310</v>
      </c>
      <c r="B2422" s="56">
        <f t="shared" si="4864"/>
        <v>8</v>
      </c>
      <c r="C2422" s="56">
        <f t="shared" si="4865"/>
        <v>11</v>
      </c>
      <c r="E2422" s="56">
        <f t="shared" ref="E2422" si="4968">plan_id</f>
        <v>6060</v>
      </c>
      <c r="F2422" s="56">
        <f t="shared" ca="1" si="4792"/>
        <v>2006</v>
      </c>
      <c r="G2422" s="56">
        <f t="shared" ref="G2422" ca="1" si="4969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6" t="s">
        <v>310</v>
      </c>
      <c r="B2423" s="56">
        <f t="shared" si="4864"/>
        <v>8</v>
      </c>
      <c r="C2423" s="56">
        <f t="shared" si="4865"/>
        <v>12</v>
      </c>
      <c r="E2423" s="56">
        <f t="shared" ref="E2423" si="4970">plan_id</f>
        <v>6060</v>
      </c>
      <c r="F2423" s="56">
        <f t="shared" ca="1" si="4792"/>
        <v>2006</v>
      </c>
      <c r="G2423" s="56">
        <f t="shared" ref="G2423" ca="1" si="4971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6" t="s">
        <v>310</v>
      </c>
      <c r="B2424" s="56">
        <f t="shared" si="4864"/>
        <v>8</v>
      </c>
      <c r="C2424" s="56">
        <f t="shared" si="4865"/>
        <v>13</v>
      </c>
      <c r="E2424" s="56">
        <f t="shared" ref="E2424" si="4972">plan_id</f>
        <v>6060</v>
      </c>
      <c r="F2424" s="56">
        <f t="shared" ca="1" si="4792"/>
        <v>2006</v>
      </c>
      <c r="G2424" s="56">
        <f t="shared" ref="G2424" ca="1" si="4973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6" t="s">
        <v>310</v>
      </c>
      <c r="B2425" s="56">
        <f t="shared" si="4864"/>
        <v>8</v>
      </c>
      <c r="C2425" s="56">
        <f t="shared" si="4865"/>
        <v>14</v>
      </c>
      <c r="E2425" s="56">
        <f t="shared" ref="E2425" si="4974">plan_id</f>
        <v>6060</v>
      </c>
      <c r="F2425" s="56">
        <f t="shared" ca="1" si="4792"/>
        <v>2006</v>
      </c>
      <c r="G2425" s="56">
        <f t="shared" ref="G2425" ca="1" si="4975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56" t="s">
        <v>310</v>
      </c>
      <c r="B2426" s="56">
        <f t="shared" si="4864"/>
        <v>8</v>
      </c>
      <c r="C2426" s="56">
        <f t="shared" si="4865"/>
        <v>15</v>
      </c>
      <c r="E2426" s="56">
        <f t="shared" ref="E2426" si="4976">plan_id</f>
        <v>6060</v>
      </c>
      <c r="F2426" s="56">
        <f t="shared" ca="1" si="4792"/>
        <v>2006</v>
      </c>
      <c r="G2426" s="56">
        <f t="shared" ref="G2426" ca="1" si="4977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56" t="s">
        <v>310</v>
      </c>
      <c r="B2427" s="56">
        <f t="shared" si="4864"/>
        <v>8</v>
      </c>
      <c r="C2427" s="56">
        <f t="shared" si="4865"/>
        <v>16</v>
      </c>
      <c r="E2427" s="56">
        <f t="shared" ref="E2427" si="4978">plan_id</f>
        <v>6060</v>
      </c>
      <c r="F2427" s="56">
        <f t="shared" ca="1" si="4792"/>
        <v>2006</v>
      </c>
      <c r="G2427" s="56">
        <f t="shared" ref="G2427" ca="1" si="4979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6" t="s">
        <v>310</v>
      </c>
      <c r="B2428" s="56">
        <f t="shared" si="4864"/>
        <v>8</v>
      </c>
      <c r="C2428" s="56">
        <f t="shared" si="4865"/>
        <v>17</v>
      </c>
      <c r="E2428" s="56">
        <f t="shared" ref="E2428" si="4980">plan_id</f>
        <v>6060</v>
      </c>
      <c r="F2428" s="56">
        <f t="shared" ca="1" si="4792"/>
        <v>2006</v>
      </c>
      <c r="G2428" s="56">
        <f t="shared" ref="G2428" ca="1" si="4981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6" t="s">
        <v>310</v>
      </c>
      <c r="B2429" s="56">
        <f t="shared" si="4864"/>
        <v>8</v>
      </c>
      <c r="C2429" s="56">
        <f t="shared" si="4865"/>
        <v>18</v>
      </c>
      <c r="E2429" s="56">
        <f t="shared" ref="E2429" si="4982">plan_id</f>
        <v>6060</v>
      </c>
      <c r="F2429" s="56">
        <f t="shared" ca="1" si="4792"/>
        <v>2006</v>
      </c>
      <c r="G2429" s="56">
        <f t="shared" ref="G2429" ca="1" si="4983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6" t="s">
        <v>310</v>
      </c>
      <c r="B2430" s="56">
        <f t="shared" si="4864"/>
        <v>8</v>
      </c>
      <c r="C2430" s="56">
        <f t="shared" si="4865"/>
        <v>19</v>
      </c>
      <c r="E2430" s="56">
        <f t="shared" ref="E2430" si="4984">plan_id</f>
        <v>6060</v>
      </c>
      <c r="F2430" s="56">
        <f t="shared" ca="1" si="4792"/>
        <v>2006</v>
      </c>
      <c r="G2430" s="56">
        <f t="shared" ref="G2430" ca="1" si="4985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56" t="s">
        <v>310</v>
      </c>
      <c r="B2431" s="56">
        <f t="shared" si="4864"/>
        <v>8</v>
      </c>
      <c r="C2431" s="56">
        <f t="shared" si="4865"/>
        <v>20</v>
      </c>
      <c r="E2431" s="56">
        <f t="shared" ref="E2431" si="4986">plan_id</f>
        <v>6060</v>
      </c>
      <c r="F2431" s="56">
        <f t="shared" ca="1" si="4792"/>
        <v>2006</v>
      </c>
      <c r="G2431" s="56">
        <f t="shared" ref="G2431" ca="1" si="4987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6" t="s">
        <v>310</v>
      </c>
      <c r="B2432" s="56">
        <f t="shared" si="4864"/>
        <v>8</v>
      </c>
      <c r="C2432" s="56">
        <f t="shared" si="4865"/>
        <v>21</v>
      </c>
      <c r="E2432" s="56">
        <f t="shared" ref="E2432" si="4988">plan_id</f>
        <v>6060</v>
      </c>
      <c r="F2432" s="56">
        <f t="shared" ca="1" si="4792"/>
        <v>2006</v>
      </c>
      <c r="G2432" s="56">
        <f t="shared" ref="G2432" ca="1" si="4989">VLOOKUP(INDIRECT(CHAR(39)&amp;$A2432&amp;CHAR(39)&amp;"!r2c"&amp;$C2432,0),variables,2,0)</f>
        <v>10997</v>
      </c>
      <c r="H2432" s="5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 xml:space="preserve"> </v>
      </c>
    </row>
    <row r="2433" spans="1:8" x14ac:dyDescent="0.3">
      <c r="A2433" s="56" t="s">
        <v>310</v>
      </c>
      <c r="B2433" s="56">
        <f t="shared" si="4864"/>
        <v>8</v>
      </c>
      <c r="C2433" s="56">
        <f t="shared" si="4865"/>
        <v>22</v>
      </c>
      <c r="E2433" s="56">
        <f t="shared" ref="E2433" si="4990">plan_id</f>
        <v>6060</v>
      </c>
      <c r="F2433" s="56">
        <f t="shared" ca="1" si="4792"/>
        <v>2006</v>
      </c>
      <c r="G2433" s="56">
        <f t="shared" ref="G2433" ca="1" si="4991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6" t="s">
        <v>310</v>
      </c>
      <c r="B2434" s="56">
        <f t="shared" si="4864"/>
        <v>8</v>
      </c>
      <c r="C2434" s="56">
        <f t="shared" si="4865"/>
        <v>23</v>
      </c>
      <c r="E2434" s="56">
        <f t="shared" ref="E2434" si="4992">plan_id</f>
        <v>6060</v>
      </c>
      <c r="F2434" s="56">
        <f t="shared" ca="1" si="4792"/>
        <v>2006</v>
      </c>
      <c r="G2434" s="56">
        <f t="shared" ref="G2434" ca="1" si="4993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6" t="s">
        <v>310</v>
      </c>
      <c r="B2435" s="56">
        <f t="shared" ref="B2435:B2498" si="4994">B2408+1</f>
        <v>8</v>
      </c>
      <c r="C2435" s="56">
        <f t="shared" ref="C2435:C2498" si="4995">C2408</f>
        <v>24</v>
      </c>
      <c r="E2435" s="56">
        <f t="shared" ref="E2435" si="4996">plan_id</f>
        <v>6060</v>
      </c>
      <c r="F2435" s="56">
        <f t="shared" ca="1" si="4792"/>
        <v>2006</v>
      </c>
      <c r="G2435" s="56">
        <f t="shared" ref="G2435" ca="1" si="4997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6" t="s">
        <v>310</v>
      </c>
      <c r="B2436" s="56">
        <f t="shared" si="4994"/>
        <v>8</v>
      </c>
      <c r="C2436" s="56">
        <f t="shared" si="4995"/>
        <v>25</v>
      </c>
      <c r="E2436" s="56">
        <f t="shared" ref="E2436" si="4998">plan_id</f>
        <v>6060</v>
      </c>
      <c r="F2436" s="56">
        <f t="shared" ca="1" si="4792"/>
        <v>2006</v>
      </c>
      <c r="G2436" s="56">
        <f t="shared" ref="G2436" ca="1" si="4999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6" t="s">
        <v>310</v>
      </c>
      <c r="B2437" s="56">
        <f t="shared" si="4994"/>
        <v>8</v>
      </c>
      <c r="C2437" s="56">
        <f t="shared" si="4995"/>
        <v>26</v>
      </c>
      <c r="E2437" s="56">
        <f t="shared" ref="E2437" si="5000">plan_id</f>
        <v>6060</v>
      </c>
      <c r="F2437" s="56">
        <f t="shared" ca="1" si="4792"/>
        <v>2006</v>
      </c>
      <c r="G2437" s="56">
        <f t="shared" ref="G2437" ca="1" si="5001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6" t="s">
        <v>310</v>
      </c>
      <c r="B2438" s="56">
        <f t="shared" si="4994"/>
        <v>8</v>
      </c>
      <c r="C2438" s="56">
        <f t="shared" si="4995"/>
        <v>27</v>
      </c>
      <c r="E2438" s="56">
        <f t="shared" ref="E2438" si="5002">plan_id</f>
        <v>6060</v>
      </c>
      <c r="F2438" s="56">
        <f t="shared" ca="1" si="4792"/>
        <v>2006</v>
      </c>
      <c r="G2438" s="56">
        <f t="shared" ref="G2438" ca="1" si="5003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6" t="s">
        <v>310</v>
      </c>
      <c r="B2439" s="56">
        <f t="shared" si="4994"/>
        <v>8</v>
      </c>
      <c r="C2439" s="56">
        <f t="shared" si="4995"/>
        <v>28</v>
      </c>
      <c r="E2439" s="56">
        <f t="shared" ref="E2439" si="5004">plan_id</f>
        <v>6060</v>
      </c>
      <c r="F2439" s="56">
        <f t="shared" ca="1" si="4792"/>
        <v>2006</v>
      </c>
      <c r="G2439" s="56">
        <f t="shared" ref="G2439" ca="1" si="5005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6" t="s">
        <v>310</v>
      </c>
      <c r="B2440" s="56">
        <f t="shared" si="4994"/>
        <v>8</v>
      </c>
      <c r="C2440" s="56">
        <f t="shared" si="4995"/>
        <v>29</v>
      </c>
      <c r="E2440" s="56">
        <f t="shared" ref="E2440" si="5006">plan_id</f>
        <v>6060</v>
      </c>
      <c r="F2440" s="56">
        <f t="shared" ca="1" si="4792"/>
        <v>2006</v>
      </c>
      <c r="G2440" s="56">
        <f t="shared" ref="G2440" ca="1" si="5007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6" t="s">
        <v>310</v>
      </c>
      <c r="B2441" s="56">
        <f t="shared" si="4994"/>
        <v>9</v>
      </c>
      <c r="C2441" s="56">
        <f t="shared" si="4995"/>
        <v>3</v>
      </c>
      <c r="E2441" s="56">
        <f t="shared" ref="E2441" si="5008">plan_id</f>
        <v>6060</v>
      </c>
      <c r="F2441" s="56">
        <f t="shared" ca="1" si="4792"/>
        <v>2007</v>
      </c>
      <c r="G2441" s="56">
        <f t="shared" ref="G2441" ca="1" si="5009">VLOOKUP(INDIRECT(CHAR(39)&amp;$A2441&amp;CHAR(39)&amp;"!r2c"&amp;$C2441,0),variables,2,0)</f>
        <v>10982</v>
      </c>
      <c r="H2441" s="5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6" t="s">
        <v>310</v>
      </c>
      <c r="B2442" s="56">
        <f t="shared" si="4994"/>
        <v>9</v>
      </c>
      <c r="C2442" s="56">
        <f t="shared" si="4995"/>
        <v>4</v>
      </c>
      <c r="E2442" s="56">
        <f t="shared" ref="E2442" si="5010">plan_id</f>
        <v>6060</v>
      </c>
      <c r="F2442" s="56">
        <f t="shared" ca="1" si="4792"/>
        <v>2007</v>
      </c>
      <c r="G2442" s="56">
        <f t="shared" ref="G2442" ca="1" si="5011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56" t="s">
        <v>310</v>
      </c>
      <c r="B2443" s="56">
        <f t="shared" si="4994"/>
        <v>9</v>
      </c>
      <c r="C2443" s="56">
        <f t="shared" si="4995"/>
        <v>5</v>
      </c>
      <c r="E2443" s="56">
        <f t="shared" ref="E2443" si="5012">plan_id</f>
        <v>6060</v>
      </c>
      <c r="F2443" s="56">
        <f t="shared" ca="1" si="4792"/>
        <v>2007</v>
      </c>
      <c r="G2443" s="56">
        <f t="shared" ref="G2443" ca="1" si="5013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56" t="s">
        <v>310</v>
      </c>
      <c r="B2444" s="56">
        <f t="shared" si="4994"/>
        <v>9</v>
      </c>
      <c r="C2444" s="56">
        <f t="shared" si="4995"/>
        <v>6</v>
      </c>
      <c r="E2444" s="56">
        <f t="shared" ref="E2444" si="5014">plan_id</f>
        <v>6060</v>
      </c>
      <c r="F2444" s="56">
        <f t="shared" ca="1" si="4792"/>
        <v>2007</v>
      </c>
      <c r="G2444" s="56">
        <f t="shared" ref="G2444" ca="1" si="5015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6" t="s">
        <v>310</v>
      </c>
      <c r="B2445" s="56">
        <f t="shared" si="4994"/>
        <v>9</v>
      </c>
      <c r="C2445" s="56">
        <f t="shared" si="4995"/>
        <v>7</v>
      </c>
      <c r="E2445" s="56">
        <f t="shared" ref="E2445" si="5016">plan_id</f>
        <v>6060</v>
      </c>
      <c r="F2445" s="56">
        <f t="shared" ca="1" si="4792"/>
        <v>2007</v>
      </c>
      <c r="G2445" s="56">
        <f t="shared" ref="G2445" ca="1" si="5017">VLOOKUP(INDIRECT(CHAR(39)&amp;$A2445&amp;CHAR(39)&amp;"!r2c"&amp;$C2445,0),variables,2,0)</f>
        <v>10974</v>
      </c>
      <c r="H2445" s="5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6" t="s">
        <v>310</v>
      </c>
      <c r="B2446" s="56">
        <f t="shared" si="4994"/>
        <v>9</v>
      </c>
      <c r="C2446" s="56">
        <f t="shared" si="4995"/>
        <v>8</v>
      </c>
      <c r="E2446" s="56">
        <f t="shared" ref="E2446" si="5018">plan_id</f>
        <v>6060</v>
      </c>
      <c r="F2446" s="56">
        <f t="shared" ref="F2446:F2509" ca="1" si="5019">INDIRECT(CHAR(39)&amp;$A2446&amp;CHAR(39)&amp;"!r"&amp;$B2446&amp;"c2",0)</f>
        <v>2007</v>
      </c>
      <c r="G2446" s="56">
        <f t="shared" ref="G2446" ca="1" si="5020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56" t="s">
        <v>310</v>
      </c>
      <c r="B2447" s="56">
        <f t="shared" si="4994"/>
        <v>9</v>
      </c>
      <c r="C2447" s="56">
        <f t="shared" si="4995"/>
        <v>9</v>
      </c>
      <c r="E2447" s="56">
        <f t="shared" ref="E2447" si="5021">plan_id</f>
        <v>6060</v>
      </c>
      <c r="F2447" s="56">
        <f t="shared" ca="1" si="5019"/>
        <v>2007</v>
      </c>
      <c r="G2447" s="56">
        <f t="shared" ref="G2447" ca="1" si="5022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6" t="s">
        <v>310</v>
      </c>
      <c r="B2448" s="56">
        <f t="shared" si="4994"/>
        <v>9</v>
      </c>
      <c r="C2448" s="56">
        <f t="shared" si="4995"/>
        <v>10</v>
      </c>
      <c r="E2448" s="56">
        <f t="shared" ref="E2448" si="5023">plan_id</f>
        <v>6060</v>
      </c>
      <c r="F2448" s="56">
        <f t="shared" ca="1" si="5019"/>
        <v>2007</v>
      </c>
      <c r="G2448" s="56">
        <f t="shared" ref="G2448" ca="1" si="5024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6" t="s">
        <v>310</v>
      </c>
      <c r="B2449" s="56">
        <f t="shared" si="4994"/>
        <v>9</v>
      </c>
      <c r="C2449" s="56">
        <f t="shared" si="4995"/>
        <v>11</v>
      </c>
      <c r="E2449" s="56">
        <f t="shared" ref="E2449" si="5025">plan_id</f>
        <v>6060</v>
      </c>
      <c r="F2449" s="56">
        <f t="shared" ca="1" si="5019"/>
        <v>2007</v>
      </c>
      <c r="G2449" s="56">
        <f t="shared" ref="G2449" ca="1" si="5026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6" t="s">
        <v>310</v>
      </c>
      <c r="B2450" s="56">
        <f t="shared" si="4994"/>
        <v>9</v>
      </c>
      <c r="C2450" s="56">
        <f t="shared" si="4995"/>
        <v>12</v>
      </c>
      <c r="E2450" s="56">
        <f t="shared" ref="E2450" si="5027">plan_id</f>
        <v>6060</v>
      </c>
      <c r="F2450" s="56">
        <f t="shared" ca="1" si="5019"/>
        <v>2007</v>
      </c>
      <c r="G2450" s="56">
        <f t="shared" ref="G2450" ca="1" si="5028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6" t="s">
        <v>310</v>
      </c>
      <c r="B2451" s="56">
        <f t="shared" si="4994"/>
        <v>9</v>
      </c>
      <c r="C2451" s="56">
        <f t="shared" si="4995"/>
        <v>13</v>
      </c>
      <c r="E2451" s="56">
        <f t="shared" ref="E2451" si="5029">plan_id</f>
        <v>6060</v>
      </c>
      <c r="F2451" s="56">
        <f t="shared" ca="1" si="5019"/>
        <v>2007</v>
      </c>
      <c r="G2451" s="56">
        <f t="shared" ref="G2451" ca="1" si="5030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6" t="s">
        <v>310</v>
      </c>
      <c r="B2452" s="56">
        <f t="shared" si="4994"/>
        <v>9</v>
      </c>
      <c r="C2452" s="56">
        <f t="shared" si="4995"/>
        <v>14</v>
      </c>
      <c r="E2452" s="56">
        <f t="shared" ref="E2452" si="5031">plan_id</f>
        <v>6060</v>
      </c>
      <c r="F2452" s="56">
        <f t="shared" ca="1" si="5019"/>
        <v>2007</v>
      </c>
      <c r="G2452" s="56">
        <f t="shared" ref="G2452" ca="1" si="5032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6" t="s">
        <v>310</v>
      </c>
      <c r="B2453" s="56">
        <f t="shared" si="4994"/>
        <v>9</v>
      </c>
      <c r="C2453" s="56">
        <f t="shared" si="4995"/>
        <v>15</v>
      </c>
      <c r="E2453" s="56">
        <f t="shared" ref="E2453" si="5033">plan_id</f>
        <v>6060</v>
      </c>
      <c r="F2453" s="56">
        <f t="shared" ca="1" si="5019"/>
        <v>2007</v>
      </c>
      <c r="G2453" s="56">
        <f t="shared" ref="G2453" ca="1" si="5034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56" t="s">
        <v>310</v>
      </c>
      <c r="B2454" s="56">
        <f t="shared" si="4994"/>
        <v>9</v>
      </c>
      <c r="C2454" s="56">
        <f t="shared" si="4995"/>
        <v>16</v>
      </c>
      <c r="E2454" s="56">
        <f t="shared" ref="E2454" si="5035">plan_id</f>
        <v>6060</v>
      </c>
      <c r="F2454" s="56">
        <f t="shared" ca="1" si="5019"/>
        <v>2007</v>
      </c>
      <c r="G2454" s="56">
        <f t="shared" ref="G2454" ca="1" si="5036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6" t="s">
        <v>310</v>
      </c>
      <c r="B2455" s="56">
        <f t="shared" si="4994"/>
        <v>9</v>
      </c>
      <c r="C2455" s="56">
        <f t="shared" si="4995"/>
        <v>17</v>
      </c>
      <c r="E2455" s="56">
        <f t="shared" ref="E2455" si="5037">plan_id</f>
        <v>6060</v>
      </c>
      <c r="F2455" s="56">
        <f t="shared" ca="1" si="5019"/>
        <v>2007</v>
      </c>
      <c r="G2455" s="56">
        <f t="shared" ref="G2455" ca="1" si="5038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6" t="s">
        <v>310</v>
      </c>
      <c r="B2456" s="56">
        <f t="shared" si="4994"/>
        <v>9</v>
      </c>
      <c r="C2456" s="56">
        <f t="shared" si="4995"/>
        <v>18</v>
      </c>
      <c r="E2456" s="56">
        <f t="shared" ref="E2456" si="5039">plan_id</f>
        <v>6060</v>
      </c>
      <c r="F2456" s="56">
        <f t="shared" ca="1" si="5019"/>
        <v>2007</v>
      </c>
      <c r="G2456" s="56">
        <f t="shared" ref="G2456" ca="1" si="5040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6" t="s">
        <v>310</v>
      </c>
      <c r="B2457" s="56">
        <f t="shared" si="4994"/>
        <v>9</v>
      </c>
      <c r="C2457" s="56">
        <f t="shared" si="4995"/>
        <v>19</v>
      </c>
      <c r="E2457" s="56">
        <f t="shared" ref="E2457" si="5041">plan_id</f>
        <v>6060</v>
      </c>
      <c r="F2457" s="56">
        <f t="shared" ca="1" si="5019"/>
        <v>2007</v>
      </c>
      <c r="G2457" s="56">
        <f t="shared" ref="G2457" ca="1" si="5042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56" t="s">
        <v>310</v>
      </c>
      <c r="B2458" s="56">
        <f t="shared" si="4994"/>
        <v>9</v>
      </c>
      <c r="C2458" s="56">
        <f t="shared" si="4995"/>
        <v>20</v>
      </c>
      <c r="E2458" s="56">
        <f t="shared" ref="E2458" si="5043">plan_id</f>
        <v>6060</v>
      </c>
      <c r="F2458" s="56">
        <f t="shared" ca="1" si="5019"/>
        <v>2007</v>
      </c>
      <c r="G2458" s="56">
        <f t="shared" ref="G2458" ca="1" si="5044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56" t="s">
        <v>310</v>
      </c>
      <c r="B2459" s="56">
        <f t="shared" si="4994"/>
        <v>9</v>
      </c>
      <c r="C2459" s="56">
        <f t="shared" si="4995"/>
        <v>21</v>
      </c>
      <c r="E2459" s="56">
        <f t="shared" ref="E2459" si="5045">plan_id</f>
        <v>6060</v>
      </c>
      <c r="F2459" s="56">
        <f t="shared" ca="1" si="5019"/>
        <v>2007</v>
      </c>
      <c r="G2459" s="56">
        <f t="shared" ref="G2459" ca="1" si="5046">VLOOKUP(INDIRECT(CHAR(39)&amp;$A2459&amp;CHAR(39)&amp;"!r2c"&amp;$C2459,0),variables,2,0)</f>
        <v>10997</v>
      </c>
      <c r="H2459" s="5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 xml:space="preserve"> </v>
      </c>
    </row>
    <row r="2460" spans="1:8" x14ac:dyDescent="0.3">
      <c r="A2460" s="56" t="s">
        <v>310</v>
      </c>
      <c r="B2460" s="56">
        <f t="shared" si="4994"/>
        <v>9</v>
      </c>
      <c r="C2460" s="56">
        <f t="shared" si="4995"/>
        <v>22</v>
      </c>
      <c r="E2460" s="56">
        <f t="shared" ref="E2460" si="5047">plan_id</f>
        <v>6060</v>
      </c>
      <c r="F2460" s="56">
        <f t="shared" ca="1" si="5019"/>
        <v>2007</v>
      </c>
      <c r="G2460" s="56">
        <f t="shared" ref="G2460" ca="1" si="5048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6" t="s">
        <v>310</v>
      </c>
      <c r="B2461" s="56">
        <f t="shared" si="4994"/>
        <v>9</v>
      </c>
      <c r="C2461" s="56">
        <f t="shared" si="4995"/>
        <v>23</v>
      </c>
      <c r="E2461" s="56">
        <f t="shared" ref="E2461" si="5049">plan_id</f>
        <v>6060</v>
      </c>
      <c r="F2461" s="56">
        <f t="shared" ca="1" si="5019"/>
        <v>2007</v>
      </c>
      <c r="G2461" s="56">
        <f t="shared" ref="G2461" ca="1" si="5050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6" t="s">
        <v>310</v>
      </c>
      <c r="B2462" s="56">
        <f t="shared" si="4994"/>
        <v>9</v>
      </c>
      <c r="C2462" s="56">
        <f t="shared" si="4995"/>
        <v>24</v>
      </c>
      <c r="E2462" s="56">
        <f t="shared" ref="E2462" si="5051">plan_id</f>
        <v>6060</v>
      </c>
      <c r="F2462" s="56">
        <f t="shared" ca="1" si="5019"/>
        <v>2007</v>
      </c>
      <c r="G2462" s="56">
        <f t="shared" ref="G2462" ca="1" si="5052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6" t="s">
        <v>310</v>
      </c>
      <c r="B2463" s="56">
        <f t="shared" si="4994"/>
        <v>9</v>
      </c>
      <c r="C2463" s="56">
        <f t="shared" si="4995"/>
        <v>25</v>
      </c>
      <c r="E2463" s="56">
        <f t="shared" ref="E2463" si="5053">plan_id</f>
        <v>6060</v>
      </c>
      <c r="F2463" s="56">
        <f t="shared" ca="1" si="5019"/>
        <v>2007</v>
      </c>
      <c r="G2463" s="56">
        <f t="shared" ref="G2463" ca="1" si="5054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6" t="s">
        <v>310</v>
      </c>
      <c r="B2464" s="56">
        <f t="shared" si="4994"/>
        <v>9</v>
      </c>
      <c r="C2464" s="56">
        <f t="shared" si="4995"/>
        <v>26</v>
      </c>
      <c r="E2464" s="56">
        <f t="shared" ref="E2464" si="5055">plan_id</f>
        <v>6060</v>
      </c>
      <c r="F2464" s="56">
        <f t="shared" ca="1" si="5019"/>
        <v>2007</v>
      </c>
      <c r="G2464" s="56">
        <f t="shared" ref="G2464" ca="1" si="5056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56" t="s">
        <v>310</v>
      </c>
      <c r="B2465" s="56">
        <f t="shared" si="4994"/>
        <v>9</v>
      </c>
      <c r="C2465" s="56">
        <f t="shared" si="4995"/>
        <v>27</v>
      </c>
      <c r="E2465" s="56">
        <f t="shared" ref="E2465" si="5057">plan_id</f>
        <v>6060</v>
      </c>
      <c r="F2465" s="56">
        <f t="shared" ca="1" si="5019"/>
        <v>2007</v>
      </c>
      <c r="G2465" s="56">
        <f t="shared" ref="G2465" ca="1" si="5058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56" t="s">
        <v>310</v>
      </c>
      <c r="B2466" s="56">
        <f t="shared" si="4994"/>
        <v>9</v>
      </c>
      <c r="C2466" s="56">
        <f t="shared" si="4995"/>
        <v>28</v>
      </c>
      <c r="E2466" s="56">
        <f t="shared" ref="E2466" si="5059">plan_id</f>
        <v>6060</v>
      </c>
      <c r="F2466" s="56">
        <f t="shared" ca="1" si="5019"/>
        <v>2007</v>
      </c>
      <c r="G2466" s="56">
        <f t="shared" ref="G2466" ca="1" si="5060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6" t="s">
        <v>310</v>
      </c>
      <c r="B2467" s="56">
        <f t="shared" si="4994"/>
        <v>9</v>
      </c>
      <c r="C2467" s="56">
        <f t="shared" si="4995"/>
        <v>29</v>
      </c>
      <c r="E2467" s="56">
        <f t="shared" ref="E2467" si="5061">plan_id</f>
        <v>6060</v>
      </c>
      <c r="F2467" s="56">
        <f t="shared" ca="1" si="5019"/>
        <v>2007</v>
      </c>
      <c r="G2467" s="56">
        <f t="shared" ref="G2467" ca="1" si="5062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6" t="s">
        <v>310</v>
      </c>
      <c r="B2468" s="56">
        <f t="shared" si="4994"/>
        <v>10</v>
      </c>
      <c r="C2468" s="56">
        <f t="shared" si="4995"/>
        <v>3</v>
      </c>
      <c r="E2468" s="56">
        <f t="shared" ref="E2468" si="5063">plan_id</f>
        <v>6060</v>
      </c>
      <c r="F2468" s="56">
        <f t="shared" ca="1" si="5019"/>
        <v>2008</v>
      </c>
      <c r="G2468" s="56">
        <f t="shared" ref="G2468" ca="1" si="5064">VLOOKUP(INDIRECT(CHAR(39)&amp;$A2468&amp;CHAR(39)&amp;"!r2c"&amp;$C2468,0),variables,2,0)</f>
        <v>10982</v>
      </c>
      <c r="H2468" s="5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6" t="s">
        <v>310</v>
      </c>
      <c r="B2469" s="56">
        <f t="shared" si="4994"/>
        <v>10</v>
      </c>
      <c r="C2469" s="56">
        <f t="shared" si="4995"/>
        <v>4</v>
      </c>
      <c r="E2469" s="56">
        <f t="shared" ref="E2469" si="5065">plan_id</f>
        <v>6060</v>
      </c>
      <c r="F2469" s="56">
        <f t="shared" ca="1" si="5019"/>
        <v>2008</v>
      </c>
      <c r="G2469" s="56">
        <f t="shared" ref="G2469" ca="1" si="5066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56" t="s">
        <v>310</v>
      </c>
      <c r="B2470" s="56">
        <f t="shared" si="4994"/>
        <v>10</v>
      </c>
      <c r="C2470" s="56">
        <f t="shared" si="4995"/>
        <v>5</v>
      </c>
      <c r="E2470" s="56">
        <f t="shared" ref="E2470" si="5067">plan_id</f>
        <v>6060</v>
      </c>
      <c r="F2470" s="56">
        <f t="shared" ca="1" si="5019"/>
        <v>2008</v>
      </c>
      <c r="G2470" s="56">
        <f t="shared" ref="G2470" ca="1" si="5068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6" t="s">
        <v>310</v>
      </c>
      <c r="B2471" s="56">
        <f t="shared" si="4994"/>
        <v>10</v>
      </c>
      <c r="C2471" s="56">
        <f t="shared" si="4995"/>
        <v>6</v>
      </c>
      <c r="E2471" s="56">
        <f t="shared" ref="E2471" si="5069">plan_id</f>
        <v>6060</v>
      </c>
      <c r="F2471" s="56">
        <f t="shared" ca="1" si="5019"/>
        <v>2008</v>
      </c>
      <c r="G2471" s="56">
        <f t="shared" ref="G2471" ca="1" si="5070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56" t="s">
        <v>310</v>
      </c>
      <c r="B2472" s="56">
        <f t="shared" si="4994"/>
        <v>10</v>
      </c>
      <c r="C2472" s="56">
        <f t="shared" si="4995"/>
        <v>7</v>
      </c>
      <c r="E2472" s="56">
        <f t="shared" ref="E2472" si="5071">plan_id</f>
        <v>6060</v>
      </c>
      <c r="F2472" s="56">
        <f t="shared" ca="1" si="5019"/>
        <v>2008</v>
      </c>
      <c r="G2472" s="56">
        <f t="shared" ref="G2472" ca="1" si="5072">VLOOKUP(INDIRECT(CHAR(39)&amp;$A2472&amp;CHAR(39)&amp;"!r2c"&amp;$C2472,0),variables,2,0)</f>
        <v>10974</v>
      </c>
      <c r="H2472" s="5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6" t="s">
        <v>310</v>
      </c>
      <c r="B2473" s="56">
        <f t="shared" si="4994"/>
        <v>10</v>
      </c>
      <c r="C2473" s="56">
        <f t="shared" si="4995"/>
        <v>8</v>
      </c>
      <c r="E2473" s="56">
        <f t="shared" ref="E2473" si="5073">plan_id</f>
        <v>6060</v>
      </c>
      <c r="F2473" s="56">
        <f t="shared" ca="1" si="5019"/>
        <v>2008</v>
      </c>
      <c r="G2473" s="56">
        <f t="shared" ref="G2473" ca="1" si="5074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56" t="s">
        <v>310</v>
      </c>
      <c r="B2474" s="56">
        <f t="shared" si="4994"/>
        <v>10</v>
      </c>
      <c r="C2474" s="56">
        <f t="shared" si="4995"/>
        <v>9</v>
      </c>
      <c r="E2474" s="56">
        <f t="shared" ref="E2474" si="5075">plan_id</f>
        <v>6060</v>
      </c>
      <c r="F2474" s="56">
        <f t="shared" ca="1" si="5019"/>
        <v>2008</v>
      </c>
      <c r="G2474" s="56">
        <f t="shared" ref="G2474" ca="1" si="5076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6" t="s">
        <v>310</v>
      </c>
      <c r="B2475" s="56">
        <f t="shared" si="4994"/>
        <v>10</v>
      </c>
      <c r="C2475" s="56">
        <f t="shared" si="4995"/>
        <v>10</v>
      </c>
      <c r="E2475" s="56">
        <f t="shared" ref="E2475" si="5077">plan_id</f>
        <v>6060</v>
      </c>
      <c r="F2475" s="56">
        <f t="shared" ca="1" si="5019"/>
        <v>2008</v>
      </c>
      <c r="G2475" s="56">
        <f t="shared" ref="G2475" ca="1" si="5078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6" t="s">
        <v>310</v>
      </c>
      <c r="B2476" s="56">
        <f t="shared" si="4994"/>
        <v>10</v>
      </c>
      <c r="C2476" s="56">
        <f t="shared" si="4995"/>
        <v>11</v>
      </c>
      <c r="E2476" s="56">
        <f t="shared" ref="E2476" si="5079">plan_id</f>
        <v>6060</v>
      </c>
      <c r="F2476" s="56">
        <f t="shared" ca="1" si="5019"/>
        <v>2008</v>
      </c>
      <c r="G2476" s="56">
        <f t="shared" ref="G2476" ca="1" si="5080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6" t="s">
        <v>310</v>
      </c>
      <c r="B2477" s="56">
        <f t="shared" si="4994"/>
        <v>10</v>
      </c>
      <c r="C2477" s="56">
        <f t="shared" si="4995"/>
        <v>12</v>
      </c>
      <c r="E2477" s="56">
        <f t="shared" ref="E2477" si="5081">plan_id</f>
        <v>6060</v>
      </c>
      <c r="F2477" s="56">
        <f t="shared" ca="1" si="5019"/>
        <v>2008</v>
      </c>
      <c r="G2477" s="56">
        <f t="shared" ref="G2477" ca="1" si="5082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6" t="s">
        <v>310</v>
      </c>
      <c r="B2478" s="56">
        <f t="shared" si="4994"/>
        <v>10</v>
      </c>
      <c r="C2478" s="56">
        <f t="shared" si="4995"/>
        <v>13</v>
      </c>
      <c r="E2478" s="56">
        <f t="shared" ref="E2478" si="5083">plan_id</f>
        <v>6060</v>
      </c>
      <c r="F2478" s="56">
        <f t="shared" ca="1" si="5019"/>
        <v>2008</v>
      </c>
      <c r="G2478" s="56">
        <f t="shared" ref="G2478" ca="1" si="5084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56" t="s">
        <v>310</v>
      </c>
      <c r="B2479" s="56">
        <f t="shared" si="4994"/>
        <v>10</v>
      </c>
      <c r="C2479" s="56">
        <f t="shared" si="4995"/>
        <v>14</v>
      </c>
      <c r="E2479" s="56">
        <f t="shared" ref="E2479" si="5085">plan_id</f>
        <v>6060</v>
      </c>
      <c r="F2479" s="56">
        <f t="shared" ca="1" si="5019"/>
        <v>2008</v>
      </c>
      <c r="G2479" s="56">
        <f t="shared" ref="G2479" ca="1" si="5086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56" t="s">
        <v>310</v>
      </c>
      <c r="B2480" s="56">
        <f t="shared" si="4994"/>
        <v>10</v>
      </c>
      <c r="C2480" s="56">
        <f t="shared" si="4995"/>
        <v>15</v>
      </c>
      <c r="E2480" s="56">
        <f t="shared" ref="E2480" si="5087">plan_id</f>
        <v>6060</v>
      </c>
      <c r="F2480" s="56">
        <f t="shared" ca="1" si="5019"/>
        <v>2008</v>
      </c>
      <c r="G2480" s="56">
        <f t="shared" ref="G2480" ca="1" si="5088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56" t="s">
        <v>310</v>
      </c>
      <c r="B2481" s="56">
        <f t="shared" si="4994"/>
        <v>10</v>
      </c>
      <c r="C2481" s="56">
        <f t="shared" si="4995"/>
        <v>16</v>
      </c>
      <c r="E2481" s="56">
        <f t="shared" ref="E2481" si="5089">plan_id</f>
        <v>6060</v>
      </c>
      <c r="F2481" s="56">
        <f t="shared" ca="1" si="5019"/>
        <v>2008</v>
      </c>
      <c r="G2481" s="56">
        <f t="shared" ref="G2481" ca="1" si="5090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56" t="s">
        <v>310</v>
      </c>
      <c r="B2482" s="56">
        <f t="shared" si="4994"/>
        <v>10</v>
      </c>
      <c r="C2482" s="56">
        <f t="shared" si="4995"/>
        <v>17</v>
      </c>
      <c r="E2482" s="56">
        <f t="shared" ref="E2482" si="5091">plan_id</f>
        <v>6060</v>
      </c>
      <c r="F2482" s="56">
        <f t="shared" ca="1" si="5019"/>
        <v>2008</v>
      </c>
      <c r="G2482" s="56">
        <f t="shared" ref="G2482" ca="1" si="5092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56" t="s">
        <v>310</v>
      </c>
      <c r="B2483" s="56">
        <f t="shared" si="4994"/>
        <v>10</v>
      </c>
      <c r="C2483" s="56">
        <f t="shared" si="4995"/>
        <v>18</v>
      </c>
      <c r="E2483" s="56">
        <f t="shared" ref="E2483" si="5093">plan_id</f>
        <v>6060</v>
      </c>
      <c r="F2483" s="56">
        <f t="shared" ca="1" si="5019"/>
        <v>2008</v>
      </c>
      <c r="G2483" s="56">
        <f t="shared" ref="G2483" ca="1" si="5094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6" t="s">
        <v>310</v>
      </c>
      <c r="B2484" s="56">
        <f t="shared" si="4994"/>
        <v>10</v>
      </c>
      <c r="C2484" s="56">
        <f t="shared" si="4995"/>
        <v>19</v>
      </c>
      <c r="E2484" s="56">
        <f t="shared" ref="E2484" si="5095">plan_id</f>
        <v>6060</v>
      </c>
      <c r="F2484" s="56">
        <f t="shared" ca="1" si="5019"/>
        <v>2008</v>
      </c>
      <c r="G2484" s="56">
        <f t="shared" ref="G2484" ca="1" si="5096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56" t="s">
        <v>310</v>
      </c>
      <c r="B2485" s="56">
        <f t="shared" si="4994"/>
        <v>10</v>
      </c>
      <c r="C2485" s="56">
        <f t="shared" si="4995"/>
        <v>20</v>
      </c>
      <c r="E2485" s="56">
        <f t="shared" ref="E2485" si="5097">plan_id</f>
        <v>6060</v>
      </c>
      <c r="F2485" s="56">
        <f t="shared" ca="1" si="5019"/>
        <v>2008</v>
      </c>
      <c r="G2485" s="56">
        <f t="shared" ref="G2485" ca="1" si="5098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56" t="s">
        <v>310</v>
      </c>
      <c r="B2486" s="56">
        <f t="shared" si="4994"/>
        <v>10</v>
      </c>
      <c r="C2486" s="56">
        <f t="shared" si="4995"/>
        <v>21</v>
      </c>
      <c r="E2486" s="56">
        <f t="shared" ref="E2486" si="5099">plan_id</f>
        <v>6060</v>
      </c>
      <c r="F2486" s="56">
        <f t="shared" ca="1" si="5019"/>
        <v>2008</v>
      </c>
      <c r="G2486" s="56">
        <f t="shared" ref="G2486" ca="1" si="5100">VLOOKUP(INDIRECT(CHAR(39)&amp;$A2486&amp;CHAR(39)&amp;"!r2c"&amp;$C2486,0),variables,2,0)</f>
        <v>10997</v>
      </c>
      <c r="H2486" s="59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 xml:space="preserve"> </v>
      </c>
    </row>
    <row r="2487" spans="1:8" x14ac:dyDescent="0.3">
      <c r="A2487" s="56" t="s">
        <v>310</v>
      </c>
      <c r="B2487" s="56">
        <f t="shared" si="4994"/>
        <v>10</v>
      </c>
      <c r="C2487" s="56">
        <f t="shared" si="4995"/>
        <v>22</v>
      </c>
      <c r="E2487" s="56">
        <f t="shared" ref="E2487" si="5101">plan_id</f>
        <v>6060</v>
      </c>
      <c r="F2487" s="56">
        <f t="shared" ca="1" si="5019"/>
        <v>2008</v>
      </c>
      <c r="G2487" s="56">
        <f t="shared" ref="G2487" ca="1" si="5102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6" t="s">
        <v>310</v>
      </c>
      <c r="B2488" s="56">
        <f t="shared" si="4994"/>
        <v>10</v>
      </c>
      <c r="C2488" s="56">
        <f t="shared" si="4995"/>
        <v>23</v>
      </c>
      <c r="E2488" s="56">
        <f t="shared" ref="E2488" si="5103">plan_id</f>
        <v>6060</v>
      </c>
      <c r="F2488" s="56">
        <f t="shared" ca="1" si="5019"/>
        <v>2008</v>
      </c>
      <c r="G2488" s="56">
        <f t="shared" ref="G2488" ca="1" si="5104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6" t="s">
        <v>310</v>
      </c>
      <c r="B2489" s="56">
        <f t="shared" si="4994"/>
        <v>10</v>
      </c>
      <c r="C2489" s="56">
        <f t="shared" si="4995"/>
        <v>24</v>
      </c>
      <c r="E2489" s="56">
        <f t="shared" ref="E2489" si="5105">plan_id</f>
        <v>6060</v>
      </c>
      <c r="F2489" s="56">
        <f t="shared" ca="1" si="5019"/>
        <v>2008</v>
      </c>
      <c r="G2489" s="56">
        <f t="shared" ref="G2489" ca="1" si="5106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6" t="s">
        <v>310</v>
      </c>
      <c r="B2490" s="56">
        <f t="shared" si="4994"/>
        <v>10</v>
      </c>
      <c r="C2490" s="56">
        <f t="shared" si="4995"/>
        <v>25</v>
      </c>
      <c r="E2490" s="56">
        <f t="shared" ref="E2490" si="5107">plan_id</f>
        <v>6060</v>
      </c>
      <c r="F2490" s="56">
        <f t="shared" ca="1" si="5019"/>
        <v>2008</v>
      </c>
      <c r="G2490" s="56">
        <f t="shared" ref="G2490" ca="1" si="5108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6" t="s">
        <v>310</v>
      </c>
      <c r="B2491" s="56">
        <f t="shared" si="4994"/>
        <v>10</v>
      </c>
      <c r="C2491" s="56">
        <f t="shared" si="4995"/>
        <v>26</v>
      </c>
      <c r="E2491" s="56">
        <f t="shared" ref="E2491" si="5109">plan_id</f>
        <v>6060</v>
      </c>
      <c r="F2491" s="56">
        <f t="shared" ca="1" si="5019"/>
        <v>2008</v>
      </c>
      <c r="G2491" s="56">
        <f t="shared" ref="G2491" ca="1" si="5110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56" t="s">
        <v>310</v>
      </c>
      <c r="B2492" s="56">
        <f t="shared" si="4994"/>
        <v>10</v>
      </c>
      <c r="C2492" s="56">
        <f t="shared" si="4995"/>
        <v>27</v>
      </c>
      <c r="E2492" s="56">
        <f t="shared" ref="E2492" si="5111">plan_id</f>
        <v>6060</v>
      </c>
      <c r="F2492" s="56">
        <f t="shared" ca="1" si="5019"/>
        <v>2008</v>
      </c>
      <c r="G2492" s="56">
        <f t="shared" ref="G2492" ca="1" si="5112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56" t="s">
        <v>310</v>
      </c>
      <c r="B2493" s="56">
        <f t="shared" si="4994"/>
        <v>10</v>
      </c>
      <c r="C2493" s="56">
        <f t="shared" si="4995"/>
        <v>28</v>
      </c>
      <c r="E2493" s="56">
        <f t="shared" ref="E2493" si="5113">plan_id</f>
        <v>6060</v>
      </c>
      <c r="F2493" s="56">
        <f t="shared" ca="1" si="5019"/>
        <v>2008</v>
      </c>
      <c r="G2493" s="56">
        <f t="shared" ref="G2493" ca="1" si="5114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6" t="s">
        <v>310</v>
      </c>
      <c r="B2494" s="56">
        <f t="shared" si="4994"/>
        <v>10</v>
      </c>
      <c r="C2494" s="56">
        <f t="shared" si="4995"/>
        <v>29</v>
      </c>
      <c r="E2494" s="56">
        <f t="shared" ref="E2494" si="5115">plan_id</f>
        <v>6060</v>
      </c>
      <c r="F2494" s="56">
        <f t="shared" ca="1" si="5019"/>
        <v>2008</v>
      </c>
      <c r="G2494" s="56">
        <f t="shared" ref="G2494" ca="1" si="5116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6" t="s">
        <v>310</v>
      </c>
      <c r="B2495" s="56">
        <f t="shared" si="4994"/>
        <v>11</v>
      </c>
      <c r="C2495" s="56">
        <f t="shared" si="4995"/>
        <v>3</v>
      </c>
      <c r="E2495" s="56">
        <f t="shared" ref="E2495" si="5117">plan_id</f>
        <v>6060</v>
      </c>
      <c r="F2495" s="56">
        <f t="shared" ca="1" si="5019"/>
        <v>2009</v>
      </c>
      <c r="G2495" s="56">
        <f t="shared" ref="G2495" ca="1" si="5118">VLOOKUP(INDIRECT(CHAR(39)&amp;$A2495&amp;CHAR(39)&amp;"!r2c"&amp;$C2495,0),variables,2,0)</f>
        <v>10982</v>
      </c>
      <c r="H2495" s="5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6" t="s">
        <v>310</v>
      </c>
      <c r="B2496" s="56">
        <f t="shared" si="4994"/>
        <v>11</v>
      </c>
      <c r="C2496" s="56">
        <f t="shared" si="4995"/>
        <v>4</v>
      </c>
      <c r="E2496" s="56">
        <f t="shared" ref="E2496" si="5119">plan_id</f>
        <v>6060</v>
      </c>
      <c r="F2496" s="56">
        <f t="shared" ca="1" si="5019"/>
        <v>2009</v>
      </c>
      <c r="G2496" s="56">
        <f t="shared" ref="G2496" ca="1" si="5120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56" t="s">
        <v>310</v>
      </c>
      <c r="B2497" s="56">
        <f t="shared" si="4994"/>
        <v>11</v>
      </c>
      <c r="C2497" s="56">
        <f t="shared" si="4995"/>
        <v>5</v>
      </c>
      <c r="E2497" s="56">
        <f t="shared" ref="E2497" si="5121">plan_id</f>
        <v>6060</v>
      </c>
      <c r="F2497" s="56">
        <f t="shared" ca="1" si="5019"/>
        <v>2009</v>
      </c>
      <c r="G2497" s="56">
        <f t="shared" ref="G2497" ca="1" si="5122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6" t="s">
        <v>310</v>
      </c>
      <c r="B2498" s="56">
        <f t="shared" si="4994"/>
        <v>11</v>
      </c>
      <c r="C2498" s="56">
        <f t="shared" si="4995"/>
        <v>6</v>
      </c>
      <c r="E2498" s="56">
        <f t="shared" ref="E2498" si="5123">plan_id</f>
        <v>6060</v>
      </c>
      <c r="F2498" s="56">
        <f t="shared" ca="1" si="5019"/>
        <v>2009</v>
      </c>
      <c r="G2498" s="56">
        <f t="shared" ref="G2498" ca="1" si="5124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56" t="s">
        <v>310</v>
      </c>
      <c r="B2499" s="56">
        <f t="shared" ref="B2499:B2562" si="5125">B2472+1</f>
        <v>11</v>
      </c>
      <c r="C2499" s="56">
        <f t="shared" ref="C2499:C2562" si="5126">C2472</f>
        <v>7</v>
      </c>
      <c r="E2499" s="56">
        <f t="shared" ref="E2499" si="5127">plan_id</f>
        <v>6060</v>
      </c>
      <c r="F2499" s="56">
        <f t="shared" ca="1" si="5019"/>
        <v>2009</v>
      </c>
      <c r="G2499" s="56">
        <f t="shared" ref="G2499" ca="1" si="5128">VLOOKUP(INDIRECT(CHAR(39)&amp;$A2499&amp;CHAR(39)&amp;"!r2c"&amp;$C2499,0),variables,2,0)</f>
        <v>10974</v>
      </c>
      <c r="H2499" s="5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6" t="s">
        <v>310</v>
      </c>
      <c r="B2500" s="56">
        <f t="shared" si="5125"/>
        <v>11</v>
      </c>
      <c r="C2500" s="56">
        <f t="shared" si="5126"/>
        <v>8</v>
      </c>
      <c r="E2500" s="56">
        <f t="shared" ref="E2500" si="5129">plan_id</f>
        <v>6060</v>
      </c>
      <c r="F2500" s="56">
        <f t="shared" ca="1" si="5019"/>
        <v>2009</v>
      </c>
      <c r="G2500" s="56">
        <f t="shared" ref="G2500" ca="1" si="5130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56" t="s">
        <v>310</v>
      </c>
      <c r="B2501" s="56">
        <f t="shared" si="5125"/>
        <v>11</v>
      </c>
      <c r="C2501" s="56">
        <f t="shared" si="5126"/>
        <v>9</v>
      </c>
      <c r="E2501" s="56">
        <f t="shared" ref="E2501" si="5131">plan_id</f>
        <v>6060</v>
      </c>
      <c r="F2501" s="56">
        <f t="shared" ca="1" si="5019"/>
        <v>2009</v>
      </c>
      <c r="G2501" s="56">
        <f t="shared" ref="G2501" ca="1" si="5132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6" t="s">
        <v>310</v>
      </c>
      <c r="B2502" s="56">
        <f t="shared" si="5125"/>
        <v>11</v>
      </c>
      <c r="C2502" s="56">
        <f t="shared" si="5126"/>
        <v>10</v>
      </c>
      <c r="E2502" s="56">
        <f t="shared" ref="E2502" si="5133">plan_id</f>
        <v>6060</v>
      </c>
      <c r="F2502" s="56">
        <f t="shared" ca="1" si="5019"/>
        <v>2009</v>
      </c>
      <c r="G2502" s="56">
        <f t="shared" ref="G2502" ca="1" si="5134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6" t="s">
        <v>310</v>
      </c>
      <c r="B2503" s="56">
        <f t="shared" si="5125"/>
        <v>11</v>
      </c>
      <c r="C2503" s="56">
        <f t="shared" si="5126"/>
        <v>11</v>
      </c>
      <c r="E2503" s="56">
        <f t="shared" ref="E2503" si="5135">plan_id</f>
        <v>6060</v>
      </c>
      <c r="F2503" s="56">
        <f t="shared" ca="1" si="5019"/>
        <v>2009</v>
      </c>
      <c r="G2503" s="56">
        <f t="shared" ref="G2503" ca="1" si="5136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6" t="s">
        <v>310</v>
      </c>
      <c r="B2504" s="56">
        <f t="shared" si="5125"/>
        <v>11</v>
      </c>
      <c r="C2504" s="56">
        <f t="shared" si="5126"/>
        <v>12</v>
      </c>
      <c r="E2504" s="56">
        <f t="shared" ref="E2504" si="5137">plan_id</f>
        <v>6060</v>
      </c>
      <c r="F2504" s="56">
        <f t="shared" ca="1" si="5019"/>
        <v>2009</v>
      </c>
      <c r="G2504" s="56">
        <f t="shared" ref="G2504" ca="1" si="5138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6" t="s">
        <v>310</v>
      </c>
      <c r="B2505" s="56">
        <f t="shared" si="5125"/>
        <v>11</v>
      </c>
      <c r="C2505" s="56">
        <f t="shared" si="5126"/>
        <v>13</v>
      </c>
      <c r="E2505" s="56">
        <f t="shared" ref="E2505" si="5139">plan_id</f>
        <v>6060</v>
      </c>
      <c r="F2505" s="56">
        <f t="shared" ca="1" si="5019"/>
        <v>2009</v>
      </c>
      <c r="G2505" s="56">
        <f t="shared" ref="G2505" ca="1" si="5140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56" t="s">
        <v>310</v>
      </c>
      <c r="B2506" s="56">
        <f t="shared" si="5125"/>
        <v>11</v>
      </c>
      <c r="C2506" s="56">
        <f t="shared" si="5126"/>
        <v>14</v>
      </c>
      <c r="E2506" s="56">
        <f t="shared" ref="E2506" si="5141">plan_id</f>
        <v>6060</v>
      </c>
      <c r="F2506" s="56">
        <f t="shared" ca="1" si="5019"/>
        <v>2009</v>
      </c>
      <c r="G2506" s="56">
        <f t="shared" ref="G2506" ca="1" si="5142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56" t="s">
        <v>310</v>
      </c>
      <c r="B2507" s="56">
        <f t="shared" si="5125"/>
        <v>11</v>
      </c>
      <c r="C2507" s="56">
        <f t="shared" si="5126"/>
        <v>15</v>
      </c>
      <c r="E2507" s="56">
        <f t="shared" ref="E2507" si="5143">plan_id</f>
        <v>6060</v>
      </c>
      <c r="F2507" s="56">
        <f t="shared" ca="1" si="5019"/>
        <v>2009</v>
      </c>
      <c r="G2507" s="56">
        <f t="shared" ref="G2507" ca="1" si="5144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56" t="s">
        <v>310</v>
      </c>
      <c r="B2508" s="56">
        <f t="shared" si="5125"/>
        <v>11</v>
      </c>
      <c r="C2508" s="56">
        <f t="shared" si="5126"/>
        <v>16</v>
      </c>
      <c r="E2508" s="56">
        <f t="shared" ref="E2508" si="5145">plan_id</f>
        <v>6060</v>
      </c>
      <c r="F2508" s="56">
        <f t="shared" ca="1" si="5019"/>
        <v>2009</v>
      </c>
      <c r="G2508" s="56">
        <f t="shared" ref="G2508" ca="1" si="5146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56" t="s">
        <v>310</v>
      </c>
      <c r="B2509" s="56">
        <f t="shared" si="5125"/>
        <v>11</v>
      </c>
      <c r="C2509" s="56">
        <f t="shared" si="5126"/>
        <v>17</v>
      </c>
      <c r="E2509" s="56">
        <f t="shared" ref="E2509" si="5147">plan_id</f>
        <v>6060</v>
      </c>
      <c r="F2509" s="56">
        <f t="shared" ca="1" si="5019"/>
        <v>2009</v>
      </c>
      <c r="G2509" s="56">
        <f t="shared" ref="G2509" ca="1" si="5148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6" t="s">
        <v>310</v>
      </c>
      <c r="B2510" s="56">
        <f t="shared" si="5125"/>
        <v>11</v>
      </c>
      <c r="C2510" s="56">
        <f t="shared" si="5126"/>
        <v>18</v>
      </c>
      <c r="E2510" s="56">
        <f t="shared" ref="E2510" si="5149">plan_id</f>
        <v>6060</v>
      </c>
      <c r="F2510" s="56">
        <f t="shared" ref="F2510:F2573" ca="1" si="5150">INDIRECT(CHAR(39)&amp;$A2510&amp;CHAR(39)&amp;"!r"&amp;$B2510&amp;"c2",0)</f>
        <v>2009</v>
      </c>
      <c r="G2510" s="56">
        <f t="shared" ref="G2510" ca="1" si="5151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6" t="s">
        <v>310</v>
      </c>
      <c r="B2511" s="56">
        <f t="shared" si="5125"/>
        <v>11</v>
      </c>
      <c r="C2511" s="56">
        <f t="shared" si="5126"/>
        <v>19</v>
      </c>
      <c r="E2511" s="56">
        <f t="shared" ref="E2511" si="5152">plan_id</f>
        <v>6060</v>
      </c>
      <c r="F2511" s="56">
        <f t="shared" ca="1" si="5150"/>
        <v>2009</v>
      </c>
      <c r="G2511" s="56">
        <f t="shared" ref="G2511" ca="1" si="5153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56" t="s">
        <v>310</v>
      </c>
      <c r="B2512" s="56">
        <f t="shared" si="5125"/>
        <v>11</v>
      </c>
      <c r="C2512" s="56">
        <f t="shared" si="5126"/>
        <v>20</v>
      </c>
      <c r="E2512" s="56">
        <f t="shared" ref="E2512" si="5154">plan_id</f>
        <v>6060</v>
      </c>
      <c r="F2512" s="56">
        <f t="shared" ca="1" si="5150"/>
        <v>2009</v>
      </c>
      <c r="G2512" s="56">
        <f t="shared" ref="G2512" ca="1" si="5155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56" t="s">
        <v>310</v>
      </c>
      <c r="B2513" s="56">
        <f t="shared" si="5125"/>
        <v>11</v>
      </c>
      <c r="C2513" s="56">
        <f t="shared" si="5126"/>
        <v>21</v>
      </c>
      <c r="E2513" s="56">
        <f t="shared" ref="E2513" si="5156">plan_id</f>
        <v>6060</v>
      </c>
      <c r="F2513" s="56">
        <f t="shared" ca="1" si="5150"/>
        <v>2009</v>
      </c>
      <c r="G2513" s="56">
        <f t="shared" ref="G2513" ca="1" si="5157">VLOOKUP(INDIRECT(CHAR(39)&amp;$A2513&amp;CHAR(39)&amp;"!r2c"&amp;$C2513,0),variables,2,0)</f>
        <v>10997</v>
      </c>
      <c r="H2513" s="5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 xml:space="preserve"> </v>
      </c>
    </row>
    <row r="2514" spans="1:8" x14ac:dyDescent="0.3">
      <c r="A2514" s="56" t="s">
        <v>310</v>
      </c>
      <c r="B2514" s="56">
        <f t="shared" si="5125"/>
        <v>11</v>
      </c>
      <c r="C2514" s="56">
        <f t="shared" si="5126"/>
        <v>22</v>
      </c>
      <c r="E2514" s="56">
        <f t="shared" ref="E2514" si="5158">plan_id</f>
        <v>6060</v>
      </c>
      <c r="F2514" s="56">
        <f t="shared" ca="1" si="5150"/>
        <v>2009</v>
      </c>
      <c r="G2514" s="56">
        <f t="shared" ref="G2514" ca="1" si="5159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6" t="s">
        <v>310</v>
      </c>
      <c r="B2515" s="56">
        <f t="shared" si="5125"/>
        <v>11</v>
      </c>
      <c r="C2515" s="56">
        <f t="shared" si="5126"/>
        <v>23</v>
      </c>
      <c r="E2515" s="56">
        <f t="shared" ref="E2515" si="5160">plan_id</f>
        <v>6060</v>
      </c>
      <c r="F2515" s="56">
        <f t="shared" ca="1" si="5150"/>
        <v>2009</v>
      </c>
      <c r="G2515" s="56">
        <f t="shared" ref="G2515" ca="1" si="5161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6" t="s">
        <v>310</v>
      </c>
      <c r="B2516" s="56">
        <f t="shared" si="5125"/>
        <v>11</v>
      </c>
      <c r="C2516" s="56">
        <f t="shared" si="5126"/>
        <v>24</v>
      </c>
      <c r="E2516" s="56">
        <f t="shared" ref="E2516" si="5162">plan_id</f>
        <v>6060</v>
      </c>
      <c r="F2516" s="56">
        <f t="shared" ca="1" si="5150"/>
        <v>2009</v>
      </c>
      <c r="G2516" s="56">
        <f t="shared" ref="G2516" ca="1" si="5163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6" t="s">
        <v>310</v>
      </c>
      <c r="B2517" s="56">
        <f t="shared" si="5125"/>
        <v>11</v>
      </c>
      <c r="C2517" s="56">
        <f t="shared" si="5126"/>
        <v>25</v>
      </c>
      <c r="E2517" s="56">
        <f t="shared" ref="E2517" si="5164">plan_id</f>
        <v>6060</v>
      </c>
      <c r="F2517" s="56">
        <f t="shared" ca="1" si="5150"/>
        <v>2009</v>
      </c>
      <c r="G2517" s="56">
        <f t="shared" ref="G2517" ca="1" si="5165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56" t="s">
        <v>310</v>
      </c>
      <c r="B2518" s="56">
        <f t="shared" si="5125"/>
        <v>11</v>
      </c>
      <c r="C2518" s="56">
        <f t="shared" si="5126"/>
        <v>26</v>
      </c>
      <c r="E2518" s="56">
        <f t="shared" ref="E2518" si="5166">plan_id</f>
        <v>6060</v>
      </c>
      <c r="F2518" s="56">
        <f t="shared" ca="1" si="5150"/>
        <v>2009</v>
      </c>
      <c r="G2518" s="56">
        <f t="shared" ref="G2518" ca="1" si="5167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56" t="s">
        <v>310</v>
      </c>
      <c r="B2519" s="56">
        <f t="shared" si="5125"/>
        <v>11</v>
      </c>
      <c r="C2519" s="56">
        <f t="shared" si="5126"/>
        <v>27</v>
      </c>
      <c r="E2519" s="56">
        <f t="shared" ref="E2519" si="5168">plan_id</f>
        <v>6060</v>
      </c>
      <c r="F2519" s="56">
        <f t="shared" ca="1" si="5150"/>
        <v>2009</v>
      </c>
      <c r="G2519" s="56">
        <f t="shared" ref="G2519" ca="1" si="5169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56" t="s">
        <v>310</v>
      </c>
      <c r="B2520" s="56">
        <f t="shared" si="5125"/>
        <v>11</v>
      </c>
      <c r="C2520" s="56">
        <f t="shared" si="5126"/>
        <v>28</v>
      </c>
      <c r="E2520" s="56">
        <f t="shared" ref="E2520" si="5170">plan_id</f>
        <v>6060</v>
      </c>
      <c r="F2520" s="56">
        <f t="shared" ca="1" si="5150"/>
        <v>2009</v>
      </c>
      <c r="G2520" s="56">
        <f t="shared" ref="G2520" ca="1" si="5171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6" t="s">
        <v>310</v>
      </c>
      <c r="B2521" s="56">
        <f t="shared" si="5125"/>
        <v>11</v>
      </c>
      <c r="C2521" s="56">
        <f t="shared" si="5126"/>
        <v>29</v>
      </c>
      <c r="E2521" s="56">
        <f t="shared" ref="E2521" si="5172">plan_id</f>
        <v>6060</v>
      </c>
      <c r="F2521" s="56">
        <f t="shared" ca="1" si="5150"/>
        <v>2009</v>
      </c>
      <c r="G2521" s="56">
        <f t="shared" ref="G2521" ca="1" si="5173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6" t="s">
        <v>310</v>
      </c>
      <c r="B2522" s="56">
        <f t="shared" si="5125"/>
        <v>12</v>
      </c>
      <c r="C2522" s="56">
        <f t="shared" si="5126"/>
        <v>3</v>
      </c>
      <c r="E2522" s="56">
        <f t="shared" ref="E2522" si="5174">plan_id</f>
        <v>6060</v>
      </c>
      <c r="F2522" s="56">
        <f t="shared" ca="1" si="5150"/>
        <v>2010</v>
      </c>
      <c r="G2522" s="56">
        <f t="shared" ref="G2522" ca="1" si="5175">VLOOKUP(INDIRECT(CHAR(39)&amp;$A2522&amp;CHAR(39)&amp;"!r2c"&amp;$C2522,0),variables,2,0)</f>
        <v>10982</v>
      </c>
      <c r="H2522" s="5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6" t="s">
        <v>310</v>
      </c>
      <c r="B2523" s="56">
        <f t="shared" si="5125"/>
        <v>12</v>
      </c>
      <c r="C2523" s="56">
        <f t="shared" si="5126"/>
        <v>4</v>
      </c>
      <c r="E2523" s="56">
        <f t="shared" ref="E2523" si="5176">plan_id</f>
        <v>6060</v>
      </c>
      <c r="F2523" s="56">
        <f t="shared" ca="1" si="5150"/>
        <v>2010</v>
      </c>
      <c r="G2523" s="56">
        <f t="shared" ref="G2523" ca="1" si="5177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56" t="s">
        <v>310</v>
      </c>
      <c r="B2524" s="56">
        <f t="shared" si="5125"/>
        <v>12</v>
      </c>
      <c r="C2524" s="56">
        <f t="shared" si="5126"/>
        <v>5</v>
      </c>
      <c r="E2524" s="56">
        <f t="shared" ref="E2524" si="5178">plan_id</f>
        <v>6060</v>
      </c>
      <c r="F2524" s="56">
        <f t="shared" ca="1" si="5150"/>
        <v>2010</v>
      </c>
      <c r="G2524" s="56">
        <f t="shared" ref="G2524" ca="1" si="5179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6" t="s">
        <v>310</v>
      </c>
      <c r="B2525" s="56">
        <f t="shared" si="5125"/>
        <v>12</v>
      </c>
      <c r="C2525" s="56">
        <f t="shared" si="5126"/>
        <v>6</v>
      </c>
      <c r="E2525" s="56">
        <f t="shared" ref="E2525" si="5180">plan_id</f>
        <v>6060</v>
      </c>
      <c r="F2525" s="56">
        <f t="shared" ca="1" si="5150"/>
        <v>2010</v>
      </c>
      <c r="G2525" s="56">
        <f t="shared" ref="G2525" ca="1" si="5181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56" t="s">
        <v>310</v>
      </c>
      <c r="B2526" s="56">
        <f t="shared" si="5125"/>
        <v>12</v>
      </c>
      <c r="C2526" s="56">
        <f t="shared" si="5126"/>
        <v>7</v>
      </c>
      <c r="E2526" s="56">
        <f t="shared" ref="E2526" si="5182">plan_id</f>
        <v>6060</v>
      </c>
      <c r="F2526" s="56">
        <f t="shared" ca="1" si="5150"/>
        <v>2010</v>
      </c>
      <c r="G2526" s="56">
        <f t="shared" ref="G2526" ca="1" si="5183">VLOOKUP(INDIRECT(CHAR(39)&amp;$A2526&amp;CHAR(39)&amp;"!r2c"&amp;$C2526,0),variables,2,0)</f>
        <v>10974</v>
      </c>
      <c r="H2526" s="5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6" t="s">
        <v>310</v>
      </c>
      <c r="B2527" s="56">
        <f t="shared" si="5125"/>
        <v>12</v>
      </c>
      <c r="C2527" s="56">
        <f t="shared" si="5126"/>
        <v>8</v>
      </c>
      <c r="E2527" s="56">
        <f t="shared" ref="E2527" si="5184">plan_id</f>
        <v>6060</v>
      </c>
      <c r="F2527" s="56">
        <f t="shared" ca="1" si="5150"/>
        <v>2010</v>
      </c>
      <c r="G2527" s="56">
        <f t="shared" ref="G2527" ca="1" si="5185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</v>
      </c>
    </row>
    <row r="2528" spans="1:8" x14ac:dyDescent="0.3">
      <c r="A2528" s="56" t="s">
        <v>310</v>
      </c>
      <c r="B2528" s="56">
        <f t="shared" si="5125"/>
        <v>12</v>
      </c>
      <c r="C2528" s="56">
        <f t="shared" si="5126"/>
        <v>9</v>
      </c>
      <c r="E2528" s="56">
        <f t="shared" ref="E2528" si="5186">plan_id</f>
        <v>6060</v>
      </c>
      <c r="F2528" s="56">
        <f t="shared" ca="1" si="5150"/>
        <v>2010</v>
      </c>
      <c r="G2528" s="56">
        <f t="shared" ref="G2528" ca="1" si="5187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6" t="s">
        <v>310</v>
      </c>
      <c r="B2529" s="56">
        <f t="shared" si="5125"/>
        <v>12</v>
      </c>
      <c r="C2529" s="56">
        <f t="shared" si="5126"/>
        <v>10</v>
      </c>
      <c r="E2529" s="56">
        <f t="shared" ref="E2529" si="5188">plan_id</f>
        <v>6060</v>
      </c>
      <c r="F2529" s="56">
        <f t="shared" ca="1" si="5150"/>
        <v>2010</v>
      </c>
      <c r="G2529" s="56">
        <f t="shared" ref="G2529" ca="1" si="5189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6" t="s">
        <v>310</v>
      </c>
      <c r="B2530" s="56">
        <f t="shared" si="5125"/>
        <v>12</v>
      </c>
      <c r="C2530" s="56">
        <f t="shared" si="5126"/>
        <v>11</v>
      </c>
      <c r="E2530" s="56">
        <f t="shared" ref="E2530" si="5190">plan_id</f>
        <v>6060</v>
      </c>
      <c r="F2530" s="56">
        <f t="shared" ca="1" si="5150"/>
        <v>2010</v>
      </c>
      <c r="G2530" s="56">
        <f t="shared" ref="G2530" ca="1" si="5191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6" t="s">
        <v>310</v>
      </c>
      <c r="B2531" s="56">
        <f t="shared" si="5125"/>
        <v>12</v>
      </c>
      <c r="C2531" s="56">
        <f t="shared" si="5126"/>
        <v>12</v>
      </c>
      <c r="E2531" s="56">
        <f t="shared" ref="E2531" si="5192">plan_id</f>
        <v>6060</v>
      </c>
      <c r="F2531" s="56">
        <f t="shared" ca="1" si="5150"/>
        <v>2010</v>
      </c>
      <c r="G2531" s="56">
        <f t="shared" ref="G2531" ca="1" si="5193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6" t="s">
        <v>310</v>
      </c>
      <c r="B2532" s="56">
        <f t="shared" si="5125"/>
        <v>12</v>
      </c>
      <c r="C2532" s="56">
        <f t="shared" si="5126"/>
        <v>13</v>
      </c>
      <c r="E2532" s="56">
        <f t="shared" ref="E2532" si="5194">plan_id</f>
        <v>6060</v>
      </c>
      <c r="F2532" s="56">
        <f t="shared" ca="1" si="5150"/>
        <v>2010</v>
      </c>
      <c r="G2532" s="56">
        <f t="shared" ref="G2532" ca="1" si="5195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56" t="s">
        <v>310</v>
      </c>
      <c r="B2533" s="56">
        <f t="shared" si="5125"/>
        <v>12</v>
      </c>
      <c r="C2533" s="56">
        <f t="shared" si="5126"/>
        <v>14</v>
      </c>
      <c r="E2533" s="56">
        <f t="shared" ref="E2533" si="5196">plan_id</f>
        <v>6060</v>
      </c>
      <c r="F2533" s="56">
        <f t="shared" ca="1" si="5150"/>
        <v>2010</v>
      </c>
      <c r="G2533" s="56">
        <f t="shared" ref="G2533" ca="1" si="5197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56" t="s">
        <v>310</v>
      </c>
      <c r="B2534" s="56">
        <f t="shared" si="5125"/>
        <v>12</v>
      </c>
      <c r="C2534" s="56">
        <f t="shared" si="5126"/>
        <v>15</v>
      </c>
      <c r="E2534" s="56">
        <f t="shared" ref="E2534" si="5198">plan_id</f>
        <v>6060</v>
      </c>
      <c r="F2534" s="56">
        <f t="shared" ca="1" si="5150"/>
        <v>2010</v>
      </c>
      <c r="G2534" s="56">
        <f t="shared" ref="G2534" ca="1" si="5199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56" t="s">
        <v>310</v>
      </c>
      <c r="B2535" s="56">
        <f t="shared" si="5125"/>
        <v>12</v>
      </c>
      <c r="C2535" s="56">
        <f t="shared" si="5126"/>
        <v>16</v>
      </c>
      <c r="E2535" s="56">
        <f t="shared" ref="E2535" si="5200">plan_id</f>
        <v>6060</v>
      </c>
      <c r="F2535" s="56">
        <f t="shared" ca="1" si="5150"/>
        <v>2010</v>
      </c>
      <c r="G2535" s="56">
        <f t="shared" ref="G2535" ca="1" si="5201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56" t="s">
        <v>310</v>
      </c>
      <c r="B2536" s="56">
        <f t="shared" si="5125"/>
        <v>12</v>
      </c>
      <c r="C2536" s="56">
        <f t="shared" si="5126"/>
        <v>17</v>
      </c>
      <c r="E2536" s="56">
        <f t="shared" ref="E2536" si="5202">plan_id</f>
        <v>6060</v>
      </c>
      <c r="F2536" s="56">
        <f t="shared" ca="1" si="5150"/>
        <v>2010</v>
      </c>
      <c r="G2536" s="56">
        <f t="shared" ref="G2536" ca="1" si="5203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6" t="s">
        <v>310</v>
      </c>
      <c r="B2537" s="56">
        <f t="shared" si="5125"/>
        <v>12</v>
      </c>
      <c r="C2537" s="56">
        <f t="shared" si="5126"/>
        <v>18</v>
      </c>
      <c r="E2537" s="56">
        <f t="shared" ref="E2537" si="5204">plan_id</f>
        <v>6060</v>
      </c>
      <c r="F2537" s="56">
        <f t="shared" ca="1" si="5150"/>
        <v>2010</v>
      </c>
      <c r="G2537" s="56">
        <f t="shared" ref="G2537" ca="1" si="5205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6" t="s">
        <v>310</v>
      </c>
      <c r="B2538" s="56">
        <f t="shared" si="5125"/>
        <v>12</v>
      </c>
      <c r="C2538" s="56">
        <f t="shared" si="5126"/>
        <v>19</v>
      </c>
      <c r="E2538" s="56">
        <f t="shared" ref="E2538" si="5206">plan_id</f>
        <v>6060</v>
      </c>
      <c r="F2538" s="56">
        <f t="shared" ca="1" si="5150"/>
        <v>2010</v>
      </c>
      <c r="G2538" s="56">
        <f t="shared" ref="G2538" ca="1" si="5207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56" t="s">
        <v>310</v>
      </c>
      <c r="B2539" s="56">
        <f t="shared" si="5125"/>
        <v>12</v>
      </c>
      <c r="C2539" s="56">
        <f t="shared" si="5126"/>
        <v>20</v>
      </c>
      <c r="E2539" s="56">
        <f t="shared" ref="E2539" si="5208">plan_id</f>
        <v>6060</v>
      </c>
      <c r="F2539" s="56">
        <f t="shared" ca="1" si="5150"/>
        <v>2010</v>
      </c>
      <c r="G2539" s="56">
        <f t="shared" ref="G2539" ca="1" si="5209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56" t="s">
        <v>310</v>
      </c>
      <c r="B2540" s="56">
        <f t="shared" si="5125"/>
        <v>12</v>
      </c>
      <c r="C2540" s="56">
        <f t="shared" si="5126"/>
        <v>21</v>
      </c>
      <c r="E2540" s="56">
        <f t="shared" ref="E2540" si="5210">plan_id</f>
        <v>6060</v>
      </c>
      <c r="F2540" s="56">
        <f t="shared" ca="1" si="5150"/>
        <v>2010</v>
      </c>
      <c r="G2540" s="56">
        <f t="shared" ref="G2540" ca="1" si="5211">VLOOKUP(INDIRECT(CHAR(39)&amp;$A2540&amp;CHAR(39)&amp;"!r2c"&amp;$C2540,0),variables,2,0)</f>
        <v>10997</v>
      </c>
      <c r="H2540" s="5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 xml:space="preserve"> </v>
      </c>
    </row>
    <row r="2541" spans="1:8" x14ac:dyDescent="0.3">
      <c r="A2541" s="56" t="s">
        <v>310</v>
      </c>
      <c r="B2541" s="56">
        <f t="shared" si="5125"/>
        <v>12</v>
      </c>
      <c r="C2541" s="56">
        <f t="shared" si="5126"/>
        <v>22</v>
      </c>
      <c r="E2541" s="56">
        <f t="shared" ref="E2541" si="5212">plan_id</f>
        <v>6060</v>
      </c>
      <c r="F2541" s="56">
        <f t="shared" ca="1" si="5150"/>
        <v>2010</v>
      </c>
      <c r="G2541" s="56">
        <f t="shared" ref="G2541" ca="1" si="5213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6" t="s">
        <v>310</v>
      </c>
      <c r="B2542" s="56">
        <f t="shared" si="5125"/>
        <v>12</v>
      </c>
      <c r="C2542" s="56">
        <f t="shared" si="5126"/>
        <v>23</v>
      </c>
      <c r="E2542" s="56">
        <f t="shared" ref="E2542" si="5214">plan_id</f>
        <v>6060</v>
      </c>
      <c r="F2542" s="56">
        <f t="shared" ca="1" si="5150"/>
        <v>2010</v>
      </c>
      <c r="G2542" s="56">
        <f t="shared" ref="G2542" ca="1" si="5215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6" t="s">
        <v>310</v>
      </c>
      <c r="B2543" s="56">
        <f t="shared" si="5125"/>
        <v>12</v>
      </c>
      <c r="C2543" s="56">
        <f t="shared" si="5126"/>
        <v>24</v>
      </c>
      <c r="E2543" s="56">
        <f t="shared" ref="E2543" si="5216">plan_id</f>
        <v>6060</v>
      </c>
      <c r="F2543" s="56">
        <f t="shared" ca="1" si="5150"/>
        <v>2010</v>
      </c>
      <c r="G2543" s="56">
        <f t="shared" ref="G2543" ca="1" si="5217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6" t="s">
        <v>310</v>
      </c>
      <c r="B2544" s="56">
        <f t="shared" si="5125"/>
        <v>12</v>
      </c>
      <c r="C2544" s="56">
        <f t="shared" si="5126"/>
        <v>25</v>
      </c>
      <c r="E2544" s="56">
        <f t="shared" ref="E2544" si="5218">plan_id</f>
        <v>6060</v>
      </c>
      <c r="F2544" s="56">
        <f t="shared" ca="1" si="5150"/>
        <v>2010</v>
      </c>
      <c r="G2544" s="56">
        <f t="shared" ref="G2544" ca="1" si="5219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56" t="s">
        <v>310</v>
      </c>
      <c r="B2545" s="56">
        <f t="shared" si="5125"/>
        <v>12</v>
      </c>
      <c r="C2545" s="56">
        <f t="shared" si="5126"/>
        <v>26</v>
      </c>
      <c r="E2545" s="56">
        <f t="shared" ref="E2545" si="5220">plan_id</f>
        <v>6060</v>
      </c>
      <c r="F2545" s="56">
        <f t="shared" ca="1" si="5150"/>
        <v>2010</v>
      </c>
      <c r="G2545" s="56">
        <f t="shared" ref="G2545" ca="1" si="5221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56" t="s">
        <v>310</v>
      </c>
      <c r="B2546" s="56">
        <f t="shared" si="5125"/>
        <v>12</v>
      </c>
      <c r="C2546" s="56">
        <f t="shared" si="5126"/>
        <v>27</v>
      </c>
      <c r="E2546" s="56">
        <f t="shared" ref="E2546" si="5222">plan_id</f>
        <v>6060</v>
      </c>
      <c r="F2546" s="56">
        <f t="shared" ca="1" si="5150"/>
        <v>2010</v>
      </c>
      <c r="G2546" s="56">
        <f t="shared" ref="G2546" ca="1" si="5223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56" t="s">
        <v>310</v>
      </c>
      <c r="B2547" s="56">
        <f t="shared" si="5125"/>
        <v>12</v>
      </c>
      <c r="C2547" s="56">
        <f t="shared" si="5126"/>
        <v>28</v>
      </c>
      <c r="E2547" s="56">
        <f t="shared" ref="E2547" si="5224">plan_id</f>
        <v>6060</v>
      </c>
      <c r="F2547" s="56">
        <f t="shared" ca="1" si="5150"/>
        <v>2010</v>
      </c>
      <c r="G2547" s="56">
        <f t="shared" ref="G2547" ca="1" si="5225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6" t="s">
        <v>310</v>
      </c>
      <c r="B2548" s="56">
        <f t="shared" si="5125"/>
        <v>12</v>
      </c>
      <c r="C2548" s="56">
        <f t="shared" si="5126"/>
        <v>29</v>
      </c>
      <c r="E2548" s="56">
        <f t="shared" ref="E2548" si="5226">plan_id</f>
        <v>6060</v>
      </c>
      <c r="F2548" s="56">
        <f t="shared" ca="1" si="5150"/>
        <v>2010</v>
      </c>
      <c r="G2548" s="56">
        <f t="shared" ref="G2548" ca="1" si="5227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6" t="s">
        <v>310</v>
      </c>
      <c r="B2549" s="56">
        <f t="shared" si="5125"/>
        <v>13</v>
      </c>
      <c r="C2549" s="56">
        <f t="shared" si="5126"/>
        <v>3</v>
      </c>
      <c r="E2549" s="56">
        <f t="shared" ref="E2549" si="5228">plan_id</f>
        <v>6060</v>
      </c>
      <c r="F2549" s="56">
        <f t="shared" ca="1" si="5150"/>
        <v>2011</v>
      </c>
      <c r="G2549" s="56">
        <f t="shared" ref="G2549" ca="1" si="5229">VLOOKUP(INDIRECT(CHAR(39)&amp;$A2549&amp;CHAR(39)&amp;"!r2c"&amp;$C2549,0),variables,2,0)</f>
        <v>10982</v>
      </c>
      <c r="H2549" s="5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6" t="s">
        <v>310</v>
      </c>
      <c r="B2550" s="56">
        <f t="shared" si="5125"/>
        <v>13</v>
      </c>
      <c r="C2550" s="56">
        <f t="shared" si="5126"/>
        <v>4</v>
      </c>
      <c r="E2550" s="56">
        <f t="shared" ref="E2550" si="5230">plan_id</f>
        <v>6060</v>
      </c>
      <c r="F2550" s="56">
        <f t="shared" ca="1" si="5150"/>
        <v>2011</v>
      </c>
      <c r="G2550" s="56">
        <f t="shared" ref="G2550" ca="1" si="5231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56" t="s">
        <v>310</v>
      </c>
      <c r="B2551" s="56">
        <f t="shared" si="5125"/>
        <v>13</v>
      </c>
      <c r="C2551" s="56">
        <f t="shared" si="5126"/>
        <v>5</v>
      </c>
      <c r="E2551" s="56">
        <f t="shared" ref="E2551" si="5232">plan_id</f>
        <v>6060</v>
      </c>
      <c r="F2551" s="56">
        <f t="shared" ca="1" si="5150"/>
        <v>2011</v>
      </c>
      <c r="G2551" s="56">
        <f t="shared" ref="G2551" ca="1" si="5233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6" t="s">
        <v>310</v>
      </c>
      <c r="B2552" s="56">
        <f t="shared" si="5125"/>
        <v>13</v>
      </c>
      <c r="C2552" s="56">
        <f t="shared" si="5126"/>
        <v>6</v>
      </c>
      <c r="E2552" s="56">
        <f t="shared" ref="E2552" si="5234">plan_id</f>
        <v>6060</v>
      </c>
      <c r="F2552" s="56">
        <f t="shared" ca="1" si="5150"/>
        <v>2011</v>
      </c>
      <c r="G2552" s="56">
        <f t="shared" ref="G2552" ca="1" si="5235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56" t="s">
        <v>310</v>
      </c>
      <c r="B2553" s="56">
        <f t="shared" si="5125"/>
        <v>13</v>
      </c>
      <c r="C2553" s="56">
        <f t="shared" si="5126"/>
        <v>7</v>
      </c>
      <c r="E2553" s="56">
        <f t="shared" ref="E2553" si="5236">plan_id</f>
        <v>6060</v>
      </c>
      <c r="F2553" s="56">
        <f t="shared" ca="1" si="5150"/>
        <v>2011</v>
      </c>
      <c r="G2553" s="56">
        <f t="shared" ref="G2553" ca="1" si="5237">VLOOKUP(INDIRECT(CHAR(39)&amp;$A2553&amp;CHAR(39)&amp;"!r2c"&amp;$C2553,0),variables,2,0)</f>
        <v>10974</v>
      </c>
      <c r="H2553" s="5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6" t="s">
        <v>310</v>
      </c>
      <c r="B2554" s="56">
        <f t="shared" si="5125"/>
        <v>13</v>
      </c>
      <c r="C2554" s="56">
        <f t="shared" si="5126"/>
        <v>8</v>
      </c>
      <c r="E2554" s="56">
        <f t="shared" ref="E2554" si="5238">plan_id</f>
        <v>6060</v>
      </c>
      <c r="F2554" s="56">
        <f t="shared" ca="1" si="5150"/>
        <v>2011</v>
      </c>
      <c r="G2554" s="56">
        <f t="shared" ref="G2554" ca="1" si="5239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56" t="s">
        <v>310</v>
      </c>
      <c r="B2555" s="56">
        <f t="shared" si="5125"/>
        <v>13</v>
      </c>
      <c r="C2555" s="56">
        <f t="shared" si="5126"/>
        <v>9</v>
      </c>
      <c r="E2555" s="56">
        <f t="shared" ref="E2555" si="5240">plan_id</f>
        <v>6060</v>
      </c>
      <c r="F2555" s="56">
        <f t="shared" ca="1" si="5150"/>
        <v>2011</v>
      </c>
      <c r="G2555" s="56">
        <f t="shared" ref="G2555" ca="1" si="5241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6" t="s">
        <v>310</v>
      </c>
      <c r="B2556" s="56">
        <f t="shared" si="5125"/>
        <v>13</v>
      </c>
      <c r="C2556" s="56">
        <f t="shared" si="5126"/>
        <v>10</v>
      </c>
      <c r="E2556" s="56">
        <f t="shared" ref="E2556" si="5242">plan_id</f>
        <v>6060</v>
      </c>
      <c r="F2556" s="56">
        <f t="shared" ca="1" si="5150"/>
        <v>2011</v>
      </c>
      <c r="G2556" s="56">
        <f t="shared" ref="G2556" ca="1" si="5243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6" t="s">
        <v>310</v>
      </c>
      <c r="B2557" s="56">
        <f t="shared" si="5125"/>
        <v>13</v>
      </c>
      <c r="C2557" s="56">
        <f t="shared" si="5126"/>
        <v>11</v>
      </c>
      <c r="E2557" s="56">
        <f t="shared" ref="E2557" si="5244">plan_id</f>
        <v>6060</v>
      </c>
      <c r="F2557" s="56">
        <f t="shared" ca="1" si="5150"/>
        <v>2011</v>
      </c>
      <c r="G2557" s="56">
        <f t="shared" ref="G2557" ca="1" si="5245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6" t="s">
        <v>310</v>
      </c>
      <c r="B2558" s="56">
        <f t="shared" si="5125"/>
        <v>13</v>
      </c>
      <c r="C2558" s="56">
        <f t="shared" si="5126"/>
        <v>12</v>
      </c>
      <c r="E2558" s="56">
        <f t="shared" ref="E2558" si="5246">plan_id</f>
        <v>6060</v>
      </c>
      <c r="F2558" s="56">
        <f t="shared" ca="1" si="5150"/>
        <v>2011</v>
      </c>
      <c r="G2558" s="56">
        <f t="shared" ref="G2558" ca="1" si="5247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6" t="s">
        <v>310</v>
      </c>
      <c r="B2559" s="56">
        <f t="shared" si="5125"/>
        <v>13</v>
      </c>
      <c r="C2559" s="56">
        <f t="shared" si="5126"/>
        <v>13</v>
      </c>
      <c r="E2559" s="56">
        <f t="shared" ref="E2559" si="5248">plan_id</f>
        <v>6060</v>
      </c>
      <c r="F2559" s="56">
        <f t="shared" ca="1" si="5150"/>
        <v>2011</v>
      </c>
      <c r="G2559" s="56">
        <f t="shared" ref="G2559" ca="1" si="5249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56" t="s">
        <v>310</v>
      </c>
      <c r="B2560" s="56">
        <f t="shared" si="5125"/>
        <v>13</v>
      </c>
      <c r="C2560" s="56">
        <f t="shared" si="5126"/>
        <v>14</v>
      </c>
      <c r="E2560" s="56">
        <f t="shared" ref="E2560" si="5250">plan_id</f>
        <v>6060</v>
      </c>
      <c r="F2560" s="56">
        <f t="shared" ca="1" si="5150"/>
        <v>2011</v>
      </c>
      <c r="G2560" s="56">
        <f t="shared" ref="G2560" ca="1" si="5251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56" t="s">
        <v>310</v>
      </c>
      <c r="B2561" s="56">
        <f t="shared" si="5125"/>
        <v>13</v>
      </c>
      <c r="C2561" s="56">
        <f t="shared" si="5126"/>
        <v>15</v>
      </c>
      <c r="E2561" s="56">
        <f t="shared" ref="E2561" si="5252">plan_id</f>
        <v>6060</v>
      </c>
      <c r="F2561" s="56">
        <f t="shared" ca="1" si="5150"/>
        <v>2011</v>
      </c>
      <c r="G2561" s="56">
        <f t="shared" ref="G2561" ca="1" si="5253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56" t="s">
        <v>310</v>
      </c>
      <c r="B2562" s="56">
        <f t="shared" si="5125"/>
        <v>13</v>
      </c>
      <c r="C2562" s="56">
        <f t="shared" si="5126"/>
        <v>16</v>
      </c>
      <c r="E2562" s="56">
        <f t="shared" ref="E2562" si="5254">plan_id</f>
        <v>6060</v>
      </c>
      <c r="F2562" s="56">
        <f t="shared" ca="1" si="5150"/>
        <v>2011</v>
      </c>
      <c r="G2562" s="56">
        <f t="shared" ref="G2562" ca="1" si="5255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56" t="s">
        <v>310</v>
      </c>
      <c r="B2563" s="56">
        <f t="shared" ref="B2563:B2626" si="5256">B2536+1</f>
        <v>13</v>
      </c>
      <c r="C2563" s="56">
        <f t="shared" ref="C2563:C2626" si="5257">C2536</f>
        <v>17</v>
      </c>
      <c r="E2563" s="56">
        <f t="shared" ref="E2563" si="5258">plan_id</f>
        <v>6060</v>
      </c>
      <c r="F2563" s="56">
        <f t="shared" ca="1" si="5150"/>
        <v>2011</v>
      </c>
      <c r="G2563" s="56">
        <f t="shared" ref="G2563" ca="1" si="5259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6" t="s">
        <v>310</v>
      </c>
      <c r="B2564" s="56">
        <f t="shared" si="5256"/>
        <v>13</v>
      </c>
      <c r="C2564" s="56">
        <f t="shared" si="5257"/>
        <v>18</v>
      </c>
      <c r="E2564" s="56">
        <f t="shared" ref="E2564" si="5260">plan_id</f>
        <v>6060</v>
      </c>
      <c r="F2564" s="56">
        <f t="shared" ca="1" si="5150"/>
        <v>2011</v>
      </c>
      <c r="G2564" s="56">
        <f t="shared" ref="G2564" ca="1" si="5261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6" t="s">
        <v>310</v>
      </c>
      <c r="B2565" s="56">
        <f t="shared" si="5256"/>
        <v>13</v>
      </c>
      <c r="C2565" s="56">
        <f t="shared" si="5257"/>
        <v>19</v>
      </c>
      <c r="E2565" s="56">
        <f t="shared" ref="E2565" si="5262">plan_id</f>
        <v>6060</v>
      </c>
      <c r="F2565" s="56">
        <f t="shared" ca="1" si="5150"/>
        <v>2011</v>
      </c>
      <c r="G2565" s="56">
        <f t="shared" ref="G2565" ca="1" si="5263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56" t="s">
        <v>310</v>
      </c>
      <c r="B2566" s="56">
        <f t="shared" si="5256"/>
        <v>13</v>
      </c>
      <c r="C2566" s="56">
        <f t="shared" si="5257"/>
        <v>20</v>
      </c>
      <c r="E2566" s="56">
        <f t="shared" ref="E2566" si="5264">plan_id</f>
        <v>6060</v>
      </c>
      <c r="F2566" s="56">
        <f t="shared" ca="1" si="5150"/>
        <v>2011</v>
      </c>
      <c r="G2566" s="56">
        <f t="shared" ref="G2566" ca="1" si="5265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56" t="s">
        <v>310</v>
      </c>
      <c r="B2567" s="56">
        <f t="shared" si="5256"/>
        <v>13</v>
      </c>
      <c r="C2567" s="56">
        <f t="shared" si="5257"/>
        <v>21</v>
      </c>
      <c r="E2567" s="56">
        <f t="shared" ref="E2567" si="5266">plan_id</f>
        <v>6060</v>
      </c>
      <c r="F2567" s="56">
        <f t="shared" ca="1" si="5150"/>
        <v>2011</v>
      </c>
      <c r="G2567" s="56">
        <f t="shared" ref="G2567" ca="1" si="5267">VLOOKUP(INDIRECT(CHAR(39)&amp;$A2567&amp;CHAR(39)&amp;"!r2c"&amp;$C2567,0),variables,2,0)</f>
        <v>10997</v>
      </c>
      <c r="H2567" s="5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 xml:space="preserve"> </v>
      </c>
    </row>
    <row r="2568" spans="1:8" x14ac:dyDescent="0.3">
      <c r="A2568" s="56" t="s">
        <v>310</v>
      </c>
      <c r="B2568" s="56">
        <f t="shared" si="5256"/>
        <v>13</v>
      </c>
      <c r="C2568" s="56">
        <f t="shared" si="5257"/>
        <v>22</v>
      </c>
      <c r="E2568" s="56">
        <f t="shared" ref="E2568" si="5268">plan_id</f>
        <v>6060</v>
      </c>
      <c r="F2568" s="56">
        <f t="shared" ca="1" si="5150"/>
        <v>2011</v>
      </c>
      <c r="G2568" s="56">
        <f t="shared" ref="G2568" ca="1" si="5269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6" t="s">
        <v>310</v>
      </c>
      <c r="B2569" s="56">
        <f t="shared" si="5256"/>
        <v>13</v>
      </c>
      <c r="C2569" s="56">
        <f t="shared" si="5257"/>
        <v>23</v>
      </c>
      <c r="E2569" s="56">
        <f t="shared" ref="E2569" si="5270">plan_id</f>
        <v>6060</v>
      </c>
      <c r="F2569" s="56">
        <f t="shared" ca="1" si="5150"/>
        <v>2011</v>
      </c>
      <c r="G2569" s="56">
        <f t="shared" ref="G2569" ca="1" si="5271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6" t="s">
        <v>310</v>
      </c>
      <c r="B2570" s="56">
        <f t="shared" si="5256"/>
        <v>13</v>
      </c>
      <c r="C2570" s="56">
        <f t="shared" si="5257"/>
        <v>24</v>
      </c>
      <c r="E2570" s="56">
        <f t="shared" ref="E2570" si="5272">plan_id</f>
        <v>6060</v>
      </c>
      <c r="F2570" s="56">
        <f t="shared" ca="1" si="5150"/>
        <v>2011</v>
      </c>
      <c r="G2570" s="56">
        <f t="shared" ref="G2570" ca="1" si="5273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6" t="s">
        <v>310</v>
      </c>
      <c r="B2571" s="56">
        <f t="shared" si="5256"/>
        <v>13</v>
      </c>
      <c r="C2571" s="56">
        <f t="shared" si="5257"/>
        <v>25</v>
      </c>
      <c r="E2571" s="56">
        <f t="shared" ref="E2571" si="5274">plan_id</f>
        <v>6060</v>
      </c>
      <c r="F2571" s="56">
        <f t="shared" ca="1" si="5150"/>
        <v>2011</v>
      </c>
      <c r="G2571" s="56">
        <f t="shared" ref="G2571" ca="1" si="5275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56" t="s">
        <v>310</v>
      </c>
      <c r="B2572" s="56">
        <f t="shared" si="5256"/>
        <v>13</v>
      </c>
      <c r="C2572" s="56">
        <f t="shared" si="5257"/>
        <v>26</v>
      </c>
      <c r="E2572" s="56">
        <f t="shared" ref="E2572" si="5276">plan_id</f>
        <v>6060</v>
      </c>
      <c r="F2572" s="56">
        <f t="shared" ca="1" si="5150"/>
        <v>2011</v>
      </c>
      <c r="G2572" s="56">
        <f t="shared" ref="G2572" ca="1" si="5277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56" t="s">
        <v>310</v>
      </c>
      <c r="B2573" s="56">
        <f t="shared" si="5256"/>
        <v>13</v>
      </c>
      <c r="C2573" s="56">
        <f t="shared" si="5257"/>
        <v>27</v>
      </c>
      <c r="E2573" s="56">
        <f t="shared" ref="E2573" si="5278">plan_id</f>
        <v>6060</v>
      </c>
      <c r="F2573" s="56">
        <f t="shared" ca="1" si="5150"/>
        <v>2011</v>
      </c>
      <c r="G2573" s="56">
        <f t="shared" ref="G2573" ca="1" si="5279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56" t="s">
        <v>310</v>
      </c>
      <c r="B2574" s="56">
        <f t="shared" si="5256"/>
        <v>13</v>
      </c>
      <c r="C2574" s="56">
        <f t="shared" si="5257"/>
        <v>28</v>
      </c>
      <c r="E2574" s="56">
        <f t="shared" ref="E2574" si="5280">plan_id</f>
        <v>6060</v>
      </c>
      <c r="F2574" s="56">
        <f t="shared" ref="F2574:F2637" ca="1" si="5281">INDIRECT(CHAR(39)&amp;$A2574&amp;CHAR(39)&amp;"!r"&amp;$B2574&amp;"c2",0)</f>
        <v>2011</v>
      </c>
      <c r="G2574" s="56">
        <f t="shared" ref="G2574" ca="1" si="5282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6" t="s">
        <v>310</v>
      </c>
      <c r="B2575" s="56">
        <f t="shared" si="5256"/>
        <v>13</v>
      </c>
      <c r="C2575" s="56">
        <f t="shared" si="5257"/>
        <v>29</v>
      </c>
      <c r="E2575" s="56">
        <f t="shared" ref="E2575" si="5283">plan_id</f>
        <v>6060</v>
      </c>
      <c r="F2575" s="56">
        <f t="shared" ca="1" si="5281"/>
        <v>2011</v>
      </c>
      <c r="G2575" s="56">
        <f t="shared" ref="G2575" ca="1" si="5284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6" t="s">
        <v>310</v>
      </c>
      <c r="B2576" s="56">
        <f t="shared" si="5256"/>
        <v>14</v>
      </c>
      <c r="C2576" s="56">
        <f t="shared" si="5257"/>
        <v>3</v>
      </c>
      <c r="E2576" s="56">
        <f t="shared" ref="E2576" si="5285">plan_id</f>
        <v>6060</v>
      </c>
      <c r="F2576" s="56">
        <f t="shared" ca="1" si="5281"/>
        <v>2012</v>
      </c>
      <c r="G2576" s="56">
        <f t="shared" ref="G2576" ca="1" si="5286">VLOOKUP(INDIRECT(CHAR(39)&amp;$A2576&amp;CHAR(39)&amp;"!r2c"&amp;$C2576,0),variables,2,0)</f>
        <v>10982</v>
      </c>
      <c r="H2576" s="5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6" t="s">
        <v>310</v>
      </c>
      <c r="B2577" s="56">
        <f t="shared" si="5256"/>
        <v>14</v>
      </c>
      <c r="C2577" s="56">
        <f t="shared" si="5257"/>
        <v>4</v>
      </c>
      <c r="E2577" s="56">
        <f t="shared" ref="E2577" si="5287">plan_id</f>
        <v>6060</v>
      </c>
      <c r="F2577" s="56">
        <f t="shared" ca="1" si="5281"/>
        <v>2012</v>
      </c>
      <c r="G2577" s="56">
        <f t="shared" ref="G2577" ca="1" si="5288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56" t="s">
        <v>310</v>
      </c>
      <c r="B2578" s="56">
        <f t="shared" si="5256"/>
        <v>14</v>
      </c>
      <c r="C2578" s="56">
        <f t="shared" si="5257"/>
        <v>5</v>
      </c>
      <c r="E2578" s="56">
        <f t="shared" ref="E2578" si="5289">plan_id</f>
        <v>6060</v>
      </c>
      <c r="F2578" s="56">
        <f t="shared" ca="1" si="5281"/>
        <v>2012</v>
      </c>
      <c r="G2578" s="56">
        <f t="shared" ref="G2578" ca="1" si="5290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6" t="s">
        <v>310</v>
      </c>
      <c r="B2579" s="56">
        <f t="shared" si="5256"/>
        <v>14</v>
      </c>
      <c r="C2579" s="56">
        <f t="shared" si="5257"/>
        <v>6</v>
      </c>
      <c r="E2579" s="56">
        <f t="shared" ref="E2579" si="5291">plan_id</f>
        <v>6060</v>
      </c>
      <c r="F2579" s="56">
        <f t="shared" ca="1" si="5281"/>
        <v>2012</v>
      </c>
      <c r="G2579" s="56">
        <f t="shared" ref="G2579" ca="1" si="5292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56" t="s">
        <v>310</v>
      </c>
      <c r="B2580" s="56">
        <f t="shared" si="5256"/>
        <v>14</v>
      </c>
      <c r="C2580" s="56">
        <f t="shared" si="5257"/>
        <v>7</v>
      </c>
      <c r="E2580" s="56">
        <f t="shared" ref="E2580" si="5293">plan_id</f>
        <v>6060</v>
      </c>
      <c r="F2580" s="56">
        <f t="shared" ca="1" si="5281"/>
        <v>2012</v>
      </c>
      <c r="G2580" s="56">
        <f t="shared" ref="G2580" ca="1" si="5294">VLOOKUP(INDIRECT(CHAR(39)&amp;$A2580&amp;CHAR(39)&amp;"!r2c"&amp;$C2580,0),variables,2,0)</f>
        <v>10974</v>
      </c>
      <c r="H2580" s="5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6" t="s">
        <v>310</v>
      </c>
      <c r="B2581" s="56">
        <f t="shared" si="5256"/>
        <v>14</v>
      </c>
      <c r="C2581" s="56">
        <f t="shared" si="5257"/>
        <v>8</v>
      </c>
      <c r="E2581" s="56">
        <f t="shared" ref="E2581" si="5295">plan_id</f>
        <v>6060</v>
      </c>
      <c r="F2581" s="56">
        <f t="shared" ca="1" si="5281"/>
        <v>2012</v>
      </c>
      <c r="G2581" s="56">
        <f t="shared" ref="G2581" ca="1" si="5296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56" t="s">
        <v>310</v>
      </c>
      <c r="B2582" s="56">
        <f t="shared" si="5256"/>
        <v>14</v>
      </c>
      <c r="C2582" s="56">
        <f t="shared" si="5257"/>
        <v>9</v>
      </c>
      <c r="E2582" s="56">
        <f t="shared" ref="E2582" si="5297">plan_id</f>
        <v>6060</v>
      </c>
      <c r="F2582" s="56">
        <f t="shared" ca="1" si="5281"/>
        <v>2012</v>
      </c>
      <c r="G2582" s="56">
        <f t="shared" ref="G2582" ca="1" si="5298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6" t="s">
        <v>310</v>
      </c>
      <c r="B2583" s="56">
        <f t="shared" si="5256"/>
        <v>14</v>
      </c>
      <c r="C2583" s="56">
        <f t="shared" si="5257"/>
        <v>10</v>
      </c>
      <c r="E2583" s="56">
        <f t="shared" ref="E2583" si="5299">plan_id</f>
        <v>6060</v>
      </c>
      <c r="F2583" s="56">
        <f t="shared" ca="1" si="5281"/>
        <v>2012</v>
      </c>
      <c r="G2583" s="56">
        <f t="shared" ref="G2583" ca="1" si="5300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6" t="s">
        <v>310</v>
      </c>
      <c r="B2584" s="56">
        <f t="shared" si="5256"/>
        <v>14</v>
      </c>
      <c r="C2584" s="56">
        <f t="shared" si="5257"/>
        <v>11</v>
      </c>
      <c r="E2584" s="56">
        <f t="shared" ref="E2584" si="5301">plan_id</f>
        <v>6060</v>
      </c>
      <c r="F2584" s="56">
        <f t="shared" ca="1" si="5281"/>
        <v>2012</v>
      </c>
      <c r="G2584" s="56">
        <f t="shared" ref="G2584" ca="1" si="5302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6" t="s">
        <v>310</v>
      </c>
      <c r="B2585" s="56">
        <f t="shared" si="5256"/>
        <v>14</v>
      </c>
      <c r="C2585" s="56">
        <f t="shared" si="5257"/>
        <v>12</v>
      </c>
      <c r="E2585" s="56">
        <f t="shared" ref="E2585" si="5303">plan_id</f>
        <v>6060</v>
      </c>
      <c r="F2585" s="56">
        <f t="shared" ca="1" si="5281"/>
        <v>2012</v>
      </c>
      <c r="G2585" s="56">
        <f t="shared" ref="G2585" ca="1" si="5304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6" t="s">
        <v>310</v>
      </c>
      <c r="B2586" s="56">
        <f t="shared" si="5256"/>
        <v>14</v>
      </c>
      <c r="C2586" s="56">
        <f t="shared" si="5257"/>
        <v>13</v>
      </c>
      <c r="E2586" s="56">
        <f t="shared" ref="E2586" si="5305">plan_id</f>
        <v>6060</v>
      </c>
      <c r="F2586" s="56">
        <f t="shared" ca="1" si="5281"/>
        <v>2012</v>
      </c>
      <c r="G2586" s="56">
        <f t="shared" ref="G2586" ca="1" si="5306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56" t="s">
        <v>310</v>
      </c>
      <c r="B2587" s="56">
        <f t="shared" si="5256"/>
        <v>14</v>
      </c>
      <c r="C2587" s="56">
        <f t="shared" si="5257"/>
        <v>14</v>
      </c>
      <c r="E2587" s="56">
        <f t="shared" ref="E2587" si="5307">plan_id</f>
        <v>6060</v>
      </c>
      <c r="F2587" s="56">
        <f t="shared" ca="1" si="5281"/>
        <v>2012</v>
      </c>
      <c r="G2587" s="56">
        <f t="shared" ref="G2587" ca="1" si="5308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56" t="s">
        <v>310</v>
      </c>
      <c r="B2588" s="56">
        <f t="shared" si="5256"/>
        <v>14</v>
      </c>
      <c r="C2588" s="56">
        <f t="shared" si="5257"/>
        <v>15</v>
      </c>
      <c r="E2588" s="56">
        <f t="shared" ref="E2588" si="5309">plan_id</f>
        <v>6060</v>
      </c>
      <c r="F2588" s="56">
        <f t="shared" ca="1" si="5281"/>
        <v>2012</v>
      </c>
      <c r="G2588" s="56">
        <f t="shared" ref="G2588" ca="1" si="5310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56" t="s">
        <v>310</v>
      </c>
      <c r="B2589" s="56">
        <f t="shared" si="5256"/>
        <v>14</v>
      </c>
      <c r="C2589" s="56">
        <f t="shared" si="5257"/>
        <v>16</v>
      </c>
      <c r="E2589" s="56">
        <f t="shared" ref="E2589" si="5311">plan_id</f>
        <v>6060</v>
      </c>
      <c r="F2589" s="56">
        <f t="shared" ca="1" si="5281"/>
        <v>2012</v>
      </c>
      <c r="G2589" s="56">
        <f t="shared" ref="G2589" ca="1" si="5312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56" t="s">
        <v>310</v>
      </c>
      <c r="B2590" s="56">
        <f t="shared" si="5256"/>
        <v>14</v>
      </c>
      <c r="C2590" s="56">
        <f t="shared" si="5257"/>
        <v>17</v>
      </c>
      <c r="E2590" s="56">
        <f t="shared" ref="E2590" si="5313">plan_id</f>
        <v>6060</v>
      </c>
      <c r="F2590" s="56">
        <f t="shared" ca="1" si="5281"/>
        <v>2012</v>
      </c>
      <c r="G2590" s="56">
        <f t="shared" ref="G2590" ca="1" si="5314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6" t="s">
        <v>310</v>
      </c>
      <c r="B2591" s="56">
        <f t="shared" si="5256"/>
        <v>14</v>
      </c>
      <c r="C2591" s="56">
        <f t="shared" si="5257"/>
        <v>18</v>
      </c>
      <c r="E2591" s="56">
        <f t="shared" ref="E2591" si="5315">plan_id</f>
        <v>6060</v>
      </c>
      <c r="F2591" s="56">
        <f t="shared" ca="1" si="5281"/>
        <v>2012</v>
      </c>
      <c r="G2591" s="56">
        <f t="shared" ref="G2591" ca="1" si="5316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6" t="s">
        <v>310</v>
      </c>
      <c r="B2592" s="56">
        <f t="shared" si="5256"/>
        <v>14</v>
      </c>
      <c r="C2592" s="56">
        <f t="shared" si="5257"/>
        <v>19</v>
      </c>
      <c r="E2592" s="56">
        <f t="shared" ref="E2592" si="5317">plan_id</f>
        <v>6060</v>
      </c>
      <c r="F2592" s="56">
        <f t="shared" ca="1" si="5281"/>
        <v>2012</v>
      </c>
      <c r="G2592" s="56">
        <f t="shared" ref="G2592" ca="1" si="5318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56" t="s">
        <v>310</v>
      </c>
      <c r="B2593" s="56">
        <f t="shared" si="5256"/>
        <v>14</v>
      </c>
      <c r="C2593" s="56">
        <f t="shared" si="5257"/>
        <v>20</v>
      </c>
      <c r="E2593" s="56">
        <f t="shared" ref="E2593" si="5319">plan_id</f>
        <v>6060</v>
      </c>
      <c r="F2593" s="56">
        <f t="shared" ca="1" si="5281"/>
        <v>2012</v>
      </c>
      <c r="G2593" s="56">
        <f t="shared" ref="G2593" ca="1" si="5320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56" t="s">
        <v>310</v>
      </c>
      <c r="B2594" s="56">
        <f t="shared" si="5256"/>
        <v>14</v>
      </c>
      <c r="C2594" s="56">
        <f t="shared" si="5257"/>
        <v>21</v>
      </c>
      <c r="E2594" s="56">
        <f t="shared" ref="E2594" si="5321">plan_id</f>
        <v>6060</v>
      </c>
      <c r="F2594" s="56">
        <f t="shared" ca="1" si="5281"/>
        <v>2012</v>
      </c>
      <c r="G2594" s="56">
        <f t="shared" ref="G2594" ca="1" si="5322">VLOOKUP(INDIRECT(CHAR(39)&amp;$A2594&amp;CHAR(39)&amp;"!r2c"&amp;$C2594,0),variables,2,0)</f>
        <v>10997</v>
      </c>
      <c r="H2594" s="5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 xml:space="preserve"> </v>
      </c>
    </row>
    <row r="2595" spans="1:8" x14ac:dyDescent="0.3">
      <c r="A2595" s="56" t="s">
        <v>310</v>
      </c>
      <c r="B2595" s="56">
        <f t="shared" si="5256"/>
        <v>14</v>
      </c>
      <c r="C2595" s="56">
        <f t="shared" si="5257"/>
        <v>22</v>
      </c>
      <c r="E2595" s="56">
        <f t="shared" ref="E2595" si="5323">plan_id</f>
        <v>6060</v>
      </c>
      <c r="F2595" s="56">
        <f t="shared" ca="1" si="5281"/>
        <v>2012</v>
      </c>
      <c r="G2595" s="56">
        <f t="shared" ref="G2595" ca="1" si="5324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6" t="s">
        <v>310</v>
      </c>
      <c r="B2596" s="56">
        <f t="shared" si="5256"/>
        <v>14</v>
      </c>
      <c r="C2596" s="56">
        <f t="shared" si="5257"/>
        <v>23</v>
      </c>
      <c r="E2596" s="56">
        <f t="shared" ref="E2596" si="5325">plan_id</f>
        <v>6060</v>
      </c>
      <c r="F2596" s="56">
        <f t="shared" ca="1" si="5281"/>
        <v>2012</v>
      </c>
      <c r="G2596" s="56">
        <f t="shared" ref="G2596" ca="1" si="5326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6" t="s">
        <v>310</v>
      </c>
      <c r="B2597" s="56">
        <f t="shared" si="5256"/>
        <v>14</v>
      </c>
      <c r="C2597" s="56">
        <f t="shared" si="5257"/>
        <v>24</v>
      </c>
      <c r="E2597" s="56">
        <f t="shared" ref="E2597" si="5327">plan_id</f>
        <v>6060</v>
      </c>
      <c r="F2597" s="56">
        <f t="shared" ca="1" si="5281"/>
        <v>2012</v>
      </c>
      <c r="G2597" s="56">
        <f t="shared" ref="G2597" ca="1" si="5328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6" t="s">
        <v>310</v>
      </c>
      <c r="B2598" s="56">
        <f t="shared" si="5256"/>
        <v>14</v>
      </c>
      <c r="C2598" s="56">
        <f t="shared" si="5257"/>
        <v>25</v>
      </c>
      <c r="E2598" s="56">
        <f t="shared" ref="E2598" si="5329">plan_id</f>
        <v>6060</v>
      </c>
      <c r="F2598" s="56">
        <f t="shared" ca="1" si="5281"/>
        <v>2012</v>
      </c>
      <c r="G2598" s="56">
        <f t="shared" ref="G2598" ca="1" si="5330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56" t="s">
        <v>310</v>
      </c>
      <c r="B2599" s="56">
        <f t="shared" si="5256"/>
        <v>14</v>
      </c>
      <c r="C2599" s="56">
        <f t="shared" si="5257"/>
        <v>26</v>
      </c>
      <c r="E2599" s="56">
        <f t="shared" ref="E2599" si="5331">plan_id</f>
        <v>6060</v>
      </c>
      <c r="F2599" s="56">
        <f t="shared" ca="1" si="5281"/>
        <v>2012</v>
      </c>
      <c r="G2599" s="56">
        <f t="shared" ref="G2599" ca="1" si="5332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56" t="s">
        <v>310</v>
      </c>
      <c r="B2600" s="56">
        <f t="shared" si="5256"/>
        <v>14</v>
      </c>
      <c r="C2600" s="56">
        <f t="shared" si="5257"/>
        <v>27</v>
      </c>
      <c r="E2600" s="56">
        <f t="shared" ref="E2600" si="5333">plan_id</f>
        <v>6060</v>
      </c>
      <c r="F2600" s="56">
        <f t="shared" ca="1" si="5281"/>
        <v>2012</v>
      </c>
      <c r="G2600" s="56">
        <f t="shared" ref="G2600" ca="1" si="5334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56" t="s">
        <v>310</v>
      </c>
      <c r="B2601" s="56">
        <f t="shared" si="5256"/>
        <v>14</v>
      </c>
      <c r="C2601" s="56">
        <f t="shared" si="5257"/>
        <v>28</v>
      </c>
      <c r="E2601" s="56">
        <f t="shared" ref="E2601" si="5335">plan_id</f>
        <v>6060</v>
      </c>
      <c r="F2601" s="56">
        <f t="shared" ca="1" si="5281"/>
        <v>2012</v>
      </c>
      <c r="G2601" s="56">
        <f t="shared" ref="G2601" ca="1" si="5336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6" t="s">
        <v>310</v>
      </c>
      <c r="B2602" s="56">
        <f t="shared" si="5256"/>
        <v>14</v>
      </c>
      <c r="C2602" s="56">
        <f t="shared" si="5257"/>
        <v>29</v>
      </c>
      <c r="E2602" s="56">
        <f t="shared" ref="E2602" si="5337">plan_id</f>
        <v>6060</v>
      </c>
      <c r="F2602" s="56">
        <f t="shared" ca="1" si="5281"/>
        <v>2012</v>
      </c>
      <c r="G2602" s="56">
        <f t="shared" ref="G2602" ca="1" si="5338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6" t="s">
        <v>310</v>
      </c>
      <c r="B2603" s="56">
        <f t="shared" si="5256"/>
        <v>15</v>
      </c>
      <c r="C2603" s="56">
        <f t="shared" si="5257"/>
        <v>3</v>
      </c>
      <c r="E2603" s="56">
        <f t="shared" ref="E2603" si="5339">plan_id</f>
        <v>6060</v>
      </c>
      <c r="F2603" s="56">
        <f t="shared" ca="1" si="5281"/>
        <v>2013</v>
      </c>
      <c r="G2603" s="56">
        <f t="shared" ref="G2603" ca="1" si="5340">VLOOKUP(INDIRECT(CHAR(39)&amp;$A2603&amp;CHAR(39)&amp;"!r2c"&amp;$C2603,0),variables,2,0)</f>
        <v>10982</v>
      </c>
      <c r="H2603" s="5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6" t="s">
        <v>310</v>
      </c>
      <c r="B2604" s="56">
        <f t="shared" si="5256"/>
        <v>15</v>
      </c>
      <c r="C2604" s="56">
        <f t="shared" si="5257"/>
        <v>4</v>
      </c>
      <c r="E2604" s="56">
        <f t="shared" ref="E2604" si="5341">plan_id</f>
        <v>6060</v>
      </c>
      <c r="F2604" s="56">
        <f t="shared" ca="1" si="5281"/>
        <v>2013</v>
      </c>
      <c r="G2604" s="56">
        <f t="shared" ref="G2604" ca="1" si="5342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56" t="s">
        <v>310</v>
      </c>
      <c r="B2605" s="56">
        <f t="shared" si="5256"/>
        <v>15</v>
      </c>
      <c r="C2605" s="56">
        <f t="shared" si="5257"/>
        <v>5</v>
      </c>
      <c r="E2605" s="56">
        <f t="shared" ref="E2605" si="5343">plan_id</f>
        <v>6060</v>
      </c>
      <c r="F2605" s="56">
        <f t="shared" ca="1" si="5281"/>
        <v>2013</v>
      </c>
      <c r="G2605" s="56">
        <f t="shared" ref="G2605" ca="1" si="5344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56" t="s">
        <v>310</v>
      </c>
      <c r="B2606" s="56">
        <f t="shared" si="5256"/>
        <v>15</v>
      </c>
      <c r="C2606" s="56">
        <f t="shared" si="5257"/>
        <v>6</v>
      </c>
      <c r="E2606" s="56">
        <f t="shared" ref="E2606" si="5345">plan_id</f>
        <v>6060</v>
      </c>
      <c r="F2606" s="56">
        <f t="shared" ca="1" si="5281"/>
        <v>2013</v>
      </c>
      <c r="G2606" s="56">
        <f t="shared" ref="G2606" ca="1" si="5346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56" t="s">
        <v>310</v>
      </c>
      <c r="B2607" s="56">
        <f t="shared" si="5256"/>
        <v>15</v>
      </c>
      <c r="C2607" s="56">
        <f t="shared" si="5257"/>
        <v>7</v>
      </c>
      <c r="E2607" s="56">
        <f t="shared" ref="E2607" si="5347">plan_id</f>
        <v>6060</v>
      </c>
      <c r="F2607" s="56">
        <f t="shared" ca="1" si="5281"/>
        <v>2013</v>
      </c>
      <c r="G2607" s="56">
        <f t="shared" ref="G2607" ca="1" si="5348">VLOOKUP(INDIRECT(CHAR(39)&amp;$A2607&amp;CHAR(39)&amp;"!r2c"&amp;$C2607,0),variables,2,0)</f>
        <v>10974</v>
      </c>
      <c r="H2607" s="5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6" t="s">
        <v>310</v>
      </c>
      <c r="B2608" s="56">
        <f t="shared" si="5256"/>
        <v>15</v>
      </c>
      <c r="C2608" s="56">
        <f t="shared" si="5257"/>
        <v>8</v>
      </c>
      <c r="E2608" s="56">
        <f t="shared" ref="E2608" si="5349">plan_id</f>
        <v>6060</v>
      </c>
      <c r="F2608" s="56">
        <f t="shared" ca="1" si="5281"/>
        <v>2013</v>
      </c>
      <c r="G2608" s="56">
        <f t="shared" ref="G2608" ca="1" si="5350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56" t="s">
        <v>310</v>
      </c>
      <c r="B2609" s="56">
        <f t="shared" si="5256"/>
        <v>15</v>
      </c>
      <c r="C2609" s="56">
        <f t="shared" si="5257"/>
        <v>9</v>
      </c>
      <c r="E2609" s="56">
        <f t="shared" ref="E2609" si="5351">plan_id</f>
        <v>6060</v>
      </c>
      <c r="F2609" s="56">
        <f t="shared" ca="1" si="5281"/>
        <v>2013</v>
      </c>
      <c r="G2609" s="56">
        <f t="shared" ref="G2609" ca="1" si="5352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6" t="s">
        <v>310</v>
      </c>
      <c r="B2610" s="56">
        <f t="shared" si="5256"/>
        <v>15</v>
      </c>
      <c r="C2610" s="56">
        <f t="shared" si="5257"/>
        <v>10</v>
      </c>
      <c r="E2610" s="56">
        <f t="shared" ref="E2610" si="5353">plan_id</f>
        <v>6060</v>
      </c>
      <c r="F2610" s="56">
        <f t="shared" ca="1" si="5281"/>
        <v>2013</v>
      </c>
      <c r="G2610" s="56">
        <f t="shared" ref="G2610" ca="1" si="5354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6" t="s">
        <v>310</v>
      </c>
      <c r="B2611" s="56">
        <f t="shared" si="5256"/>
        <v>15</v>
      </c>
      <c r="C2611" s="56">
        <f t="shared" si="5257"/>
        <v>11</v>
      </c>
      <c r="E2611" s="56">
        <f t="shared" ref="E2611" si="5355">plan_id</f>
        <v>6060</v>
      </c>
      <c r="F2611" s="56">
        <f t="shared" ca="1" si="5281"/>
        <v>2013</v>
      </c>
      <c r="G2611" s="56">
        <f t="shared" ref="G2611" ca="1" si="5356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6" t="s">
        <v>310</v>
      </c>
      <c r="B2612" s="56">
        <f t="shared" si="5256"/>
        <v>15</v>
      </c>
      <c r="C2612" s="56">
        <f t="shared" si="5257"/>
        <v>12</v>
      </c>
      <c r="E2612" s="56">
        <f t="shared" ref="E2612" si="5357">plan_id</f>
        <v>6060</v>
      </c>
      <c r="F2612" s="56">
        <f t="shared" ca="1" si="5281"/>
        <v>2013</v>
      </c>
      <c r="G2612" s="56">
        <f t="shared" ref="G2612" ca="1" si="5358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6" t="s">
        <v>310</v>
      </c>
      <c r="B2613" s="56">
        <f t="shared" si="5256"/>
        <v>15</v>
      </c>
      <c r="C2613" s="56">
        <f t="shared" si="5257"/>
        <v>13</v>
      </c>
      <c r="E2613" s="56">
        <f t="shared" ref="E2613" si="5359">plan_id</f>
        <v>6060</v>
      </c>
      <c r="F2613" s="56">
        <f t="shared" ca="1" si="5281"/>
        <v>2013</v>
      </c>
      <c r="G2613" s="56">
        <f t="shared" ref="G2613" ca="1" si="5360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56" t="s">
        <v>310</v>
      </c>
      <c r="B2614" s="56">
        <f t="shared" si="5256"/>
        <v>15</v>
      </c>
      <c r="C2614" s="56">
        <f t="shared" si="5257"/>
        <v>14</v>
      </c>
      <c r="E2614" s="56">
        <f t="shared" ref="E2614" si="5361">plan_id</f>
        <v>6060</v>
      </c>
      <c r="F2614" s="56">
        <f t="shared" ca="1" si="5281"/>
        <v>2013</v>
      </c>
      <c r="G2614" s="56">
        <f t="shared" ref="G2614" ca="1" si="5362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56" t="s">
        <v>310</v>
      </c>
      <c r="B2615" s="56">
        <f t="shared" si="5256"/>
        <v>15</v>
      </c>
      <c r="C2615" s="56">
        <f t="shared" si="5257"/>
        <v>15</v>
      </c>
      <c r="E2615" s="56">
        <f t="shared" ref="E2615" si="5363">plan_id</f>
        <v>6060</v>
      </c>
      <c r="F2615" s="56">
        <f t="shared" ca="1" si="5281"/>
        <v>2013</v>
      </c>
      <c r="G2615" s="56">
        <f t="shared" ref="G2615" ca="1" si="5364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56" t="s">
        <v>310</v>
      </c>
      <c r="B2616" s="56">
        <f t="shared" si="5256"/>
        <v>15</v>
      </c>
      <c r="C2616" s="56">
        <f t="shared" si="5257"/>
        <v>16</v>
      </c>
      <c r="E2616" s="56">
        <f t="shared" ref="E2616" si="5365">plan_id</f>
        <v>6060</v>
      </c>
      <c r="F2616" s="56">
        <f t="shared" ca="1" si="5281"/>
        <v>2013</v>
      </c>
      <c r="G2616" s="56">
        <f t="shared" ref="G2616" ca="1" si="5366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56" t="s">
        <v>310</v>
      </c>
      <c r="B2617" s="56">
        <f t="shared" si="5256"/>
        <v>15</v>
      </c>
      <c r="C2617" s="56">
        <f t="shared" si="5257"/>
        <v>17</v>
      </c>
      <c r="E2617" s="56">
        <f t="shared" ref="E2617" si="5367">plan_id</f>
        <v>6060</v>
      </c>
      <c r="F2617" s="56">
        <f t="shared" ca="1" si="5281"/>
        <v>2013</v>
      </c>
      <c r="G2617" s="56">
        <f t="shared" ref="G2617" ca="1" si="5368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6" t="s">
        <v>310</v>
      </c>
      <c r="B2618" s="56">
        <f t="shared" si="5256"/>
        <v>15</v>
      </c>
      <c r="C2618" s="56">
        <f t="shared" si="5257"/>
        <v>18</v>
      </c>
      <c r="E2618" s="56">
        <f t="shared" ref="E2618" si="5369">plan_id</f>
        <v>6060</v>
      </c>
      <c r="F2618" s="56">
        <f t="shared" ca="1" si="5281"/>
        <v>2013</v>
      </c>
      <c r="G2618" s="56">
        <f t="shared" ref="G2618" ca="1" si="5370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6" t="s">
        <v>310</v>
      </c>
      <c r="B2619" s="56">
        <f t="shared" si="5256"/>
        <v>15</v>
      </c>
      <c r="C2619" s="56">
        <f t="shared" si="5257"/>
        <v>19</v>
      </c>
      <c r="E2619" s="56">
        <f t="shared" ref="E2619" si="5371">plan_id</f>
        <v>6060</v>
      </c>
      <c r="F2619" s="56">
        <f t="shared" ca="1" si="5281"/>
        <v>2013</v>
      </c>
      <c r="G2619" s="56">
        <f t="shared" ref="G2619" ca="1" si="5372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56" t="s">
        <v>310</v>
      </c>
      <c r="B2620" s="56">
        <f t="shared" si="5256"/>
        <v>15</v>
      </c>
      <c r="C2620" s="56">
        <f t="shared" si="5257"/>
        <v>20</v>
      </c>
      <c r="E2620" s="56">
        <f t="shared" ref="E2620" si="5373">plan_id</f>
        <v>6060</v>
      </c>
      <c r="F2620" s="56">
        <f t="shared" ca="1" si="5281"/>
        <v>2013</v>
      </c>
      <c r="G2620" s="56">
        <f t="shared" ref="G2620" ca="1" si="5374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56" t="s">
        <v>310</v>
      </c>
      <c r="B2621" s="56">
        <f t="shared" si="5256"/>
        <v>15</v>
      </c>
      <c r="C2621" s="56">
        <f t="shared" si="5257"/>
        <v>21</v>
      </c>
      <c r="E2621" s="56">
        <f t="shared" ref="E2621" si="5375">plan_id</f>
        <v>6060</v>
      </c>
      <c r="F2621" s="56">
        <f t="shared" ca="1" si="5281"/>
        <v>2013</v>
      </c>
      <c r="G2621" s="56">
        <f t="shared" ref="G2621" ca="1" si="5376">VLOOKUP(INDIRECT(CHAR(39)&amp;$A2621&amp;CHAR(39)&amp;"!r2c"&amp;$C2621,0),variables,2,0)</f>
        <v>10997</v>
      </c>
      <c r="H2621" s="5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 xml:space="preserve"> </v>
      </c>
    </row>
    <row r="2622" spans="1:8" x14ac:dyDescent="0.3">
      <c r="A2622" s="56" t="s">
        <v>310</v>
      </c>
      <c r="B2622" s="56">
        <f t="shared" si="5256"/>
        <v>15</v>
      </c>
      <c r="C2622" s="56">
        <f t="shared" si="5257"/>
        <v>22</v>
      </c>
      <c r="E2622" s="56">
        <f t="shared" ref="E2622" si="5377">plan_id</f>
        <v>6060</v>
      </c>
      <c r="F2622" s="56">
        <f t="shared" ca="1" si="5281"/>
        <v>2013</v>
      </c>
      <c r="G2622" s="56">
        <f t="shared" ref="G2622" ca="1" si="5378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6" t="s">
        <v>310</v>
      </c>
      <c r="B2623" s="56">
        <f t="shared" si="5256"/>
        <v>15</v>
      </c>
      <c r="C2623" s="56">
        <f t="shared" si="5257"/>
        <v>23</v>
      </c>
      <c r="E2623" s="56">
        <f t="shared" ref="E2623" si="5379">plan_id</f>
        <v>6060</v>
      </c>
      <c r="F2623" s="56">
        <f t="shared" ca="1" si="5281"/>
        <v>2013</v>
      </c>
      <c r="G2623" s="56">
        <f t="shared" ref="G2623" ca="1" si="5380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6" t="s">
        <v>310</v>
      </c>
      <c r="B2624" s="56">
        <f t="shared" si="5256"/>
        <v>15</v>
      </c>
      <c r="C2624" s="56">
        <f t="shared" si="5257"/>
        <v>24</v>
      </c>
      <c r="E2624" s="56">
        <f t="shared" ref="E2624" si="5381">plan_id</f>
        <v>6060</v>
      </c>
      <c r="F2624" s="56">
        <f t="shared" ca="1" si="5281"/>
        <v>2013</v>
      </c>
      <c r="G2624" s="56">
        <f t="shared" ref="G2624" ca="1" si="5382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6" t="s">
        <v>310</v>
      </c>
      <c r="B2625" s="56">
        <f t="shared" si="5256"/>
        <v>15</v>
      </c>
      <c r="C2625" s="56">
        <f t="shared" si="5257"/>
        <v>25</v>
      </c>
      <c r="E2625" s="56">
        <f t="shared" ref="E2625" si="5383">plan_id</f>
        <v>6060</v>
      </c>
      <c r="F2625" s="56">
        <f t="shared" ca="1" si="5281"/>
        <v>2013</v>
      </c>
      <c r="G2625" s="56">
        <f t="shared" ref="G2625" ca="1" si="5384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56" t="s">
        <v>310</v>
      </c>
      <c r="B2626" s="56">
        <f t="shared" si="5256"/>
        <v>15</v>
      </c>
      <c r="C2626" s="56">
        <f t="shared" si="5257"/>
        <v>26</v>
      </c>
      <c r="E2626" s="56">
        <f t="shared" ref="E2626" si="5385">plan_id</f>
        <v>6060</v>
      </c>
      <c r="F2626" s="56">
        <f t="shared" ca="1" si="5281"/>
        <v>2013</v>
      </c>
      <c r="G2626" s="56">
        <f t="shared" ref="G2626" ca="1" si="5386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56" t="s">
        <v>310</v>
      </c>
      <c r="B2627" s="56">
        <f t="shared" ref="B2627:B2690" si="5387">B2600+1</f>
        <v>15</v>
      </c>
      <c r="C2627" s="56">
        <f t="shared" ref="C2627:C2690" si="5388">C2600</f>
        <v>27</v>
      </c>
      <c r="E2627" s="56">
        <f t="shared" ref="E2627" si="5389">plan_id</f>
        <v>6060</v>
      </c>
      <c r="F2627" s="56">
        <f t="shared" ca="1" si="5281"/>
        <v>2013</v>
      </c>
      <c r="G2627" s="56">
        <f t="shared" ref="G2627" ca="1" si="5390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56" t="s">
        <v>310</v>
      </c>
      <c r="B2628" s="56">
        <f t="shared" si="5387"/>
        <v>15</v>
      </c>
      <c r="C2628" s="56">
        <f t="shared" si="5388"/>
        <v>28</v>
      </c>
      <c r="E2628" s="56">
        <f t="shared" ref="E2628" si="5391">plan_id</f>
        <v>6060</v>
      </c>
      <c r="F2628" s="56">
        <f t="shared" ca="1" si="5281"/>
        <v>2013</v>
      </c>
      <c r="G2628" s="56">
        <f t="shared" ref="G2628" ca="1" si="5392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6" t="s">
        <v>310</v>
      </c>
      <c r="B2629" s="56">
        <f t="shared" si="5387"/>
        <v>15</v>
      </c>
      <c r="C2629" s="56">
        <f t="shared" si="5388"/>
        <v>29</v>
      </c>
      <c r="E2629" s="56">
        <f t="shared" ref="E2629" si="5393">plan_id</f>
        <v>6060</v>
      </c>
      <c r="F2629" s="56">
        <f t="shared" ca="1" si="5281"/>
        <v>2013</v>
      </c>
      <c r="G2629" s="56">
        <f t="shared" ref="G2629" ca="1" si="5394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6" t="s">
        <v>310</v>
      </c>
      <c r="B2630" s="56">
        <f t="shared" si="5387"/>
        <v>16</v>
      </c>
      <c r="C2630" s="56">
        <f t="shared" si="5388"/>
        <v>3</v>
      </c>
      <c r="E2630" s="56">
        <f t="shared" ref="E2630" si="5395">plan_id</f>
        <v>6060</v>
      </c>
      <c r="F2630" s="56">
        <f t="shared" ca="1" si="5281"/>
        <v>2014</v>
      </c>
      <c r="G2630" s="56">
        <f t="shared" ref="G2630" ca="1" si="5396">VLOOKUP(INDIRECT(CHAR(39)&amp;$A2630&amp;CHAR(39)&amp;"!r2c"&amp;$C2630,0),variables,2,0)</f>
        <v>10982</v>
      </c>
      <c r="H2630" s="5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6" t="s">
        <v>310</v>
      </c>
      <c r="B2631" s="56">
        <f t="shared" si="5387"/>
        <v>16</v>
      </c>
      <c r="C2631" s="56">
        <f t="shared" si="5388"/>
        <v>4</v>
      </c>
      <c r="E2631" s="56">
        <f t="shared" ref="E2631" si="5397">plan_id</f>
        <v>6060</v>
      </c>
      <c r="F2631" s="56">
        <f t="shared" ca="1" si="5281"/>
        <v>2014</v>
      </c>
      <c r="G2631" s="56">
        <f t="shared" ref="G2631" ca="1" si="5398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6" t="s">
        <v>310</v>
      </c>
      <c r="B2632" s="56">
        <f t="shared" si="5387"/>
        <v>16</v>
      </c>
      <c r="C2632" s="56">
        <f t="shared" si="5388"/>
        <v>5</v>
      </c>
      <c r="E2632" s="56">
        <f t="shared" ref="E2632" si="5399">plan_id</f>
        <v>6060</v>
      </c>
      <c r="F2632" s="56">
        <f t="shared" ca="1" si="5281"/>
        <v>2014</v>
      </c>
      <c r="G2632" s="56">
        <f t="shared" ref="G2632" ca="1" si="5400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6" t="s">
        <v>310</v>
      </c>
      <c r="B2633" s="56">
        <f t="shared" si="5387"/>
        <v>16</v>
      </c>
      <c r="C2633" s="56">
        <f t="shared" si="5388"/>
        <v>6</v>
      </c>
      <c r="E2633" s="56">
        <f t="shared" ref="E2633" si="5401">plan_id</f>
        <v>6060</v>
      </c>
      <c r="F2633" s="56">
        <f t="shared" ca="1" si="5281"/>
        <v>2014</v>
      </c>
      <c r="G2633" s="56">
        <f t="shared" ref="G2633" ca="1" si="5402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6" t="s">
        <v>310</v>
      </c>
      <c r="B2634" s="56">
        <f t="shared" si="5387"/>
        <v>16</v>
      </c>
      <c r="C2634" s="56">
        <f t="shared" si="5388"/>
        <v>7</v>
      </c>
      <c r="E2634" s="56">
        <f t="shared" ref="E2634" si="5403">plan_id</f>
        <v>6060</v>
      </c>
      <c r="F2634" s="56">
        <f t="shared" ca="1" si="5281"/>
        <v>2014</v>
      </c>
      <c r="G2634" s="56">
        <f t="shared" ref="G2634" ca="1" si="5404">VLOOKUP(INDIRECT(CHAR(39)&amp;$A2634&amp;CHAR(39)&amp;"!r2c"&amp;$C2634,0),variables,2,0)</f>
        <v>10974</v>
      </c>
      <c r="H2634" s="5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56" t="s">
        <v>310</v>
      </c>
      <c r="B2635" s="56">
        <f t="shared" si="5387"/>
        <v>16</v>
      </c>
      <c r="C2635" s="56">
        <f t="shared" si="5388"/>
        <v>8</v>
      </c>
      <c r="E2635" s="56">
        <f t="shared" ref="E2635" si="5405">plan_id</f>
        <v>6060</v>
      </c>
      <c r="F2635" s="56">
        <f t="shared" ca="1" si="5281"/>
        <v>2014</v>
      </c>
      <c r="G2635" s="56">
        <f t="shared" ref="G2635" ca="1" si="5406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6" t="s">
        <v>310</v>
      </c>
      <c r="B2636" s="56">
        <f t="shared" si="5387"/>
        <v>16</v>
      </c>
      <c r="C2636" s="56">
        <f t="shared" si="5388"/>
        <v>9</v>
      </c>
      <c r="E2636" s="56">
        <f t="shared" ref="E2636" si="5407">plan_id</f>
        <v>6060</v>
      </c>
      <c r="F2636" s="56">
        <f t="shared" ca="1" si="5281"/>
        <v>2014</v>
      </c>
      <c r="G2636" s="56">
        <f t="shared" ref="G2636" ca="1" si="5408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56" t="s">
        <v>310</v>
      </c>
      <c r="B2637" s="56">
        <f t="shared" si="5387"/>
        <v>16</v>
      </c>
      <c r="C2637" s="56">
        <f t="shared" si="5388"/>
        <v>10</v>
      </c>
      <c r="E2637" s="56">
        <f t="shared" ref="E2637" si="5409">plan_id</f>
        <v>6060</v>
      </c>
      <c r="F2637" s="56">
        <f t="shared" ca="1" si="5281"/>
        <v>2014</v>
      </c>
      <c r="G2637" s="56">
        <f t="shared" ref="G2637" ca="1" si="5410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56" t="s">
        <v>310</v>
      </c>
      <c r="B2638" s="56">
        <f t="shared" si="5387"/>
        <v>16</v>
      </c>
      <c r="C2638" s="56">
        <f t="shared" si="5388"/>
        <v>11</v>
      </c>
      <c r="E2638" s="56">
        <f t="shared" ref="E2638" si="5411">plan_id</f>
        <v>6060</v>
      </c>
      <c r="F2638" s="56">
        <f t="shared" ref="F2638:F2701" ca="1" si="5412">INDIRECT(CHAR(39)&amp;$A2638&amp;CHAR(39)&amp;"!r"&amp;$B2638&amp;"c2",0)</f>
        <v>2014</v>
      </c>
      <c r="G2638" s="56">
        <f t="shared" ref="G2638" ca="1" si="5413">VLOOKUP(INDIRECT(CHAR(39)&amp;$A2638&amp;CHAR(39)&amp;"!r2c"&amp;$C2638,0),variables,2,0)</f>
        <v>10887</v>
      </c>
      <c r="H2638" s="59" t="str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 xml:space="preserve"> </v>
      </c>
    </row>
    <row r="2639" spans="1:8" x14ac:dyDescent="0.3">
      <c r="A2639" s="56" t="s">
        <v>310</v>
      </c>
      <c r="B2639" s="56">
        <f t="shared" si="5387"/>
        <v>16</v>
      </c>
      <c r="C2639" s="56">
        <f t="shared" si="5388"/>
        <v>12</v>
      </c>
      <c r="E2639" s="56">
        <f t="shared" ref="E2639" si="5414">plan_id</f>
        <v>6060</v>
      </c>
      <c r="F2639" s="56">
        <f t="shared" ca="1" si="5412"/>
        <v>2014</v>
      </c>
      <c r="G2639" s="56">
        <f t="shared" ref="G2639" ca="1" si="5415">VLOOKUP(INDIRECT(CHAR(39)&amp;$A2639&amp;CHAR(39)&amp;"!r2c"&amp;$C2639,0),variables,2,0)</f>
        <v>10883</v>
      </c>
      <c r="H2639" s="5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 xml:space="preserve"> </v>
      </c>
    </row>
    <row r="2640" spans="1:8" x14ac:dyDescent="0.3">
      <c r="A2640" s="56" t="s">
        <v>310</v>
      </c>
      <c r="B2640" s="56">
        <f t="shared" si="5387"/>
        <v>16</v>
      </c>
      <c r="C2640" s="56">
        <f t="shared" si="5388"/>
        <v>13</v>
      </c>
      <c r="E2640" s="56">
        <f t="shared" ref="E2640" si="5416">plan_id</f>
        <v>6060</v>
      </c>
      <c r="F2640" s="56">
        <f t="shared" ca="1" si="5412"/>
        <v>2014</v>
      </c>
      <c r="G2640" s="56">
        <f t="shared" ref="G2640" ca="1" si="5417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56" t="s">
        <v>310</v>
      </c>
      <c r="B2641" s="56">
        <f t="shared" si="5387"/>
        <v>16</v>
      </c>
      <c r="C2641" s="56">
        <f t="shared" si="5388"/>
        <v>14</v>
      </c>
      <c r="E2641" s="56">
        <f t="shared" ref="E2641" si="5418">plan_id</f>
        <v>6060</v>
      </c>
      <c r="F2641" s="56">
        <f t="shared" ca="1" si="5412"/>
        <v>2014</v>
      </c>
      <c r="G2641" s="56">
        <f t="shared" ref="G2641" ca="1" si="5419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6" t="s">
        <v>310</v>
      </c>
      <c r="B2642" s="56">
        <f t="shared" si="5387"/>
        <v>16</v>
      </c>
      <c r="C2642" s="56">
        <f t="shared" si="5388"/>
        <v>15</v>
      </c>
      <c r="E2642" s="56">
        <f t="shared" ref="E2642" si="5420">plan_id</f>
        <v>6060</v>
      </c>
      <c r="F2642" s="56">
        <f t="shared" ca="1" si="5412"/>
        <v>2014</v>
      </c>
      <c r="G2642" s="56">
        <f t="shared" ref="G2642" ca="1" si="5421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56" t="s">
        <v>310</v>
      </c>
      <c r="B2643" s="56">
        <f t="shared" si="5387"/>
        <v>16</v>
      </c>
      <c r="C2643" s="56">
        <f t="shared" si="5388"/>
        <v>16</v>
      </c>
      <c r="E2643" s="56">
        <f t="shared" ref="E2643" si="5422">plan_id</f>
        <v>6060</v>
      </c>
      <c r="F2643" s="56">
        <f t="shared" ca="1" si="5412"/>
        <v>2014</v>
      </c>
      <c r="G2643" s="56">
        <f t="shared" ref="G2643" ca="1" si="5423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6" t="s">
        <v>310</v>
      </c>
      <c r="B2644" s="56">
        <f t="shared" si="5387"/>
        <v>16</v>
      </c>
      <c r="C2644" s="56">
        <f t="shared" si="5388"/>
        <v>17</v>
      </c>
      <c r="E2644" s="56">
        <f t="shared" ref="E2644" si="5424">plan_id</f>
        <v>6060</v>
      </c>
      <c r="F2644" s="56">
        <f t="shared" ca="1" si="5412"/>
        <v>2014</v>
      </c>
      <c r="G2644" s="56">
        <f t="shared" ref="G2644" ca="1" si="5425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6" t="s">
        <v>310</v>
      </c>
      <c r="B2645" s="56">
        <f t="shared" si="5387"/>
        <v>16</v>
      </c>
      <c r="C2645" s="56">
        <f t="shared" si="5388"/>
        <v>18</v>
      </c>
      <c r="E2645" s="56">
        <f t="shared" ref="E2645" si="5426">plan_id</f>
        <v>6060</v>
      </c>
      <c r="F2645" s="56">
        <f t="shared" ca="1" si="5412"/>
        <v>2014</v>
      </c>
      <c r="G2645" s="56">
        <f t="shared" ref="G2645" ca="1" si="5427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56" t="s">
        <v>310</v>
      </c>
      <c r="B2646" s="56">
        <f t="shared" si="5387"/>
        <v>16</v>
      </c>
      <c r="C2646" s="56">
        <f t="shared" si="5388"/>
        <v>19</v>
      </c>
      <c r="E2646" s="56">
        <f t="shared" ref="E2646" si="5428">plan_id</f>
        <v>6060</v>
      </c>
      <c r="F2646" s="56">
        <f t="shared" ca="1" si="5412"/>
        <v>2014</v>
      </c>
      <c r="G2646" s="56">
        <f t="shared" ref="G2646" ca="1" si="5429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6" t="s">
        <v>310</v>
      </c>
      <c r="B2647" s="56">
        <f t="shared" si="5387"/>
        <v>16</v>
      </c>
      <c r="C2647" s="56">
        <f t="shared" si="5388"/>
        <v>20</v>
      </c>
      <c r="E2647" s="56">
        <f t="shared" ref="E2647" si="5430">plan_id</f>
        <v>6060</v>
      </c>
      <c r="F2647" s="56">
        <f t="shared" ca="1" si="5412"/>
        <v>2014</v>
      </c>
      <c r="G2647" s="56">
        <f t="shared" ref="G2647" ca="1" si="5431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56" t="s">
        <v>310</v>
      </c>
      <c r="B2648" s="56">
        <f t="shared" si="5387"/>
        <v>16</v>
      </c>
      <c r="C2648" s="56">
        <f t="shared" si="5388"/>
        <v>21</v>
      </c>
      <c r="E2648" s="56">
        <f t="shared" ref="E2648" si="5432">plan_id</f>
        <v>6060</v>
      </c>
      <c r="F2648" s="56">
        <f t="shared" ca="1" si="5412"/>
        <v>2014</v>
      </c>
      <c r="G2648" s="56">
        <f t="shared" ref="G2648" ca="1" si="5433">VLOOKUP(INDIRECT(CHAR(39)&amp;$A2648&amp;CHAR(39)&amp;"!r2c"&amp;$C2648,0),variables,2,0)</f>
        <v>10997</v>
      </c>
      <c r="H2648" s="59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56" t="s">
        <v>310</v>
      </c>
      <c r="B2649" s="56">
        <f t="shared" si="5387"/>
        <v>16</v>
      </c>
      <c r="C2649" s="56">
        <f t="shared" si="5388"/>
        <v>22</v>
      </c>
      <c r="E2649" s="56">
        <f t="shared" ref="E2649" si="5434">plan_id</f>
        <v>6060</v>
      </c>
      <c r="F2649" s="56">
        <f t="shared" ca="1" si="5412"/>
        <v>2014</v>
      </c>
      <c r="G2649" s="56">
        <f t="shared" ref="G2649" ca="1" si="5435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6" t="s">
        <v>310</v>
      </c>
      <c r="B2650" s="56">
        <f t="shared" si="5387"/>
        <v>16</v>
      </c>
      <c r="C2650" s="56">
        <f t="shared" si="5388"/>
        <v>23</v>
      </c>
      <c r="E2650" s="56">
        <f t="shared" ref="E2650" si="5436">plan_id</f>
        <v>6060</v>
      </c>
      <c r="F2650" s="56">
        <f t="shared" ca="1" si="5412"/>
        <v>2014</v>
      </c>
      <c r="G2650" s="56">
        <f t="shared" ref="G2650" ca="1" si="5437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6" t="s">
        <v>310</v>
      </c>
      <c r="B2651" s="56">
        <f t="shared" si="5387"/>
        <v>16</v>
      </c>
      <c r="C2651" s="56">
        <f t="shared" si="5388"/>
        <v>24</v>
      </c>
      <c r="E2651" s="56">
        <f t="shared" ref="E2651" si="5438">plan_id</f>
        <v>6060</v>
      </c>
      <c r="F2651" s="56">
        <f t="shared" ca="1" si="5412"/>
        <v>2014</v>
      </c>
      <c r="G2651" s="56">
        <f t="shared" ref="G2651" ca="1" si="5439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6" t="s">
        <v>310</v>
      </c>
      <c r="B2652" s="56">
        <f t="shared" si="5387"/>
        <v>16</v>
      </c>
      <c r="C2652" s="56">
        <f t="shared" si="5388"/>
        <v>25</v>
      </c>
      <c r="E2652" s="56">
        <f t="shared" ref="E2652" si="5440">plan_id</f>
        <v>6060</v>
      </c>
      <c r="F2652" s="56">
        <f t="shared" ca="1" si="5412"/>
        <v>2014</v>
      </c>
      <c r="G2652" s="56">
        <f t="shared" ref="G2652" ca="1" si="5441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">
      <c r="A2653" s="56" t="s">
        <v>310</v>
      </c>
      <c r="B2653" s="56">
        <f t="shared" si="5387"/>
        <v>16</v>
      </c>
      <c r="C2653" s="56">
        <f t="shared" si="5388"/>
        <v>26</v>
      </c>
      <c r="E2653" s="56">
        <f t="shared" ref="E2653" si="5442">plan_id</f>
        <v>6060</v>
      </c>
      <c r="F2653" s="56">
        <f t="shared" ca="1" si="5412"/>
        <v>2014</v>
      </c>
      <c r="G2653" s="56">
        <f t="shared" ref="G2653" ca="1" si="5443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56" t="s">
        <v>310</v>
      </c>
      <c r="B2654" s="56">
        <f t="shared" si="5387"/>
        <v>16</v>
      </c>
      <c r="C2654" s="56">
        <f t="shared" si="5388"/>
        <v>27</v>
      </c>
      <c r="E2654" s="56">
        <f t="shared" ref="E2654" si="5444">plan_id</f>
        <v>6060</v>
      </c>
      <c r="F2654" s="56">
        <f t="shared" ca="1" si="5412"/>
        <v>2014</v>
      </c>
      <c r="G2654" s="56">
        <f t="shared" ref="G2654" ca="1" si="5445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56" t="s">
        <v>310</v>
      </c>
      <c r="B2655" s="56">
        <f t="shared" si="5387"/>
        <v>16</v>
      </c>
      <c r="C2655" s="56">
        <f t="shared" si="5388"/>
        <v>28</v>
      </c>
      <c r="E2655" s="56">
        <f t="shared" ref="E2655" si="5446">plan_id</f>
        <v>6060</v>
      </c>
      <c r="F2655" s="56">
        <f t="shared" ca="1" si="5412"/>
        <v>2014</v>
      </c>
      <c r="G2655" s="56">
        <f t="shared" ref="G2655" ca="1" si="5447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6" t="s">
        <v>310</v>
      </c>
      <c r="B2656" s="56">
        <f t="shared" si="5387"/>
        <v>16</v>
      </c>
      <c r="C2656" s="56">
        <f t="shared" si="5388"/>
        <v>29</v>
      </c>
      <c r="E2656" s="56">
        <f t="shared" ref="E2656" si="5448">plan_id</f>
        <v>6060</v>
      </c>
      <c r="F2656" s="56">
        <f t="shared" ca="1" si="5412"/>
        <v>2014</v>
      </c>
      <c r="G2656" s="56">
        <f t="shared" ref="G2656" ca="1" si="5449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56" t="s">
        <v>310</v>
      </c>
      <c r="B2657" s="56">
        <f t="shared" si="5387"/>
        <v>17</v>
      </c>
      <c r="C2657" s="56">
        <f t="shared" si="5388"/>
        <v>3</v>
      </c>
      <c r="E2657" s="56">
        <f t="shared" ref="E2657" si="5450">plan_id</f>
        <v>6060</v>
      </c>
      <c r="F2657" s="56">
        <f t="shared" ca="1" si="5412"/>
        <v>2015</v>
      </c>
      <c r="G2657" s="56">
        <f t="shared" ref="G2657" ca="1" si="5451">VLOOKUP(INDIRECT(CHAR(39)&amp;$A2657&amp;CHAR(39)&amp;"!r2c"&amp;$C2657,0),variables,2,0)</f>
        <v>10982</v>
      </c>
      <c r="H2657" s="5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56" t="s">
        <v>310</v>
      </c>
      <c r="B2658" s="56">
        <f t="shared" si="5387"/>
        <v>17</v>
      </c>
      <c r="C2658" s="56">
        <f t="shared" si="5388"/>
        <v>4</v>
      </c>
      <c r="E2658" s="56">
        <f t="shared" ref="E2658" si="5452">plan_id</f>
        <v>6060</v>
      </c>
      <c r="F2658" s="56">
        <f t="shared" ca="1" si="5412"/>
        <v>2015</v>
      </c>
      <c r="G2658" s="56">
        <f t="shared" ref="G2658" ca="1" si="5453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6" t="s">
        <v>310</v>
      </c>
      <c r="B2659" s="56">
        <f t="shared" si="5387"/>
        <v>17</v>
      </c>
      <c r="C2659" s="56">
        <f t="shared" si="5388"/>
        <v>5</v>
      </c>
      <c r="E2659" s="56">
        <f t="shared" ref="E2659" si="5454">plan_id</f>
        <v>6060</v>
      </c>
      <c r="F2659" s="56">
        <f t="shared" ca="1" si="5412"/>
        <v>2015</v>
      </c>
      <c r="G2659" s="56">
        <f t="shared" ref="G2659" ca="1" si="5455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6" t="s">
        <v>310</v>
      </c>
      <c r="B2660" s="56">
        <f t="shared" si="5387"/>
        <v>17</v>
      </c>
      <c r="C2660" s="56">
        <f t="shared" si="5388"/>
        <v>6</v>
      </c>
      <c r="E2660" s="56">
        <f t="shared" ref="E2660" si="5456">plan_id</f>
        <v>6060</v>
      </c>
      <c r="F2660" s="56">
        <f t="shared" ca="1" si="5412"/>
        <v>2015</v>
      </c>
      <c r="G2660" s="56">
        <f t="shared" ref="G2660" ca="1" si="5457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6" t="s">
        <v>310</v>
      </c>
      <c r="B2661" s="56">
        <f t="shared" si="5387"/>
        <v>17</v>
      </c>
      <c r="C2661" s="56">
        <f t="shared" si="5388"/>
        <v>7</v>
      </c>
      <c r="E2661" s="56">
        <f t="shared" ref="E2661" si="5458">plan_id</f>
        <v>6060</v>
      </c>
      <c r="F2661" s="56">
        <f t="shared" ca="1" si="5412"/>
        <v>2015</v>
      </c>
      <c r="G2661" s="56">
        <f t="shared" ref="G2661" ca="1" si="5459">VLOOKUP(INDIRECT(CHAR(39)&amp;$A2661&amp;CHAR(39)&amp;"!r2c"&amp;$C2661,0),variables,2,0)</f>
        <v>10974</v>
      </c>
      <c r="H2661" s="5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</v>
      </c>
    </row>
    <row r="2662" spans="1:8" x14ac:dyDescent="0.3">
      <c r="A2662" s="56" t="s">
        <v>310</v>
      </c>
      <c r="B2662" s="56">
        <f t="shared" si="5387"/>
        <v>17</v>
      </c>
      <c r="C2662" s="56">
        <f t="shared" si="5388"/>
        <v>8</v>
      </c>
      <c r="E2662" s="56">
        <f t="shared" ref="E2662" si="5460">plan_id</f>
        <v>6060</v>
      </c>
      <c r="F2662" s="56">
        <f t="shared" ca="1" si="5412"/>
        <v>2015</v>
      </c>
      <c r="G2662" s="56">
        <f t="shared" ref="G2662" ca="1" si="5461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6" t="s">
        <v>310</v>
      </c>
      <c r="B2663" s="56">
        <f t="shared" si="5387"/>
        <v>17</v>
      </c>
      <c r="C2663" s="56">
        <f t="shared" si="5388"/>
        <v>9</v>
      </c>
      <c r="E2663" s="56">
        <f t="shared" ref="E2663" si="5462">plan_id</f>
        <v>6060</v>
      </c>
      <c r="F2663" s="56">
        <f t="shared" ca="1" si="5412"/>
        <v>2015</v>
      </c>
      <c r="G2663" s="56">
        <f t="shared" ref="G2663" ca="1" si="5463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56" t="s">
        <v>310</v>
      </c>
      <c r="B2664" s="56">
        <f t="shared" si="5387"/>
        <v>17</v>
      </c>
      <c r="C2664" s="56">
        <f t="shared" si="5388"/>
        <v>10</v>
      </c>
      <c r="E2664" s="56">
        <f t="shared" ref="E2664" si="5464">plan_id</f>
        <v>6060</v>
      </c>
      <c r="F2664" s="56">
        <f t="shared" ca="1" si="5412"/>
        <v>2015</v>
      </c>
      <c r="G2664" s="56">
        <f t="shared" ref="G2664" ca="1" si="5465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56" t="s">
        <v>310</v>
      </c>
      <c r="B2665" s="56">
        <f t="shared" si="5387"/>
        <v>17</v>
      </c>
      <c r="C2665" s="56">
        <f t="shared" si="5388"/>
        <v>11</v>
      </c>
      <c r="E2665" s="56">
        <f t="shared" ref="E2665" si="5466">plan_id</f>
        <v>6060</v>
      </c>
      <c r="F2665" s="56">
        <f t="shared" ca="1" si="5412"/>
        <v>2015</v>
      </c>
      <c r="G2665" s="56">
        <f t="shared" ref="G2665" ca="1" si="5467">VLOOKUP(INDIRECT(CHAR(39)&amp;$A2665&amp;CHAR(39)&amp;"!r2c"&amp;$C2665,0),variables,2,0)</f>
        <v>10887</v>
      </c>
      <c r="H2665" s="59" t="str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 xml:space="preserve"> </v>
      </c>
    </row>
    <row r="2666" spans="1:8" x14ac:dyDescent="0.3">
      <c r="A2666" s="56" t="s">
        <v>310</v>
      </c>
      <c r="B2666" s="56">
        <f t="shared" si="5387"/>
        <v>17</v>
      </c>
      <c r="C2666" s="56">
        <f t="shared" si="5388"/>
        <v>12</v>
      </c>
      <c r="E2666" s="56">
        <f t="shared" ref="E2666" si="5468">plan_id</f>
        <v>6060</v>
      </c>
      <c r="F2666" s="56">
        <f t="shared" ca="1" si="5412"/>
        <v>2015</v>
      </c>
      <c r="G2666" s="56">
        <f t="shared" ref="G2666" ca="1" si="5469">VLOOKUP(INDIRECT(CHAR(39)&amp;$A2666&amp;CHAR(39)&amp;"!r2c"&amp;$C2666,0),variables,2,0)</f>
        <v>10883</v>
      </c>
      <c r="H2666" s="5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 xml:space="preserve"> </v>
      </c>
    </row>
    <row r="2667" spans="1:8" x14ac:dyDescent="0.3">
      <c r="A2667" s="56" t="s">
        <v>310</v>
      </c>
      <c r="B2667" s="56">
        <f t="shared" si="5387"/>
        <v>17</v>
      </c>
      <c r="C2667" s="56">
        <f t="shared" si="5388"/>
        <v>13</v>
      </c>
      <c r="E2667" s="56">
        <f t="shared" ref="E2667" si="5470">plan_id</f>
        <v>6060</v>
      </c>
      <c r="F2667" s="56">
        <f t="shared" ca="1" si="5412"/>
        <v>2015</v>
      </c>
      <c r="G2667" s="56">
        <f t="shared" ref="G2667" ca="1" si="5471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56" t="s">
        <v>310</v>
      </c>
      <c r="B2668" s="56">
        <f t="shared" si="5387"/>
        <v>17</v>
      </c>
      <c r="C2668" s="56">
        <f t="shared" si="5388"/>
        <v>14</v>
      </c>
      <c r="E2668" s="56">
        <f t="shared" ref="E2668" si="5472">plan_id</f>
        <v>6060</v>
      </c>
      <c r="F2668" s="56">
        <f t="shared" ca="1" si="5412"/>
        <v>2015</v>
      </c>
      <c r="G2668" s="56">
        <f t="shared" ref="G2668" ca="1" si="5473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6" t="s">
        <v>310</v>
      </c>
      <c r="B2669" s="56">
        <f t="shared" si="5387"/>
        <v>17</v>
      </c>
      <c r="C2669" s="56">
        <f t="shared" si="5388"/>
        <v>15</v>
      </c>
      <c r="E2669" s="56">
        <f t="shared" ref="E2669" si="5474">plan_id</f>
        <v>6060</v>
      </c>
      <c r="F2669" s="56">
        <f t="shared" ca="1" si="5412"/>
        <v>2015</v>
      </c>
      <c r="G2669" s="56">
        <f t="shared" ref="G2669" ca="1" si="5475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56" t="s">
        <v>310</v>
      </c>
      <c r="B2670" s="56">
        <f t="shared" si="5387"/>
        <v>17</v>
      </c>
      <c r="C2670" s="56">
        <f t="shared" si="5388"/>
        <v>16</v>
      </c>
      <c r="E2670" s="56">
        <f t="shared" ref="E2670" si="5476">plan_id</f>
        <v>6060</v>
      </c>
      <c r="F2670" s="56">
        <f t="shared" ca="1" si="5412"/>
        <v>2015</v>
      </c>
      <c r="G2670" s="56">
        <f t="shared" ref="G2670" ca="1" si="5477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6" t="s">
        <v>310</v>
      </c>
      <c r="B2671" s="56">
        <f t="shared" si="5387"/>
        <v>17</v>
      </c>
      <c r="C2671" s="56">
        <f t="shared" si="5388"/>
        <v>17</v>
      </c>
      <c r="E2671" s="56">
        <f t="shared" ref="E2671" si="5478">plan_id</f>
        <v>6060</v>
      </c>
      <c r="F2671" s="56">
        <f t="shared" ca="1" si="5412"/>
        <v>2015</v>
      </c>
      <c r="G2671" s="56">
        <f t="shared" ref="G2671" ca="1" si="5479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6" t="s">
        <v>310</v>
      </c>
      <c r="B2672" s="56">
        <f t="shared" si="5387"/>
        <v>17</v>
      </c>
      <c r="C2672" s="56">
        <f t="shared" si="5388"/>
        <v>18</v>
      </c>
      <c r="E2672" s="56">
        <f t="shared" ref="E2672" si="5480">plan_id</f>
        <v>6060</v>
      </c>
      <c r="F2672" s="56">
        <f t="shared" ca="1" si="5412"/>
        <v>2015</v>
      </c>
      <c r="G2672" s="56">
        <f t="shared" ref="G2672" ca="1" si="5481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56" t="s">
        <v>310</v>
      </c>
      <c r="B2673" s="56">
        <f t="shared" si="5387"/>
        <v>17</v>
      </c>
      <c r="C2673" s="56">
        <f t="shared" si="5388"/>
        <v>19</v>
      </c>
      <c r="E2673" s="56">
        <f t="shared" ref="E2673" si="5482">plan_id</f>
        <v>6060</v>
      </c>
      <c r="F2673" s="56">
        <f t="shared" ca="1" si="5412"/>
        <v>2015</v>
      </c>
      <c r="G2673" s="56">
        <f t="shared" ref="G2673" ca="1" si="5483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6" t="s">
        <v>310</v>
      </c>
      <c r="B2674" s="56">
        <f t="shared" si="5387"/>
        <v>17</v>
      </c>
      <c r="C2674" s="56">
        <f t="shared" si="5388"/>
        <v>20</v>
      </c>
      <c r="E2674" s="56">
        <f t="shared" ref="E2674" si="5484">plan_id</f>
        <v>6060</v>
      </c>
      <c r="F2674" s="56">
        <f t="shared" ca="1" si="5412"/>
        <v>2015</v>
      </c>
      <c r="G2674" s="56">
        <f t="shared" ref="G2674" ca="1" si="5485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56" t="s">
        <v>310</v>
      </c>
      <c r="B2675" s="56">
        <f t="shared" si="5387"/>
        <v>17</v>
      </c>
      <c r="C2675" s="56">
        <f t="shared" si="5388"/>
        <v>21</v>
      </c>
      <c r="E2675" s="56">
        <f t="shared" ref="E2675" si="5486">plan_id</f>
        <v>6060</v>
      </c>
      <c r="F2675" s="56">
        <f t="shared" ca="1" si="5412"/>
        <v>2015</v>
      </c>
      <c r="G2675" s="56">
        <f t="shared" ref="G2675" ca="1" si="5487">VLOOKUP(INDIRECT(CHAR(39)&amp;$A2675&amp;CHAR(39)&amp;"!r2c"&amp;$C2675,0),variables,2,0)</f>
        <v>10997</v>
      </c>
      <c r="H2675" s="5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56" t="s">
        <v>310</v>
      </c>
      <c r="B2676" s="56">
        <f t="shared" si="5387"/>
        <v>17</v>
      </c>
      <c r="C2676" s="56">
        <f t="shared" si="5388"/>
        <v>22</v>
      </c>
      <c r="E2676" s="56">
        <f t="shared" ref="E2676" si="5488">plan_id</f>
        <v>6060</v>
      </c>
      <c r="F2676" s="56">
        <f t="shared" ca="1" si="5412"/>
        <v>2015</v>
      </c>
      <c r="G2676" s="56">
        <f t="shared" ref="G2676" ca="1" si="5489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6" t="s">
        <v>310</v>
      </c>
      <c r="B2677" s="56">
        <f t="shared" si="5387"/>
        <v>17</v>
      </c>
      <c r="C2677" s="56">
        <f t="shared" si="5388"/>
        <v>23</v>
      </c>
      <c r="E2677" s="56">
        <f t="shared" ref="E2677" si="5490">plan_id</f>
        <v>6060</v>
      </c>
      <c r="F2677" s="56">
        <f t="shared" ca="1" si="5412"/>
        <v>2015</v>
      </c>
      <c r="G2677" s="56">
        <f t="shared" ref="G2677" ca="1" si="5491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6" t="s">
        <v>310</v>
      </c>
      <c r="B2678" s="56">
        <f t="shared" si="5387"/>
        <v>17</v>
      </c>
      <c r="C2678" s="56">
        <f t="shared" si="5388"/>
        <v>24</v>
      </c>
      <c r="E2678" s="56">
        <f t="shared" ref="E2678" si="5492">plan_id</f>
        <v>6060</v>
      </c>
      <c r="F2678" s="56">
        <f t="shared" ca="1" si="5412"/>
        <v>2015</v>
      </c>
      <c r="G2678" s="56">
        <f t="shared" ref="G2678" ca="1" si="5493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6" t="s">
        <v>310</v>
      </c>
      <c r="B2679" s="56">
        <f t="shared" si="5387"/>
        <v>17</v>
      </c>
      <c r="C2679" s="56">
        <f t="shared" si="5388"/>
        <v>25</v>
      </c>
      <c r="E2679" s="56">
        <f t="shared" ref="E2679" si="5494">plan_id</f>
        <v>6060</v>
      </c>
      <c r="F2679" s="56">
        <f t="shared" ca="1" si="5412"/>
        <v>2015</v>
      </c>
      <c r="G2679" s="56">
        <f t="shared" ref="G2679" ca="1" si="5495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">
      <c r="A2680" s="56" t="s">
        <v>310</v>
      </c>
      <c r="B2680" s="56">
        <f t="shared" si="5387"/>
        <v>17</v>
      </c>
      <c r="C2680" s="56">
        <f t="shared" si="5388"/>
        <v>26</v>
      </c>
      <c r="E2680" s="56">
        <f t="shared" ref="E2680" si="5496">plan_id</f>
        <v>6060</v>
      </c>
      <c r="F2680" s="56">
        <f t="shared" ca="1" si="5412"/>
        <v>2015</v>
      </c>
      <c r="G2680" s="56">
        <f t="shared" ref="G2680" ca="1" si="5497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56" t="s">
        <v>310</v>
      </c>
      <c r="B2681" s="56">
        <f t="shared" si="5387"/>
        <v>17</v>
      </c>
      <c r="C2681" s="56">
        <f t="shared" si="5388"/>
        <v>27</v>
      </c>
      <c r="E2681" s="56">
        <f t="shared" ref="E2681" si="5498">plan_id</f>
        <v>6060</v>
      </c>
      <c r="F2681" s="56">
        <f t="shared" ca="1" si="5412"/>
        <v>2015</v>
      </c>
      <c r="G2681" s="56">
        <f t="shared" ref="G2681" ca="1" si="5499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">
      <c r="A2682" s="56" t="s">
        <v>310</v>
      </c>
      <c r="B2682" s="56">
        <f t="shared" si="5387"/>
        <v>17</v>
      </c>
      <c r="C2682" s="56">
        <f t="shared" si="5388"/>
        <v>28</v>
      </c>
      <c r="E2682" s="56">
        <f t="shared" ref="E2682" si="5500">plan_id</f>
        <v>6060</v>
      </c>
      <c r="F2682" s="56">
        <f t="shared" ca="1" si="5412"/>
        <v>2015</v>
      </c>
      <c r="G2682" s="56">
        <f t="shared" ref="G2682" ca="1" si="5501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6" t="s">
        <v>310</v>
      </c>
      <c r="B2683" s="56">
        <f t="shared" si="5387"/>
        <v>17</v>
      </c>
      <c r="C2683" s="56">
        <f t="shared" si="5388"/>
        <v>29</v>
      </c>
      <c r="E2683" s="56">
        <f t="shared" ref="E2683" si="5502">plan_id</f>
        <v>6060</v>
      </c>
      <c r="F2683" s="56">
        <f t="shared" ca="1" si="5412"/>
        <v>2015</v>
      </c>
      <c r="G2683" s="56">
        <f t="shared" ref="G2683" ca="1" si="5503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56" t="s">
        <v>310</v>
      </c>
      <c r="B2684" s="56">
        <f t="shared" si="5387"/>
        <v>18</v>
      </c>
      <c r="C2684" s="56">
        <f t="shared" si="5388"/>
        <v>3</v>
      </c>
      <c r="E2684" s="56">
        <f t="shared" ref="E2684" si="5504">plan_id</f>
        <v>6060</v>
      </c>
      <c r="F2684" s="56">
        <f t="shared" ca="1" si="5412"/>
        <v>2016</v>
      </c>
      <c r="G2684" s="56">
        <f t="shared" ref="G2684" ca="1" si="5505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6" t="s">
        <v>310</v>
      </c>
      <c r="B2685" s="56">
        <f t="shared" si="5387"/>
        <v>18</v>
      </c>
      <c r="C2685" s="56">
        <f t="shared" si="5388"/>
        <v>4</v>
      </c>
      <c r="E2685" s="56">
        <f t="shared" ref="E2685" si="5506">plan_id</f>
        <v>6060</v>
      </c>
      <c r="F2685" s="56">
        <f t="shared" ca="1" si="5412"/>
        <v>2016</v>
      </c>
      <c r="G2685" s="56">
        <f t="shared" ref="G2685" ca="1" si="5507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6" t="s">
        <v>310</v>
      </c>
      <c r="B2686" s="56">
        <f t="shared" si="5387"/>
        <v>18</v>
      </c>
      <c r="C2686" s="56">
        <f t="shared" si="5388"/>
        <v>5</v>
      </c>
      <c r="E2686" s="56">
        <f t="shared" ref="E2686" si="5508">plan_id</f>
        <v>6060</v>
      </c>
      <c r="F2686" s="56">
        <f t="shared" ca="1" si="5412"/>
        <v>2016</v>
      </c>
      <c r="G2686" s="56">
        <f t="shared" ref="G2686" ca="1" si="5509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6" t="s">
        <v>310</v>
      </c>
      <c r="B2687" s="56">
        <f t="shared" si="5387"/>
        <v>18</v>
      </c>
      <c r="C2687" s="56">
        <f t="shared" si="5388"/>
        <v>6</v>
      </c>
      <c r="E2687" s="56">
        <f t="shared" ref="E2687" si="5510">plan_id</f>
        <v>6060</v>
      </c>
      <c r="F2687" s="56">
        <f t="shared" ca="1" si="5412"/>
        <v>2016</v>
      </c>
      <c r="G2687" s="56">
        <f t="shared" ref="G2687" ca="1" si="5511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6" t="s">
        <v>310</v>
      </c>
      <c r="B2688" s="56">
        <f t="shared" si="5387"/>
        <v>18</v>
      </c>
      <c r="C2688" s="56">
        <f t="shared" si="5388"/>
        <v>7</v>
      </c>
      <c r="E2688" s="56">
        <f t="shared" ref="E2688" si="5512">plan_id</f>
        <v>6060</v>
      </c>
      <c r="F2688" s="56">
        <f t="shared" ca="1" si="5412"/>
        <v>2016</v>
      </c>
      <c r="G2688" s="56">
        <f t="shared" ref="G2688" ca="1" si="5513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6" t="s">
        <v>310</v>
      </c>
      <c r="B2689" s="56">
        <f t="shared" si="5387"/>
        <v>18</v>
      </c>
      <c r="C2689" s="56">
        <f t="shared" si="5388"/>
        <v>8</v>
      </c>
      <c r="E2689" s="56">
        <f t="shared" ref="E2689" si="5514">plan_id</f>
        <v>6060</v>
      </c>
      <c r="F2689" s="56">
        <f t="shared" ca="1" si="5412"/>
        <v>2016</v>
      </c>
      <c r="G2689" s="56">
        <f t="shared" ref="G2689" ca="1" si="5515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6" t="s">
        <v>310</v>
      </c>
      <c r="B2690" s="56">
        <f t="shared" si="5387"/>
        <v>18</v>
      </c>
      <c r="C2690" s="56">
        <f t="shared" si="5388"/>
        <v>9</v>
      </c>
      <c r="E2690" s="56">
        <f t="shared" ref="E2690" si="5516">plan_id</f>
        <v>6060</v>
      </c>
      <c r="F2690" s="56">
        <f t="shared" ca="1" si="5412"/>
        <v>2016</v>
      </c>
      <c r="G2690" s="56">
        <f t="shared" ref="G2690" ca="1" si="5517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56" t="s">
        <v>310</v>
      </c>
      <c r="B2691" s="56">
        <f t="shared" ref="B2691:B2754" si="5518">B2664+1</f>
        <v>18</v>
      </c>
      <c r="C2691" s="56">
        <f t="shared" ref="C2691:C2754" si="5519">C2664</f>
        <v>10</v>
      </c>
      <c r="E2691" s="56">
        <f t="shared" ref="E2691" si="5520">plan_id</f>
        <v>6060</v>
      </c>
      <c r="F2691" s="56">
        <f t="shared" ca="1" si="5412"/>
        <v>2016</v>
      </c>
      <c r="G2691" s="56">
        <f t="shared" ref="G2691" ca="1" si="5521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56" t="s">
        <v>310</v>
      </c>
      <c r="B2692" s="56">
        <f t="shared" si="5518"/>
        <v>18</v>
      </c>
      <c r="C2692" s="56">
        <f t="shared" si="5519"/>
        <v>11</v>
      </c>
      <c r="E2692" s="56">
        <f t="shared" ref="E2692" si="5522">plan_id</f>
        <v>6060</v>
      </c>
      <c r="F2692" s="56">
        <f t="shared" ca="1" si="5412"/>
        <v>2016</v>
      </c>
      <c r="G2692" s="56">
        <f t="shared" ref="G2692" ca="1" si="5523">VLOOKUP(INDIRECT(CHAR(39)&amp;$A2692&amp;CHAR(39)&amp;"!r2c"&amp;$C2692,0),variables,2,0)</f>
        <v>10887</v>
      </c>
      <c r="H2692" s="59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 xml:space="preserve"> </v>
      </c>
    </row>
    <row r="2693" spans="1:8" x14ac:dyDescent="0.3">
      <c r="A2693" s="56" t="s">
        <v>310</v>
      </c>
      <c r="B2693" s="56">
        <f t="shared" si="5518"/>
        <v>18</v>
      </c>
      <c r="C2693" s="56">
        <f t="shared" si="5519"/>
        <v>12</v>
      </c>
      <c r="E2693" s="56">
        <f t="shared" ref="E2693" si="5524">plan_id</f>
        <v>6060</v>
      </c>
      <c r="F2693" s="56">
        <f t="shared" ca="1" si="5412"/>
        <v>2016</v>
      </c>
      <c r="G2693" s="56">
        <f t="shared" ref="G2693" ca="1" si="5525">VLOOKUP(INDIRECT(CHAR(39)&amp;$A2693&amp;CHAR(39)&amp;"!r2c"&amp;$C2693,0),variables,2,0)</f>
        <v>10883</v>
      </c>
      <c r="H2693" s="5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 xml:space="preserve"> </v>
      </c>
    </row>
    <row r="2694" spans="1:8" x14ac:dyDescent="0.3">
      <c r="A2694" s="56" t="s">
        <v>310</v>
      </c>
      <c r="B2694" s="56">
        <f t="shared" si="5518"/>
        <v>18</v>
      </c>
      <c r="C2694" s="56">
        <f t="shared" si="5519"/>
        <v>13</v>
      </c>
      <c r="E2694" s="56">
        <f t="shared" ref="E2694" si="5526">plan_id</f>
        <v>6060</v>
      </c>
      <c r="F2694" s="56">
        <f t="shared" ca="1" si="5412"/>
        <v>2016</v>
      </c>
      <c r="G2694" s="56">
        <f t="shared" ref="G2694" ca="1" si="5527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56" t="s">
        <v>310</v>
      </c>
      <c r="B2695" s="56">
        <f t="shared" si="5518"/>
        <v>18</v>
      </c>
      <c r="C2695" s="56">
        <f t="shared" si="5519"/>
        <v>14</v>
      </c>
      <c r="E2695" s="56">
        <f t="shared" ref="E2695" si="5528">plan_id</f>
        <v>6060</v>
      </c>
      <c r="F2695" s="56">
        <f t="shared" ca="1" si="5412"/>
        <v>2016</v>
      </c>
      <c r="G2695" s="56">
        <f t="shared" ref="G2695" ca="1" si="5529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6" t="s">
        <v>310</v>
      </c>
      <c r="B2696" s="56">
        <f t="shared" si="5518"/>
        <v>18</v>
      </c>
      <c r="C2696" s="56">
        <f t="shared" si="5519"/>
        <v>15</v>
      </c>
      <c r="E2696" s="56">
        <f t="shared" ref="E2696" si="5530">plan_id</f>
        <v>6060</v>
      </c>
      <c r="F2696" s="56">
        <f t="shared" ca="1" si="5412"/>
        <v>2016</v>
      </c>
      <c r="G2696" s="56">
        <f t="shared" ref="G2696" ca="1" si="5531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56" t="s">
        <v>310</v>
      </c>
      <c r="B2697" s="56">
        <f t="shared" si="5518"/>
        <v>18</v>
      </c>
      <c r="C2697" s="56">
        <f t="shared" si="5519"/>
        <v>16</v>
      </c>
      <c r="E2697" s="56">
        <f t="shared" ref="E2697" si="5532">plan_id</f>
        <v>6060</v>
      </c>
      <c r="F2697" s="56">
        <f t="shared" ca="1" si="5412"/>
        <v>2016</v>
      </c>
      <c r="G2697" s="56">
        <f t="shared" ref="G2697" ca="1" si="5533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6" t="s">
        <v>310</v>
      </c>
      <c r="B2698" s="56">
        <f t="shared" si="5518"/>
        <v>18</v>
      </c>
      <c r="C2698" s="56">
        <f t="shared" si="5519"/>
        <v>17</v>
      </c>
      <c r="E2698" s="56">
        <f t="shared" ref="E2698" si="5534">plan_id</f>
        <v>6060</v>
      </c>
      <c r="F2698" s="56">
        <f t="shared" ca="1" si="5412"/>
        <v>2016</v>
      </c>
      <c r="G2698" s="56">
        <f t="shared" ref="G2698" ca="1" si="5535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6" t="s">
        <v>310</v>
      </c>
      <c r="B2699" s="56">
        <f t="shared" si="5518"/>
        <v>18</v>
      </c>
      <c r="C2699" s="56">
        <f t="shared" si="5519"/>
        <v>18</v>
      </c>
      <c r="E2699" s="56">
        <f t="shared" ref="E2699" si="5536">plan_id</f>
        <v>6060</v>
      </c>
      <c r="F2699" s="56">
        <f t="shared" ca="1" si="5412"/>
        <v>2016</v>
      </c>
      <c r="G2699" s="56">
        <f t="shared" ref="G2699" ca="1" si="5537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56" t="s">
        <v>310</v>
      </c>
      <c r="B2700" s="56">
        <f t="shared" si="5518"/>
        <v>18</v>
      </c>
      <c r="C2700" s="56">
        <f t="shared" si="5519"/>
        <v>19</v>
      </c>
      <c r="E2700" s="56">
        <f t="shared" ref="E2700" si="5538">plan_id</f>
        <v>6060</v>
      </c>
      <c r="F2700" s="56">
        <f t="shared" ca="1" si="5412"/>
        <v>2016</v>
      </c>
      <c r="G2700" s="56">
        <f t="shared" ref="G2700" ca="1" si="5539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6" t="s">
        <v>310</v>
      </c>
      <c r="B2701" s="56">
        <f t="shared" si="5518"/>
        <v>18</v>
      </c>
      <c r="C2701" s="56">
        <f t="shared" si="5519"/>
        <v>20</v>
      </c>
      <c r="E2701" s="56">
        <f t="shared" ref="E2701" si="5540">plan_id</f>
        <v>6060</v>
      </c>
      <c r="F2701" s="56">
        <f t="shared" ca="1" si="5412"/>
        <v>2016</v>
      </c>
      <c r="G2701" s="56">
        <f t="shared" ref="G2701" ca="1" si="5541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56" t="s">
        <v>310</v>
      </c>
      <c r="B2702" s="56">
        <f t="shared" si="5518"/>
        <v>18</v>
      </c>
      <c r="C2702" s="56">
        <f t="shared" si="5519"/>
        <v>21</v>
      </c>
      <c r="E2702" s="56">
        <f t="shared" ref="E2702" si="5542">plan_id</f>
        <v>6060</v>
      </c>
      <c r="F2702" s="56">
        <f t="shared" ref="F2702:F2765" ca="1" si="5543">INDIRECT(CHAR(39)&amp;$A2702&amp;CHAR(39)&amp;"!r"&amp;$B2702&amp;"c2",0)</f>
        <v>2016</v>
      </c>
      <c r="G2702" s="56">
        <f t="shared" ref="G2702" ca="1" si="5544">VLOOKUP(INDIRECT(CHAR(39)&amp;$A2702&amp;CHAR(39)&amp;"!r2c"&amp;$C2702,0),variables,2,0)</f>
        <v>10997</v>
      </c>
      <c r="H2702" s="5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56" t="s">
        <v>310</v>
      </c>
      <c r="B2703" s="56">
        <f t="shared" si="5518"/>
        <v>18</v>
      </c>
      <c r="C2703" s="56">
        <f t="shared" si="5519"/>
        <v>22</v>
      </c>
      <c r="E2703" s="56">
        <f t="shared" ref="E2703" si="5545">plan_id</f>
        <v>6060</v>
      </c>
      <c r="F2703" s="56">
        <f t="shared" ca="1" si="5543"/>
        <v>2016</v>
      </c>
      <c r="G2703" s="56">
        <f t="shared" ref="G2703" ca="1" si="5546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6" t="s">
        <v>310</v>
      </c>
      <c r="B2704" s="56">
        <f t="shared" si="5518"/>
        <v>18</v>
      </c>
      <c r="C2704" s="56">
        <f t="shared" si="5519"/>
        <v>23</v>
      </c>
      <c r="E2704" s="56">
        <f t="shared" ref="E2704" si="5547">plan_id</f>
        <v>6060</v>
      </c>
      <c r="F2704" s="56">
        <f t="shared" ca="1" si="5543"/>
        <v>2016</v>
      </c>
      <c r="G2704" s="56">
        <f t="shared" ref="G2704" ca="1" si="5548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6" t="s">
        <v>310</v>
      </c>
      <c r="B2705" s="56">
        <f t="shared" si="5518"/>
        <v>18</v>
      </c>
      <c r="C2705" s="56">
        <f t="shared" si="5519"/>
        <v>24</v>
      </c>
      <c r="E2705" s="56">
        <f t="shared" ref="E2705" si="5549">plan_id</f>
        <v>6060</v>
      </c>
      <c r="F2705" s="56">
        <f t="shared" ca="1" si="5543"/>
        <v>2016</v>
      </c>
      <c r="G2705" s="56">
        <f t="shared" ref="G2705" ca="1" si="5550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6" t="s">
        <v>310</v>
      </c>
      <c r="B2706" s="56">
        <f t="shared" si="5518"/>
        <v>18</v>
      </c>
      <c r="C2706" s="56">
        <f t="shared" si="5519"/>
        <v>25</v>
      </c>
      <c r="E2706" s="56">
        <f t="shared" ref="E2706" si="5551">plan_id</f>
        <v>6060</v>
      </c>
      <c r="F2706" s="56">
        <f t="shared" ca="1" si="5543"/>
        <v>2016</v>
      </c>
      <c r="G2706" s="56">
        <f t="shared" ref="G2706" ca="1" si="5552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">
      <c r="A2707" s="56" t="s">
        <v>310</v>
      </c>
      <c r="B2707" s="56">
        <f t="shared" si="5518"/>
        <v>18</v>
      </c>
      <c r="C2707" s="56">
        <f t="shared" si="5519"/>
        <v>26</v>
      </c>
      <c r="E2707" s="56">
        <f t="shared" ref="E2707" si="5553">plan_id</f>
        <v>6060</v>
      </c>
      <c r="F2707" s="56">
        <f t="shared" ca="1" si="5543"/>
        <v>2016</v>
      </c>
      <c r="G2707" s="56">
        <f t="shared" ref="G2707" ca="1" si="5554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56" t="s">
        <v>310</v>
      </c>
      <c r="B2708" s="56">
        <f t="shared" si="5518"/>
        <v>18</v>
      </c>
      <c r="C2708" s="56">
        <f t="shared" si="5519"/>
        <v>27</v>
      </c>
      <c r="E2708" s="56">
        <f t="shared" ref="E2708" si="5555">plan_id</f>
        <v>6060</v>
      </c>
      <c r="F2708" s="56">
        <f t="shared" ca="1" si="5543"/>
        <v>2016</v>
      </c>
      <c r="G2708" s="56">
        <f t="shared" ref="G2708" ca="1" si="5556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56" t="s">
        <v>310</v>
      </c>
      <c r="B2709" s="56">
        <f t="shared" si="5518"/>
        <v>18</v>
      </c>
      <c r="C2709" s="56">
        <f t="shared" si="5519"/>
        <v>28</v>
      </c>
      <c r="E2709" s="56">
        <f t="shared" ref="E2709" si="5557">plan_id</f>
        <v>6060</v>
      </c>
      <c r="F2709" s="56">
        <f t="shared" ca="1" si="5543"/>
        <v>2016</v>
      </c>
      <c r="G2709" s="56">
        <f t="shared" ref="G2709" ca="1" si="5558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6" t="s">
        <v>310</v>
      </c>
      <c r="B2710" s="56">
        <f t="shared" si="5518"/>
        <v>18</v>
      </c>
      <c r="C2710" s="56">
        <f t="shared" si="5519"/>
        <v>29</v>
      </c>
      <c r="E2710" s="56">
        <f t="shared" ref="E2710" si="5559">plan_id</f>
        <v>6060</v>
      </c>
      <c r="F2710" s="56">
        <f t="shared" ca="1" si="5543"/>
        <v>2016</v>
      </c>
      <c r="G2710" s="56">
        <f t="shared" ref="G2710" ca="1" si="5560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56" t="s">
        <v>310</v>
      </c>
      <c r="B2711" s="56">
        <f t="shared" si="5518"/>
        <v>19</v>
      </c>
      <c r="C2711" s="56">
        <f t="shared" si="5519"/>
        <v>3</v>
      </c>
      <c r="E2711" s="56">
        <f t="shared" ref="E2711" si="5561">plan_id</f>
        <v>6060</v>
      </c>
      <c r="F2711" s="56">
        <f t="shared" ca="1" si="5543"/>
        <v>2017</v>
      </c>
      <c r="G2711" s="56">
        <f t="shared" ref="G2711" ca="1" si="5562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6" t="s">
        <v>310</v>
      </c>
      <c r="B2712" s="56">
        <f t="shared" si="5518"/>
        <v>19</v>
      </c>
      <c r="C2712" s="56">
        <f t="shared" si="5519"/>
        <v>4</v>
      </c>
      <c r="E2712" s="56">
        <f t="shared" ref="E2712" si="5563">plan_id</f>
        <v>6060</v>
      </c>
      <c r="F2712" s="56">
        <f t="shared" ca="1" si="5543"/>
        <v>2017</v>
      </c>
      <c r="G2712" s="56">
        <f t="shared" ref="G2712" ca="1" si="5564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6" t="s">
        <v>310</v>
      </c>
      <c r="B2713" s="56">
        <f t="shared" si="5518"/>
        <v>19</v>
      </c>
      <c r="C2713" s="56">
        <f t="shared" si="5519"/>
        <v>5</v>
      </c>
      <c r="E2713" s="56">
        <f t="shared" ref="E2713" si="5565">plan_id</f>
        <v>6060</v>
      </c>
      <c r="F2713" s="56">
        <f t="shared" ca="1" si="5543"/>
        <v>2017</v>
      </c>
      <c r="G2713" s="56">
        <f t="shared" ref="G2713" ca="1" si="5566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6" t="s">
        <v>310</v>
      </c>
      <c r="B2714" s="56">
        <f t="shared" si="5518"/>
        <v>19</v>
      </c>
      <c r="C2714" s="56">
        <f t="shared" si="5519"/>
        <v>6</v>
      </c>
      <c r="E2714" s="56">
        <f t="shared" ref="E2714" si="5567">plan_id</f>
        <v>6060</v>
      </c>
      <c r="F2714" s="56">
        <f t="shared" ca="1" si="5543"/>
        <v>2017</v>
      </c>
      <c r="G2714" s="56">
        <f t="shared" ref="G2714" ca="1" si="5568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6" t="s">
        <v>310</v>
      </c>
      <c r="B2715" s="56">
        <f t="shared" si="5518"/>
        <v>19</v>
      </c>
      <c r="C2715" s="56">
        <f t="shared" si="5519"/>
        <v>7</v>
      </c>
      <c r="E2715" s="56">
        <f t="shared" ref="E2715" si="5569">plan_id</f>
        <v>6060</v>
      </c>
      <c r="F2715" s="56">
        <f t="shared" ca="1" si="5543"/>
        <v>2017</v>
      </c>
      <c r="G2715" s="56">
        <f t="shared" ref="G2715" ca="1" si="5570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6" t="s">
        <v>310</v>
      </c>
      <c r="B2716" s="56">
        <f t="shared" si="5518"/>
        <v>19</v>
      </c>
      <c r="C2716" s="56">
        <f t="shared" si="5519"/>
        <v>8</v>
      </c>
      <c r="E2716" s="56">
        <f t="shared" ref="E2716" si="5571">plan_id</f>
        <v>6060</v>
      </c>
      <c r="F2716" s="56">
        <f t="shared" ca="1" si="5543"/>
        <v>2017</v>
      </c>
      <c r="G2716" s="56">
        <f t="shared" ref="G2716" ca="1" si="5572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6" t="s">
        <v>310</v>
      </c>
      <c r="B2717" s="56">
        <f t="shared" si="5518"/>
        <v>19</v>
      </c>
      <c r="C2717" s="56">
        <f t="shared" si="5519"/>
        <v>9</v>
      </c>
      <c r="E2717" s="56">
        <f t="shared" ref="E2717" si="5573">plan_id</f>
        <v>6060</v>
      </c>
      <c r="F2717" s="56">
        <f t="shared" ca="1" si="5543"/>
        <v>2017</v>
      </c>
      <c r="G2717" s="56">
        <f t="shared" ref="G2717" ca="1" si="5574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56" t="s">
        <v>310</v>
      </c>
      <c r="B2718" s="56">
        <f t="shared" si="5518"/>
        <v>19</v>
      </c>
      <c r="C2718" s="56">
        <f t="shared" si="5519"/>
        <v>10</v>
      </c>
      <c r="E2718" s="56">
        <f t="shared" ref="E2718" si="5575">plan_id</f>
        <v>6060</v>
      </c>
      <c r="F2718" s="56">
        <f t="shared" ca="1" si="5543"/>
        <v>2017</v>
      </c>
      <c r="G2718" s="56">
        <f t="shared" ref="G2718" ca="1" si="5576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56" t="s">
        <v>310</v>
      </c>
      <c r="B2719" s="56">
        <f t="shared" si="5518"/>
        <v>19</v>
      </c>
      <c r="C2719" s="56">
        <f t="shared" si="5519"/>
        <v>11</v>
      </c>
      <c r="E2719" s="56">
        <f t="shared" ref="E2719" si="5577">plan_id</f>
        <v>6060</v>
      </c>
      <c r="F2719" s="56">
        <f t="shared" ca="1" si="5543"/>
        <v>2017</v>
      </c>
      <c r="G2719" s="56">
        <f t="shared" ref="G2719" ca="1" si="5578">VLOOKUP(INDIRECT(CHAR(39)&amp;$A2719&amp;CHAR(39)&amp;"!r2c"&amp;$C2719,0),variables,2,0)</f>
        <v>10887</v>
      </c>
      <c r="H2719" s="59" t="str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 xml:space="preserve"> </v>
      </c>
    </row>
    <row r="2720" spans="1:8" x14ac:dyDescent="0.3">
      <c r="A2720" s="56" t="s">
        <v>310</v>
      </c>
      <c r="B2720" s="56">
        <f t="shared" si="5518"/>
        <v>19</v>
      </c>
      <c r="C2720" s="56">
        <f t="shared" si="5519"/>
        <v>12</v>
      </c>
      <c r="E2720" s="56">
        <f t="shared" ref="E2720" si="5579">plan_id</f>
        <v>6060</v>
      </c>
      <c r="F2720" s="56">
        <f t="shared" ca="1" si="5543"/>
        <v>2017</v>
      </c>
      <c r="G2720" s="56">
        <f t="shared" ref="G2720" ca="1" si="5580">VLOOKUP(INDIRECT(CHAR(39)&amp;$A2720&amp;CHAR(39)&amp;"!r2c"&amp;$C2720,0),variables,2,0)</f>
        <v>10883</v>
      </c>
      <c r="H2720" s="5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 xml:space="preserve"> </v>
      </c>
    </row>
    <row r="2721" spans="1:8" x14ac:dyDescent="0.3">
      <c r="A2721" s="56" t="s">
        <v>310</v>
      </c>
      <c r="B2721" s="56">
        <f t="shared" si="5518"/>
        <v>19</v>
      </c>
      <c r="C2721" s="56">
        <f t="shared" si="5519"/>
        <v>13</v>
      </c>
      <c r="E2721" s="56">
        <f t="shared" ref="E2721" si="5581">plan_id</f>
        <v>6060</v>
      </c>
      <c r="F2721" s="56">
        <f t="shared" ca="1" si="5543"/>
        <v>2017</v>
      </c>
      <c r="G2721" s="56">
        <f t="shared" ref="G2721" ca="1" si="5582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56" t="s">
        <v>310</v>
      </c>
      <c r="B2722" s="56">
        <f t="shared" si="5518"/>
        <v>19</v>
      </c>
      <c r="C2722" s="56">
        <f t="shared" si="5519"/>
        <v>14</v>
      </c>
      <c r="E2722" s="56">
        <f t="shared" ref="E2722" si="5583">plan_id</f>
        <v>6060</v>
      </c>
      <c r="F2722" s="56">
        <f t="shared" ca="1" si="5543"/>
        <v>2017</v>
      </c>
      <c r="G2722" s="56">
        <f t="shared" ref="G2722" ca="1" si="5584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56" t="s">
        <v>310</v>
      </c>
      <c r="B2723" s="56">
        <f t="shared" si="5518"/>
        <v>19</v>
      </c>
      <c r="C2723" s="56">
        <f t="shared" si="5519"/>
        <v>15</v>
      </c>
      <c r="E2723" s="56">
        <f t="shared" ref="E2723" si="5585">plan_id</f>
        <v>6060</v>
      </c>
      <c r="F2723" s="56">
        <f t="shared" ca="1" si="5543"/>
        <v>2017</v>
      </c>
      <c r="G2723" s="56">
        <f t="shared" ref="G2723" ca="1" si="5586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56" t="s">
        <v>310</v>
      </c>
      <c r="B2724" s="56">
        <f t="shared" si="5518"/>
        <v>19</v>
      </c>
      <c r="C2724" s="56">
        <f t="shared" si="5519"/>
        <v>16</v>
      </c>
      <c r="E2724" s="56">
        <f t="shared" ref="E2724" si="5587">plan_id</f>
        <v>6060</v>
      </c>
      <c r="F2724" s="56">
        <f t="shared" ca="1" si="5543"/>
        <v>2017</v>
      </c>
      <c r="G2724" s="56">
        <f t="shared" ref="G2724" ca="1" si="5588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6" t="s">
        <v>310</v>
      </c>
      <c r="B2725" s="56">
        <f t="shared" si="5518"/>
        <v>19</v>
      </c>
      <c r="C2725" s="56">
        <f t="shared" si="5519"/>
        <v>17</v>
      </c>
      <c r="E2725" s="56">
        <f t="shared" ref="E2725" si="5589">plan_id</f>
        <v>6060</v>
      </c>
      <c r="F2725" s="56">
        <f t="shared" ca="1" si="5543"/>
        <v>2017</v>
      </c>
      <c r="G2725" s="56">
        <f t="shared" ref="G2725" ca="1" si="5590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6" t="s">
        <v>310</v>
      </c>
      <c r="B2726" s="56">
        <f t="shared" si="5518"/>
        <v>19</v>
      </c>
      <c r="C2726" s="56">
        <f t="shared" si="5519"/>
        <v>18</v>
      </c>
      <c r="E2726" s="56">
        <f t="shared" ref="E2726" si="5591">plan_id</f>
        <v>6060</v>
      </c>
      <c r="F2726" s="56">
        <f t="shared" ca="1" si="5543"/>
        <v>2017</v>
      </c>
      <c r="G2726" s="56">
        <f t="shared" ref="G2726" ca="1" si="5592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56" t="s">
        <v>310</v>
      </c>
      <c r="B2727" s="56">
        <f t="shared" si="5518"/>
        <v>19</v>
      </c>
      <c r="C2727" s="56">
        <f t="shared" si="5519"/>
        <v>19</v>
      </c>
      <c r="E2727" s="56">
        <f t="shared" ref="E2727" si="5593">plan_id</f>
        <v>6060</v>
      </c>
      <c r="F2727" s="56">
        <f t="shared" ca="1" si="5543"/>
        <v>2017</v>
      </c>
      <c r="G2727" s="56">
        <f t="shared" ref="G2727" ca="1" si="5594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6" t="s">
        <v>310</v>
      </c>
      <c r="B2728" s="56">
        <f t="shared" si="5518"/>
        <v>19</v>
      </c>
      <c r="C2728" s="56">
        <f t="shared" si="5519"/>
        <v>20</v>
      </c>
      <c r="E2728" s="56">
        <f t="shared" ref="E2728" si="5595">plan_id</f>
        <v>6060</v>
      </c>
      <c r="F2728" s="56">
        <f t="shared" ca="1" si="5543"/>
        <v>2017</v>
      </c>
      <c r="G2728" s="56">
        <f t="shared" ref="G2728" ca="1" si="5596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56" t="s">
        <v>310</v>
      </c>
      <c r="B2729" s="56">
        <f t="shared" si="5518"/>
        <v>19</v>
      </c>
      <c r="C2729" s="56">
        <f t="shared" si="5519"/>
        <v>21</v>
      </c>
      <c r="E2729" s="56">
        <f t="shared" ref="E2729" si="5597">plan_id</f>
        <v>6060</v>
      </c>
      <c r="F2729" s="56">
        <f t="shared" ca="1" si="5543"/>
        <v>2017</v>
      </c>
      <c r="G2729" s="56">
        <f t="shared" ref="G2729" ca="1" si="5598">VLOOKUP(INDIRECT(CHAR(39)&amp;$A2729&amp;CHAR(39)&amp;"!r2c"&amp;$C2729,0),variables,2,0)</f>
        <v>10997</v>
      </c>
      <c r="H2729" s="59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 xml:space="preserve"> </v>
      </c>
    </row>
    <row r="2730" spans="1:8" x14ac:dyDescent="0.3">
      <c r="A2730" s="56" t="s">
        <v>310</v>
      </c>
      <c r="B2730" s="56">
        <f t="shared" si="5518"/>
        <v>19</v>
      </c>
      <c r="C2730" s="56">
        <f t="shared" si="5519"/>
        <v>22</v>
      </c>
      <c r="E2730" s="56">
        <f t="shared" ref="E2730" si="5599">plan_id</f>
        <v>6060</v>
      </c>
      <c r="F2730" s="56">
        <f t="shared" ca="1" si="5543"/>
        <v>2017</v>
      </c>
      <c r="G2730" s="56">
        <f t="shared" ref="G2730" ca="1" si="5600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6" t="s">
        <v>310</v>
      </c>
      <c r="B2731" s="56">
        <f t="shared" si="5518"/>
        <v>19</v>
      </c>
      <c r="C2731" s="56">
        <f t="shared" si="5519"/>
        <v>23</v>
      </c>
      <c r="E2731" s="56">
        <f t="shared" ref="E2731" si="5601">plan_id</f>
        <v>6060</v>
      </c>
      <c r="F2731" s="56">
        <f t="shared" ca="1" si="5543"/>
        <v>2017</v>
      </c>
      <c r="G2731" s="56">
        <f t="shared" ref="G2731" ca="1" si="5602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6" t="s">
        <v>310</v>
      </c>
      <c r="B2732" s="56">
        <f t="shared" si="5518"/>
        <v>19</v>
      </c>
      <c r="C2732" s="56">
        <f t="shared" si="5519"/>
        <v>24</v>
      </c>
      <c r="E2732" s="56">
        <f t="shared" ref="E2732" si="5603">plan_id</f>
        <v>6060</v>
      </c>
      <c r="F2732" s="56">
        <f t="shared" ca="1" si="5543"/>
        <v>2017</v>
      </c>
      <c r="G2732" s="56">
        <f t="shared" ref="G2732" ca="1" si="5604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6" t="s">
        <v>310</v>
      </c>
      <c r="B2733" s="56">
        <f t="shared" si="5518"/>
        <v>19</v>
      </c>
      <c r="C2733" s="56">
        <f t="shared" si="5519"/>
        <v>25</v>
      </c>
      <c r="E2733" s="56">
        <f t="shared" ref="E2733" si="5605">plan_id</f>
        <v>6060</v>
      </c>
      <c r="F2733" s="56">
        <f t="shared" ca="1" si="5543"/>
        <v>2017</v>
      </c>
      <c r="G2733" s="56">
        <f t="shared" ref="G2733" ca="1" si="5606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">
      <c r="A2734" s="56" t="s">
        <v>310</v>
      </c>
      <c r="B2734" s="56">
        <f t="shared" si="5518"/>
        <v>19</v>
      </c>
      <c r="C2734" s="56">
        <f t="shared" si="5519"/>
        <v>26</v>
      </c>
      <c r="E2734" s="56">
        <f t="shared" ref="E2734" si="5607">plan_id</f>
        <v>6060</v>
      </c>
      <c r="F2734" s="56">
        <f t="shared" ca="1" si="5543"/>
        <v>2017</v>
      </c>
      <c r="G2734" s="56">
        <f t="shared" ref="G2734" ca="1" si="5608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56" t="s">
        <v>310</v>
      </c>
      <c r="B2735" s="56">
        <f t="shared" si="5518"/>
        <v>19</v>
      </c>
      <c r="C2735" s="56">
        <f t="shared" si="5519"/>
        <v>27</v>
      </c>
      <c r="E2735" s="56">
        <f t="shared" ref="E2735" si="5609">plan_id</f>
        <v>6060</v>
      </c>
      <c r="F2735" s="56">
        <f t="shared" ca="1" si="5543"/>
        <v>2017</v>
      </c>
      <c r="G2735" s="56">
        <f t="shared" ref="G2735" ca="1" si="5610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56" t="s">
        <v>310</v>
      </c>
      <c r="B2736" s="56">
        <f t="shared" si="5518"/>
        <v>19</v>
      </c>
      <c r="C2736" s="56">
        <f t="shared" si="5519"/>
        <v>28</v>
      </c>
      <c r="E2736" s="56">
        <f t="shared" ref="E2736" si="5611">plan_id</f>
        <v>6060</v>
      </c>
      <c r="F2736" s="56">
        <f t="shared" ca="1" si="5543"/>
        <v>2017</v>
      </c>
      <c r="G2736" s="56">
        <f t="shared" ref="G2736" ca="1" si="5612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6" t="s">
        <v>310</v>
      </c>
      <c r="B2737" s="56">
        <f t="shared" si="5518"/>
        <v>19</v>
      </c>
      <c r="C2737" s="56">
        <f t="shared" si="5519"/>
        <v>29</v>
      </c>
      <c r="E2737" s="56">
        <f t="shared" ref="E2737" si="5613">plan_id</f>
        <v>6060</v>
      </c>
      <c r="F2737" s="56">
        <f t="shared" ca="1" si="5543"/>
        <v>2017</v>
      </c>
      <c r="G2737" s="56">
        <f t="shared" ref="G2737" ca="1" si="5614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">
      <c r="A2738" s="56" t="s">
        <v>310</v>
      </c>
      <c r="B2738" s="56">
        <f t="shared" si="5518"/>
        <v>20</v>
      </c>
      <c r="C2738" s="56">
        <f t="shared" si="5519"/>
        <v>3</v>
      </c>
      <c r="E2738" s="56">
        <f t="shared" ref="E2738" si="5615">plan_id</f>
        <v>6060</v>
      </c>
      <c r="F2738" s="56">
        <f t="shared" ca="1" si="5543"/>
        <v>2018</v>
      </c>
      <c r="G2738" s="56">
        <f t="shared" ref="G2738" ca="1" si="5616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6" t="s">
        <v>310</v>
      </c>
      <c r="B2739" s="56">
        <f t="shared" si="5518"/>
        <v>20</v>
      </c>
      <c r="C2739" s="56">
        <f t="shared" si="5519"/>
        <v>4</v>
      </c>
      <c r="E2739" s="56">
        <f t="shared" ref="E2739" si="5617">plan_id</f>
        <v>6060</v>
      </c>
      <c r="F2739" s="56">
        <f t="shared" ca="1" si="5543"/>
        <v>2018</v>
      </c>
      <c r="G2739" s="56">
        <f t="shared" ref="G2739" ca="1" si="5618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6" t="s">
        <v>310</v>
      </c>
      <c r="B2740" s="56">
        <f t="shared" si="5518"/>
        <v>20</v>
      </c>
      <c r="C2740" s="56">
        <f t="shared" si="5519"/>
        <v>5</v>
      </c>
      <c r="E2740" s="56">
        <f t="shared" ref="E2740" si="5619">plan_id</f>
        <v>6060</v>
      </c>
      <c r="F2740" s="56">
        <f t="shared" ca="1" si="5543"/>
        <v>2018</v>
      </c>
      <c r="G2740" s="56">
        <f t="shared" ref="G2740" ca="1" si="5620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6" t="s">
        <v>310</v>
      </c>
      <c r="B2741" s="56">
        <f t="shared" si="5518"/>
        <v>20</v>
      </c>
      <c r="C2741" s="56">
        <f t="shared" si="5519"/>
        <v>6</v>
      </c>
      <c r="E2741" s="56">
        <f t="shared" ref="E2741" si="5621">plan_id</f>
        <v>6060</v>
      </c>
      <c r="F2741" s="56">
        <f t="shared" ca="1" si="5543"/>
        <v>2018</v>
      </c>
      <c r="G2741" s="56">
        <f t="shared" ref="G2741" ca="1" si="5622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6" t="s">
        <v>310</v>
      </c>
      <c r="B2742" s="56">
        <f t="shared" si="5518"/>
        <v>20</v>
      </c>
      <c r="C2742" s="56">
        <f t="shared" si="5519"/>
        <v>7</v>
      </c>
      <c r="E2742" s="56">
        <f t="shared" ref="E2742" si="5623">plan_id</f>
        <v>6060</v>
      </c>
      <c r="F2742" s="56">
        <f t="shared" ca="1" si="5543"/>
        <v>2018</v>
      </c>
      <c r="G2742" s="56">
        <f t="shared" ref="G2742" ca="1" si="5624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6" t="s">
        <v>310</v>
      </c>
      <c r="B2743" s="56">
        <f t="shared" si="5518"/>
        <v>20</v>
      </c>
      <c r="C2743" s="56">
        <f t="shared" si="5519"/>
        <v>8</v>
      </c>
      <c r="E2743" s="56">
        <f t="shared" ref="E2743" si="5625">plan_id</f>
        <v>6060</v>
      </c>
      <c r="F2743" s="56">
        <f t="shared" ca="1" si="5543"/>
        <v>2018</v>
      </c>
      <c r="G2743" s="56">
        <f t="shared" ref="G2743" ca="1" si="5626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6" t="s">
        <v>310</v>
      </c>
      <c r="B2744" s="56">
        <f t="shared" si="5518"/>
        <v>20</v>
      </c>
      <c r="C2744" s="56">
        <f t="shared" si="5519"/>
        <v>9</v>
      </c>
      <c r="E2744" s="56">
        <f t="shared" ref="E2744" si="5627">plan_id</f>
        <v>6060</v>
      </c>
      <c r="F2744" s="56">
        <f t="shared" ca="1" si="5543"/>
        <v>2018</v>
      </c>
      <c r="G2744" s="56">
        <f t="shared" ref="G2744" ca="1" si="5628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1514418</v>
      </c>
    </row>
    <row r="2745" spans="1:8" x14ac:dyDescent="0.3">
      <c r="A2745" s="56" t="s">
        <v>310</v>
      </c>
      <c r="B2745" s="56">
        <f t="shared" si="5518"/>
        <v>20</v>
      </c>
      <c r="C2745" s="56">
        <f t="shared" si="5519"/>
        <v>10</v>
      </c>
      <c r="E2745" s="56">
        <f t="shared" ref="E2745" si="5629">plan_id</f>
        <v>6060</v>
      </c>
      <c r="F2745" s="56">
        <f t="shared" ca="1" si="5543"/>
        <v>2018</v>
      </c>
      <c r="G2745" s="56">
        <f t="shared" ref="G2745" ca="1" si="5630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1514418</v>
      </c>
    </row>
    <row r="2746" spans="1:8" x14ac:dyDescent="0.3">
      <c r="A2746" s="56" t="s">
        <v>310</v>
      </c>
      <c r="B2746" s="56">
        <f t="shared" si="5518"/>
        <v>20</v>
      </c>
      <c r="C2746" s="56">
        <f t="shared" si="5519"/>
        <v>11</v>
      </c>
      <c r="E2746" s="56">
        <f t="shared" ref="E2746" si="5631">plan_id</f>
        <v>6060</v>
      </c>
      <c r="F2746" s="56">
        <f t="shared" ca="1" si="5543"/>
        <v>2018</v>
      </c>
      <c r="G2746" s="56">
        <f t="shared" ref="G2746" ca="1" si="5632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56" t="s">
        <v>310</v>
      </c>
      <c r="B2747" s="56">
        <f t="shared" si="5518"/>
        <v>20</v>
      </c>
      <c r="C2747" s="56">
        <f t="shared" si="5519"/>
        <v>12</v>
      </c>
      <c r="E2747" s="56">
        <f t="shared" ref="E2747" si="5633">plan_id</f>
        <v>6060</v>
      </c>
      <c r="F2747" s="56">
        <f t="shared" ca="1" si="5543"/>
        <v>2018</v>
      </c>
      <c r="G2747" s="56">
        <f t="shared" ref="G2747" ca="1" si="5634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56" t="s">
        <v>310</v>
      </c>
      <c r="B2748" s="56">
        <f t="shared" si="5518"/>
        <v>20</v>
      </c>
      <c r="C2748" s="56">
        <f t="shared" si="5519"/>
        <v>13</v>
      </c>
      <c r="E2748" s="56">
        <f t="shared" ref="E2748" si="5635">plan_id</f>
        <v>6060</v>
      </c>
      <c r="F2748" s="56">
        <f t="shared" ca="1" si="5543"/>
        <v>2018</v>
      </c>
      <c r="G2748" s="56">
        <f t="shared" ref="G2748" ca="1" si="5636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3199000</v>
      </c>
    </row>
    <row r="2749" spans="1:8" x14ac:dyDescent="0.3">
      <c r="A2749" s="56" t="s">
        <v>310</v>
      </c>
      <c r="B2749" s="56">
        <f t="shared" si="5518"/>
        <v>20</v>
      </c>
      <c r="C2749" s="56">
        <f t="shared" si="5519"/>
        <v>14</v>
      </c>
      <c r="E2749" s="56">
        <f t="shared" ref="E2749" si="5637">plan_id</f>
        <v>6060</v>
      </c>
      <c r="F2749" s="56">
        <f t="shared" ca="1" si="5543"/>
        <v>2018</v>
      </c>
      <c r="G2749" s="56">
        <f t="shared" ref="G2749" ca="1" si="5638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3474000</v>
      </c>
    </row>
    <row r="2750" spans="1:8" x14ac:dyDescent="0.3">
      <c r="A2750" s="56" t="s">
        <v>310</v>
      </c>
      <c r="B2750" s="56">
        <f t="shared" si="5518"/>
        <v>20</v>
      </c>
      <c r="C2750" s="56">
        <f t="shared" si="5519"/>
        <v>15</v>
      </c>
      <c r="E2750" s="56">
        <f t="shared" ref="E2750" si="5639">plan_id</f>
        <v>6060</v>
      </c>
      <c r="F2750" s="56">
        <f t="shared" ca="1" si="5543"/>
        <v>2018</v>
      </c>
      <c r="G2750" s="56">
        <f t="shared" ref="G2750" ca="1" si="5640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275000</v>
      </c>
    </row>
    <row r="2751" spans="1:8" x14ac:dyDescent="0.3">
      <c r="A2751" s="56" t="s">
        <v>310</v>
      </c>
      <c r="B2751" s="56">
        <f t="shared" si="5518"/>
        <v>20</v>
      </c>
      <c r="C2751" s="56">
        <f t="shared" si="5519"/>
        <v>16</v>
      </c>
      <c r="E2751" s="56">
        <f t="shared" ref="E2751" si="5641">plan_id</f>
        <v>6060</v>
      </c>
      <c r="F2751" s="56">
        <f t="shared" ca="1" si="5543"/>
        <v>2018</v>
      </c>
      <c r="G2751" s="56">
        <f t="shared" ref="G2751" ca="1" si="5642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0.92100000000000004</v>
      </c>
    </row>
    <row r="2752" spans="1:8" x14ac:dyDescent="0.3">
      <c r="A2752" s="56" t="s">
        <v>310</v>
      </c>
      <c r="B2752" s="56">
        <f t="shared" si="5518"/>
        <v>20</v>
      </c>
      <c r="C2752" s="56">
        <f t="shared" si="5519"/>
        <v>17</v>
      </c>
      <c r="E2752" s="56">
        <f t="shared" ref="E2752" si="5643">plan_id</f>
        <v>6060</v>
      </c>
      <c r="F2752" s="56">
        <f t="shared" ca="1" si="5543"/>
        <v>2018</v>
      </c>
      <c r="G2752" s="56">
        <f t="shared" ref="G2752" ca="1" si="5644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39364000</v>
      </c>
    </row>
    <row r="2753" spans="1:8" x14ac:dyDescent="0.3">
      <c r="A2753" s="56" t="s">
        <v>310</v>
      </c>
      <c r="B2753" s="56">
        <f t="shared" si="5518"/>
        <v>20</v>
      </c>
      <c r="C2753" s="56">
        <f t="shared" si="5519"/>
        <v>18</v>
      </c>
      <c r="E2753" s="56">
        <f t="shared" ref="E2753" si="5645">plan_id</f>
        <v>6060</v>
      </c>
      <c r="F2753" s="56">
        <f t="shared" ca="1" si="5543"/>
        <v>2018</v>
      </c>
      <c r="G2753" s="56">
        <f t="shared" ref="G2753" ca="1" si="5646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3.8472157301087287E-2</v>
      </c>
    </row>
    <row r="2754" spans="1:8" x14ac:dyDescent="0.3">
      <c r="A2754" s="56" t="s">
        <v>310</v>
      </c>
      <c r="B2754" s="56">
        <f t="shared" si="5518"/>
        <v>20</v>
      </c>
      <c r="C2754" s="56">
        <f t="shared" si="5519"/>
        <v>19</v>
      </c>
      <c r="E2754" s="56">
        <f t="shared" ref="E2754" si="5647">plan_id</f>
        <v>6060</v>
      </c>
      <c r="F2754" s="56">
        <f t="shared" ca="1" si="5543"/>
        <v>2018</v>
      </c>
      <c r="G2754" s="56">
        <f t="shared" ref="G2754" ca="1" si="5648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6" t="s">
        <v>310</v>
      </c>
      <c r="B2755" s="56">
        <f t="shared" ref="B2755:B2818" si="5649">B2728+1</f>
        <v>20</v>
      </c>
      <c r="C2755" s="56">
        <f t="shared" ref="C2755:C2818" si="5650">C2728</f>
        <v>20</v>
      </c>
      <c r="E2755" s="56">
        <f t="shared" ref="E2755" si="5651">plan_id</f>
        <v>6060</v>
      </c>
      <c r="F2755" s="56">
        <f t="shared" ca="1" si="5543"/>
        <v>2018</v>
      </c>
      <c r="G2755" s="56">
        <f t="shared" ref="G2755" ca="1" si="5652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3198018</v>
      </c>
    </row>
    <row r="2756" spans="1:8" x14ac:dyDescent="0.3">
      <c r="A2756" s="56" t="s">
        <v>310</v>
      </c>
      <c r="B2756" s="56">
        <f t="shared" si="5649"/>
        <v>20</v>
      </c>
      <c r="C2756" s="56">
        <f t="shared" si="5650"/>
        <v>21</v>
      </c>
      <c r="E2756" s="56">
        <f t="shared" ref="E2756" si="5653">plan_id</f>
        <v>6060</v>
      </c>
      <c r="F2756" s="56">
        <f t="shared" ca="1" si="5543"/>
        <v>2018</v>
      </c>
      <c r="G2756" s="56">
        <f t="shared" ref="G2756" ca="1" si="5654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0.92055785837651127</v>
      </c>
    </row>
    <row r="2757" spans="1:8" x14ac:dyDescent="0.3">
      <c r="A2757" s="56" t="s">
        <v>310</v>
      </c>
      <c r="B2757" s="56">
        <f t="shared" si="5649"/>
        <v>20</v>
      </c>
      <c r="C2757" s="56">
        <f t="shared" si="5650"/>
        <v>22</v>
      </c>
      <c r="E2757" s="56">
        <f t="shared" ref="E2757" si="5655">plan_id</f>
        <v>6060</v>
      </c>
      <c r="F2757" s="56">
        <f t="shared" ca="1" si="5543"/>
        <v>2018</v>
      </c>
      <c r="G2757" s="56">
        <f t="shared" ref="G2757" ca="1" si="5656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6" t="s">
        <v>310</v>
      </c>
      <c r="B2758" s="56">
        <f t="shared" si="5649"/>
        <v>20</v>
      </c>
      <c r="C2758" s="56">
        <f t="shared" si="5650"/>
        <v>23</v>
      </c>
      <c r="E2758" s="56">
        <f t="shared" ref="E2758" si="5657">plan_id</f>
        <v>6060</v>
      </c>
      <c r="F2758" s="56">
        <f t="shared" ca="1" si="5543"/>
        <v>2018</v>
      </c>
      <c r="G2758" s="56">
        <f t="shared" ref="G2758" ca="1" si="5658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6" t="s">
        <v>310</v>
      </c>
      <c r="B2759" s="56">
        <f t="shared" si="5649"/>
        <v>20</v>
      </c>
      <c r="C2759" s="56">
        <f t="shared" si="5650"/>
        <v>24</v>
      </c>
      <c r="E2759" s="56">
        <f t="shared" ref="E2759" si="5659">plan_id</f>
        <v>6060</v>
      </c>
      <c r="F2759" s="56">
        <f t="shared" ca="1" si="5543"/>
        <v>2018</v>
      </c>
      <c r="G2759" s="56">
        <f t="shared" ref="G2759" ca="1" si="5660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6" t="s">
        <v>310</v>
      </c>
      <c r="B2760" s="56">
        <f t="shared" si="5649"/>
        <v>20</v>
      </c>
      <c r="C2760" s="56">
        <f t="shared" si="5650"/>
        <v>25</v>
      </c>
      <c r="E2760" s="56">
        <f t="shared" ref="E2760" si="5661">plan_id</f>
        <v>6060</v>
      </c>
      <c r="F2760" s="56">
        <f t="shared" ca="1" si="5543"/>
        <v>2018</v>
      </c>
      <c r="G2760" s="56">
        <f t="shared" ref="G2760" ca="1" si="5662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</v>
      </c>
    </row>
    <row r="2761" spans="1:8" x14ac:dyDescent="0.3">
      <c r="A2761" s="56" t="s">
        <v>310</v>
      </c>
      <c r="B2761" s="56">
        <f t="shared" si="5649"/>
        <v>20</v>
      </c>
      <c r="C2761" s="56">
        <f t="shared" si="5650"/>
        <v>26</v>
      </c>
      <c r="E2761" s="56">
        <f t="shared" ref="E2761" si="5663">plan_id</f>
        <v>6060</v>
      </c>
      <c r="F2761" s="56">
        <f t="shared" ca="1" si="5543"/>
        <v>2018</v>
      </c>
      <c r="G2761" s="56">
        <f t="shared" ref="G2761" ca="1" si="5664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3697</v>
      </c>
    </row>
    <row r="2762" spans="1:8" x14ac:dyDescent="0.3">
      <c r="A2762" s="56" t="s">
        <v>310</v>
      </c>
      <c r="B2762" s="56">
        <f t="shared" si="5649"/>
        <v>20</v>
      </c>
      <c r="C2762" s="56">
        <f t="shared" si="5650"/>
        <v>27</v>
      </c>
      <c r="E2762" s="56">
        <f t="shared" ref="E2762" si="5665">plan_id</f>
        <v>6060</v>
      </c>
      <c r="F2762" s="56">
        <f t="shared" ca="1" si="5543"/>
        <v>2018</v>
      </c>
      <c r="G2762" s="56">
        <f t="shared" ref="G2762" ca="1" si="5666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1643</v>
      </c>
    </row>
    <row r="2763" spans="1:8" x14ac:dyDescent="0.3">
      <c r="A2763" s="56" t="s">
        <v>310</v>
      </c>
      <c r="B2763" s="56">
        <f t="shared" si="5649"/>
        <v>20</v>
      </c>
      <c r="C2763" s="56">
        <f t="shared" si="5650"/>
        <v>28</v>
      </c>
      <c r="E2763" s="56">
        <f t="shared" ref="E2763" si="5667">plan_id</f>
        <v>6060</v>
      </c>
      <c r="F2763" s="56">
        <f t="shared" ca="1" si="5543"/>
        <v>2018</v>
      </c>
      <c r="G2763" s="56">
        <f t="shared" ref="G2763" ca="1" si="5668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6" t="s">
        <v>310</v>
      </c>
      <c r="B2764" s="56">
        <f t="shared" si="5649"/>
        <v>20</v>
      </c>
      <c r="C2764" s="56">
        <f t="shared" si="5650"/>
        <v>29</v>
      </c>
      <c r="E2764" s="56">
        <f t="shared" ref="E2764" si="5669">plan_id</f>
        <v>6060</v>
      </c>
      <c r="F2764" s="56">
        <f t="shared" ca="1" si="5543"/>
        <v>2018</v>
      </c>
      <c r="G2764" s="56">
        <f t="shared" ref="G2764" ca="1" si="5670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5340</v>
      </c>
    </row>
    <row r="2765" spans="1:8" x14ac:dyDescent="0.3">
      <c r="A2765" s="56" t="s">
        <v>310</v>
      </c>
      <c r="B2765" s="56">
        <f t="shared" si="5649"/>
        <v>21</v>
      </c>
      <c r="C2765" s="56">
        <f t="shared" si="5650"/>
        <v>3</v>
      </c>
      <c r="E2765" s="56">
        <f t="shared" ref="E2765" si="5671">plan_id</f>
        <v>6060</v>
      </c>
      <c r="F2765" s="56">
        <f t="shared" ca="1" si="5543"/>
        <v>2019</v>
      </c>
      <c r="G2765" s="56">
        <f t="shared" ref="G2765" ca="1" si="5672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6" t="s">
        <v>310</v>
      </c>
      <c r="B2766" s="56">
        <f t="shared" si="5649"/>
        <v>21</v>
      </c>
      <c r="C2766" s="56">
        <f t="shared" si="5650"/>
        <v>4</v>
      </c>
      <c r="E2766" s="56">
        <f t="shared" ref="E2766" si="5673">plan_id</f>
        <v>6060</v>
      </c>
      <c r="F2766" s="56">
        <f t="shared" ref="F2766:F2818" ca="1" si="5674">INDIRECT(CHAR(39)&amp;$A2766&amp;CHAR(39)&amp;"!r"&amp;$B2766&amp;"c2",0)</f>
        <v>2019</v>
      </c>
      <c r="G2766" s="56">
        <f t="shared" ref="G2766" ca="1" si="5675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6" t="s">
        <v>310</v>
      </c>
      <c r="B2767" s="56">
        <f t="shared" si="5649"/>
        <v>21</v>
      </c>
      <c r="C2767" s="56">
        <f t="shared" si="5650"/>
        <v>5</v>
      </c>
      <c r="E2767" s="56">
        <f t="shared" ref="E2767" si="5676">plan_id</f>
        <v>6060</v>
      </c>
      <c r="F2767" s="56">
        <f t="shared" ca="1" si="5674"/>
        <v>2019</v>
      </c>
      <c r="G2767" s="56">
        <f t="shared" ref="G2767" ca="1" si="5677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6" t="s">
        <v>310</v>
      </c>
      <c r="B2768" s="56">
        <f t="shared" si="5649"/>
        <v>21</v>
      </c>
      <c r="C2768" s="56">
        <f t="shared" si="5650"/>
        <v>6</v>
      </c>
      <c r="E2768" s="56">
        <f t="shared" ref="E2768" si="5678">plan_id</f>
        <v>6060</v>
      </c>
      <c r="F2768" s="56">
        <f t="shared" ca="1" si="5674"/>
        <v>2019</v>
      </c>
      <c r="G2768" s="56">
        <f t="shared" ref="G2768" ca="1" si="5679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6" t="s">
        <v>310</v>
      </c>
      <c r="B2769" s="56">
        <f t="shared" si="5649"/>
        <v>21</v>
      </c>
      <c r="C2769" s="56">
        <f t="shared" si="5650"/>
        <v>7</v>
      </c>
      <c r="E2769" s="56">
        <f t="shared" ref="E2769" si="5680">plan_id</f>
        <v>6060</v>
      </c>
      <c r="F2769" s="56">
        <f t="shared" ca="1" si="5674"/>
        <v>2019</v>
      </c>
      <c r="G2769" s="56">
        <f t="shared" ref="G2769" ca="1" si="5681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56" t="s">
        <v>310</v>
      </c>
      <c r="B2770" s="56">
        <f t="shared" si="5649"/>
        <v>21</v>
      </c>
      <c r="C2770" s="56">
        <f t="shared" si="5650"/>
        <v>8</v>
      </c>
      <c r="E2770" s="56">
        <f t="shared" ref="E2770" si="5682">plan_id</f>
        <v>6060</v>
      </c>
      <c r="F2770" s="56">
        <f t="shared" ca="1" si="5674"/>
        <v>2019</v>
      </c>
      <c r="G2770" s="56">
        <f t="shared" ref="G2770" ca="1" si="5683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6" t="s">
        <v>310</v>
      </c>
      <c r="B2771" s="56">
        <f t="shared" si="5649"/>
        <v>21</v>
      </c>
      <c r="C2771" s="56">
        <f t="shared" si="5650"/>
        <v>9</v>
      </c>
      <c r="E2771" s="56">
        <f t="shared" ref="E2771" si="5684">plan_id</f>
        <v>6060</v>
      </c>
      <c r="F2771" s="56">
        <f t="shared" ca="1" si="5674"/>
        <v>2019</v>
      </c>
      <c r="G2771" s="56">
        <f t="shared" ref="G2771" ca="1" si="5685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7425607</v>
      </c>
    </row>
    <row r="2772" spans="1:8" x14ac:dyDescent="0.3">
      <c r="A2772" s="56" t="s">
        <v>310</v>
      </c>
      <c r="B2772" s="56">
        <f t="shared" si="5649"/>
        <v>21</v>
      </c>
      <c r="C2772" s="56">
        <f t="shared" si="5650"/>
        <v>10</v>
      </c>
      <c r="E2772" s="56">
        <f t="shared" ref="E2772" si="5686">plan_id</f>
        <v>6060</v>
      </c>
      <c r="F2772" s="56">
        <f t="shared" ca="1" si="5674"/>
        <v>2019</v>
      </c>
      <c r="G2772" s="56">
        <f t="shared" ref="G2772" ca="1" si="5687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7425607</v>
      </c>
    </row>
    <row r="2773" spans="1:8" x14ac:dyDescent="0.3">
      <c r="A2773" s="56" t="s">
        <v>310</v>
      </c>
      <c r="B2773" s="56">
        <f t="shared" si="5649"/>
        <v>21</v>
      </c>
      <c r="C2773" s="56">
        <f t="shared" si="5650"/>
        <v>11</v>
      </c>
      <c r="E2773" s="56">
        <f t="shared" ref="E2773" si="5688">plan_id</f>
        <v>6060</v>
      </c>
      <c r="F2773" s="56">
        <f t="shared" ca="1" si="5674"/>
        <v>2019</v>
      </c>
      <c r="G2773" s="56">
        <f t="shared" ref="G2773" ca="1" si="5689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56" t="s">
        <v>310</v>
      </c>
      <c r="B2774" s="56">
        <f t="shared" si="5649"/>
        <v>21</v>
      </c>
      <c r="C2774" s="56">
        <f t="shared" si="5650"/>
        <v>12</v>
      </c>
      <c r="E2774" s="56">
        <f t="shared" ref="E2774" si="5690">plan_id</f>
        <v>6060</v>
      </c>
      <c r="F2774" s="56">
        <f t="shared" ca="1" si="5674"/>
        <v>2019</v>
      </c>
      <c r="G2774" s="56">
        <f t="shared" ref="G2774" ca="1" si="5691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56" t="s">
        <v>310</v>
      </c>
      <c r="B2775" s="56">
        <f t="shared" si="5649"/>
        <v>21</v>
      </c>
      <c r="C2775" s="56">
        <f t="shared" si="5650"/>
        <v>13</v>
      </c>
      <c r="E2775" s="56">
        <f t="shared" ref="E2775" si="5692">plan_id</f>
        <v>6060</v>
      </c>
      <c r="F2775" s="56">
        <f t="shared" ca="1" si="5674"/>
        <v>2019</v>
      </c>
      <c r="G2775" s="56">
        <f t="shared" ref="G2775" ca="1" si="5693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18746119</v>
      </c>
    </row>
    <row r="2776" spans="1:8" x14ac:dyDescent="0.3">
      <c r="A2776" s="56" t="s">
        <v>310</v>
      </c>
      <c r="B2776" s="56">
        <f t="shared" si="5649"/>
        <v>21</v>
      </c>
      <c r="C2776" s="56">
        <f t="shared" si="5650"/>
        <v>14</v>
      </c>
      <c r="E2776" s="56">
        <f t="shared" ref="E2776" si="5694">plan_id</f>
        <v>6060</v>
      </c>
      <c r="F2776" s="56">
        <f t="shared" ca="1" si="5674"/>
        <v>2019</v>
      </c>
      <c r="G2776" s="56">
        <f t="shared" ref="G2776" ca="1" si="5695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15228805</v>
      </c>
    </row>
    <row r="2777" spans="1:8" x14ac:dyDescent="0.3">
      <c r="A2777" s="56" t="s">
        <v>310</v>
      </c>
      <c r="B2777" s="56">
        <f t="shared" si="5649"/>
        <v>21</v>
      </c>
      <c r="C2777" s="56">
        <f t="shared" si="5650"/>
        <v>15</v>
      </c>
      <c r="E2777" s="56">
        <f t="shared" ref="E2777" si="5696">plan_id</f>
        <v>6060</v>
      </c>
      <c r="F2777" s="56">
        <f t="shared" ca="1" si="5674"/>
        <v>2019</v>
      </c>
      <c r="G2777" s="56">
        <f t="shared" ref="G2777" ca="1" si="5697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-3517314</v>
      </c>
    </row>
    <row r="2778" spans="1:8" x14ac:dyDescent="0.3">
      <c r="A2778" s="56" t="s">
        <v>310</v>
      </c>
      <c r="B2778" s="56">
        <f t="shared" si="5649"/>
        <v>21</v>
      </c>
      <c r="C2778" s="56">
        <f t="shared" si="5650"/>
        <v>16</v>
      </c>
      <c r="E2778" s="56">
        <f t="shared" ref="E2778" si="5698">plan_id</f>
        <v>6060</v>
      </c>
      <c r="F2778" s="56">
        <f t="shared" ca="1" si="5674"/>
        <v>2019</v>
      </c>
      <c r="G2778" s="56">
        <f t="shared" ref="G2778" ca="1" si="5699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1.2310000000000001</v>
      </c>
    </row>
    <row r="2779" spans="1:8" x14ac:dyDescent="0.3">
      <c r="A2779" s="56" t="s">
        <v>310</v>
      </c>
      <c r="B2779" s="56">
        <f t="shared" si="5649"/>
        <v>21</v>
      </c>
      <c r="C2779" s="56">
        <f t="shared" si="5650"/>
        <v>17</v>
      </c>
      <c r="E2779" s="56">
        <f t="shared" ref="E2779" si="5700">plan_id</f>
        <v>6060</v>
      </c>
      <c r="F2779" s="56">
        <f t="shared" ca="1" si="5674"/>
        <v>2019</v>
      </c>
      <c r="G2779" s="56">
        <f t="shared" ref="G2779" ca="1" si="5701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103627360</v>
      </c>
    </row>
    <row r="2780" spans="1:8" x14ac:dyDescent="0.3">
      <c r="A2780" s="56" t="s">
        <v>310</v>
      </c>
      <c r="B2780" s="56">
        <f t="shared" si="5649"/>
        <v>21</v>
      </c>
      <c r="C2780" s="56">
        <f t="shared" si="5650"/>
        <v>18</v>
      </c>
      <c r="E2780" s="56">
        <f t="shared" ref="E2780" si="5702">plan_id</f>
        <v>6060</v>
      </c>
      <c r="F2780" s="56">
        <f t="shared" ca="1" si="5674"/>
        <v>2019</v>
      </c>
      <c r="G2780" s="56">
        <f t="shared" ref="G2780" ca="1" si="5703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7.1656819202959521E-2</v>
      </c>
    </row>
    <row r="2781" spans="1:8" x14ac:dyDescent="0.3">
      <c r="A2781" s="56" t="s">
        <v>310</v>
      </c>
      <c r="B2781" s="56">
        <f t="shared" si="5649"/>
        <v>21</v>
      </c>
      <c r="C2781" s="56">
        <f t="shared" si="5650"/>
        <v>19</v>
      </c>
      <c r="E2781" s="56">
        <f t="shared" ref="E2781" si="5704">plan_id</f>
        <v>6060</v>
      </c>
      <c r="F2781" s="56">
        <f t="shared" ca="1" si="5674"/>
        <v>2019</v>
      </c>
      <c r="G2781" s="56">
        <f t="shared" ref="G2781" ca="1" si="5705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6" t="s">
        <v>310</v>
      </c>
      <c r="B2782" s="56">
        <f t="shared" si="5649"/>
        <v>21</v>
      </c>
      <c r="C2782" s="56">
        <f t="shared" si="5650"/>
        <v>20</v>
      </c>
      <c r="E2782" s="56">
        <f t="shared" ref="E2782" si="5706">plan_id</f>
        <v>6060</v>
      </c>
      <c r="F2782" s="56">
        <f t="shared" ca="1" si="5674"/>
        <v>2019</v>
      </c>
      <c r="G2782" s="56">
        <f t="shared" ref="G2782" ca="1" si="5707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18922750</v>
      </c>
    </row>
    <row r="2783" spans="1:8" x14ac:dyDescent="0.3">
      <c r="A2783" s="56" t="s">
        <v>310</v>
      </c>
      <c r="B2783" s="56">
        <f t="shared" si="5649"/>
        <v>21</v>
      </c>
      <c r="C2783" s="56">
        <f t="shared" si="5650"/>
        <v>21</v>
      </c>
      <c r="E2783" s="56">
        <f t="shared" ref="E2783" si="5708">plan_id</f>
        <v>6060</v>
      </c>
      <c r="F2783" s="56">
        <f t="shared" ca="1" si="5674"/>
        <v>2019</v>
      </c>
      <c r="G2783" s="56">
        <f t="shared" ref="G2783" ca="1" si="5709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1.2425630244789398</v>
      </c>
    </row>
    <row r="2784" spans="1:8" x14ac:dyDescent="0.3">
      <c r="A2784" s="56" t="s">
        <v>310</v>
      </c>
      <c r="B2784" s="56">
        <f t="shared" si="5649"/>
        <v>21</v>
      </c>
      <c r="C2784" s="56">
        <f t="shared" si="5650"/>
        <v>22</v>
      </c>
      <c r="E2784" s="56">
        <f t="shared" ref="E2784" si="5710">plan_id</f>
        <v>6060</v>
      </c>
      <c r="F2784" s="56">
        <f t="shared" ca="1" si="5674"/>
        <v>2019</v>
      </c>
      <c r="G2784" s="56">
        <f t="shared" ref="G2784" ca="1" si="5711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6" t="s">
        <v>310</v>
      </c>
      <c r="B2785" s="56">
        <f t="shared" si="5649"/>
        <v>21</v>
      </c>
      <c r="C2785" s="56">
        <f t="shared" si="5650"/>
        <v>23</v>
      </c>
      <c r="E2785" s="56">
        <f t="shared" ref="E2785" si="5712">plan_id</f>
        <v>6060</v>
      </c>
      <c r="F2785" s="56">
        <f t="shared" ca="1" si="5674"/>
        <v>2019</v>
      </c>
      <c r="G2785" s="56">
        <f t="shared" ref="G2785" ca="1" si="5713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6" t="s">
        <v>310</v>
      </c>
      <c r="B2786" s="56">
        <f t="shared" si="5649"/>
        <v>21</v>
      </c>
      <c r="C2786" s="56">
        <f t="shared" si="5650"/>
        <v>24</v>
      </c>
      <c r="E2786" s="56">
        <f t="shared" ref="E2786" si="5714">plan_id</f>
        <v>6060</v>
      </c>
      <c r="F2786" s="56">
        <f t="shared" ca="1" si="5674"/>
        <v>2019</v>
      </c>
      <c r="G2786" s="56">
        <f t="shared" ref="G2786" ca="1" si="5715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-771386</v>
      </c>
    </row>
    <row r="2787" spans="1:8" x14ac:dyDescent="0.3">
      <c r="A2787" s="56" t="s">
        <v>310</v>
      </c>
      <c r="B2787" s="56">
        <f t="shared" si="5649"/>
        <v>21</v>
      </c>
      <c r="C2787" s="56">
        <f t="shared" si="5650"/>
        <v>25</v>
      </c>
      <c r="E2787" s="56">
        <f t="shared" ref="E2787" si="5716">plan_id</f>
        <v>6060</v>
      </c>
      <c r="F2787" s="56">
        <f t="shared" ca="1" si="5674"/>
        <v>2019</v>
      </c>
      <c r="G2787" s="56">
        <f t="shared" ref="G2787" ca="1" si="5717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s="56" t="s">
        <v>310</v>
      </c>
      <c r="B2788" s="56">
        <f t="shared" si="5649"/>
        <v>21</v>
      </c>
      <c r="C2788" s="56">
        <f t="shared" si="5650"/>
        <v>26</v>
      </c>
      <c r="E2788" s="56">
        <f t="shared" ref="E2788" si="5718">plan_id</f>
        <v>6060</v>
      </c>
      <c r="F2788" s="56">
        <f t="shared" ca="1" si="5674"/>
        <v>2019</v>
      </c>
      <c r="G2788" s="56">
        <f t="shared" ref="G2788" ca="1" si="5719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77140</v>
      </c>
    </row>
    <row r="2789" spans="1:8" x14ac:dyDescent="0.3">
      <c r="A2789" s="56" t="s">
        <v>310</v>
      </c>
      <c r="B2789" s="56">
        <f t="shared" si="5649"/>
        <v>21</v>
      </c>
      <c r="C2789" s="56">
        <f t="shared" si="5650"/>
        <v>27</v>
      </c>
      <c r="E2789" s="56">
        <f t="shared" ref="E2789" si="5720">plan_id</f>
        <v>6060</v>
      </c>
      <c r="F2789" s="56">
        <f t="shared" ca="1" si="5674"/>
        <v>2019</v>
      </c>
      <c r="G2789" s="56">
        <f t="shared" ref="G2789" ca="1" si="5721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18010</v>
      </c>
    </row>
    <row r="2790" spans="1:8" x14ac:dyDescent="0.3">
      <c r="A2790" s="56" t="s">
        <v>310</v>
      </c>
      <c r="B2790" s="56">
        <f t="shared" si="5649"/>
        <v>21</v>
      </c>
      <c r="C2790" s="56">
        <f t="shared" si="5650"/>
        <v>28</v>
      </c>
      <c r="E2790" s="56">
        <f t="shared" ref="E2790" si="5722">plan_id</f>
        <v>6060</v>
      </c>
      <c r="F2790" s="56">
        <f t="shared" ca="1" si="5674"/>
        <v>2019</v>
      </c>
      <c r="G2790" s="56">
        <f t="shared" ref="G2790" ca="1" si="5723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6" t="s">
        <v>310</v>
      </c>
      <c r="B2791" s="56">
        <f t="shared" si="5649"/>
        <v>21</v>
      </c>
      <c r="C2791" s="56">
        <f t="shared" si="5650"/>
        <v>29</v>
      </c>
      <c r="E2791" s="56">
        <f t="shared" ref="E2791" si="5724">plan_id</f>
        <v>6060</v>
      </c>
      <c r="F2791" s="56">
        <f t="shared" ca="1" si="5674"/>
        <v>2019</v>
      </c>
      <c r="G2791" s="56">
        <f t="shared" ref="G2791" ca="1" si="5725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95150</v>
      </c>
    </row>
    <row r="2792" spans="1:8" x14ac:dyDescent="0.3">
      <c r="A2792" s="56" t="s">
        <v>310</v>
      </c>
      <c r="B2792" s="56">
        <f t="shared" si="5649"/>
        <v>22</v>
      </c>
      <c r="C2792" s="56">
        <f t="shared" si="5650"/>
        <v>3</v>
      </c>
      <c r="E2792" s="56">
        <f t="shared" ref="E2792" si="5726">plan_id</f>
        <v>6060</v>
      </c>
      <c r="F2792" s="56">
        <f t="shared" ca="1" si="5674"/>
        <v>2020</v>
      </c>
      <c r="G2792" s="56">
        <f t="shared" ref="G2792" ca="1" si="5727">VLOOKUP(INDIRECT(CHAR(39)&amp;$A2792&amp;CHAR(39)&amp;"!r2c"&amp;$C2792,0),variables,2,0)</f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6" t="s">
        <v>310</v>
      </c>
      <c r="B2793" s="56">
        <f t="shared" si="5649"/>
        <v>22</v>
      </c>
      <c r="C2793" s="56">
        <f t="shared" si="5650"/>
        <v>4</v>
      </c>
      <c r="E2793" s="56">
        <f t="shared" ref="E2793" si="5728">plan_id</f>
        <v>6060</v>
      </c>
      <c r="F2793" s="56">
        <f t="shared" ca="1" si="5674"/>
        <v>2020</v>
      </c>
      <c r="G2793" s="56">
        <f t="shared" ref="G2793" ca="1" si="5729">VLOOKUP(INDIRECT(CHAR(39)&amp;$A2793&amp;CHAR(39)&amp;"!r2c"&amp;$C2793,0),variables,2,0)</f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6" t="s">
        <v>310</v>
      </c>
      <c r="B2794" s="56">
        <f t="shared" si="5649"/>
        <v>22</v>
      </c>
      <c r="C2794" s="56">
        <f t="shared" si="5650"/>
        <v>5</v>
      </c>
      <c r="E2794" s="56">
        <f t="shared" ref="E2794" si="5730">plan_id</f>
        <v>6060</v>
      </c>
      <c r="F2794" s="56">
        <f t="shared" ca="1" si="5674"/>
        <v>2020</v>
      </c>
      <c r="G2794" s="56">
        <f t="shared" ref="G2794" ca="1" si="5731">VLOOKUP(INDIRECT(CHAR(39)&amp;$A2794&amp;CHAR(39)&amp;"!r2c"&amp;$C2794,0),variables,2,0)</f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6" t="s">
        <v>310</v>
      </c>
      <c r="B2795" s="56">
        <f t="shared" si="5649"/>
        <v>22</v>
      </c>
      <c r="C2795" s="56">
        <f t="shared" si="5650"/>
        <v>6</v>
      </c>
      <c r="E2795" s="56">
        <f t="shared" ref="E2795" si="5732">plan_id</f>
        <v>6060</v>
      </c>
      <c r="F2795" s="56">
        <f t="shared" ca="1" si="5674"/>
        <v>2020</v>
      </c>
      <c r="G2795" s="56">
        <f t="shared" ref="G2795" ca="1" si="5733">VLOOKUP(INDIRECT(CHAR(39)&amp;$A2795&amp;CHAR(39)&amp;"!r2c"&amp;$C2795,0),variables,2,0)</f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6" t="s">
        <v>310</v>
      </c>
      <c r="B2796" s="56">
        <f t="shared" si="5649"/>
        <v>22</v>
      </c>
      <c r="C2796" s="56">
        <f t="shared" si="5650"/>
        <v>7</v>
      </c>
      <c r="E2796" s="56">
        <f t="shared" ref="E2796" si="5734">plan_id</f>
        <v>6060</v>
      </c>
      <c r="F2796" s="56">
        <f t="shared" ca="1" si="5674"/>
        <v>2020</v>
      </c>
      <c r="G2796" s="56">
        <f t="shared" ref="G2796" ca="1" si="5735">VLOOKUP(INDIRECT(CHAR(39)&amp;$A2796&amp;CHAR(39)&amp;"!r2c"&amp;$C2796,0),variables,2,0)</f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56" t="s">
        <v>310</v>
      </c>
      <c r="B2797" s="56">
        <f t="shared" si="5649"/>
        <v>22</v>
      </c>
      <c r="C2797" s="56">
        <f t="shared" si="5650"/>
        <v>8</v>
      </c>
      <c r="E2797" s="56">
        <f t="shared" ref="E2797" si="5736">plan_id</f>
        <v>6060</v>
      </c>
      <c r="F2797" s="56">
        <f t="shared" ca="1" si="5674"/>
        <v>2020</v>
      </c>
      <c r="G2797" s="56">
        <f t="shared" ref="G2797" ca="1" si="5737">VLOOKUP(INDIRECT(CHAR(39)&amp;$A2797&amp;CHAR(39)&amp;"!r2c"&amp;$C2797,0),variables,2,0)</f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6" t="s">
        <v>310</v>
      </c>
      <c r="B2798" s="56">
        <f t="shared" si="5649"/>
        <v>22</v>
      </c>
      <c r="C2798" s="56">
        <f t="shared" si="5650"/>
        <v>9</v>
      </c>
      <c r="E2798" s="56">
        <f t="shared" ref="E2798" si="5738">plan_id</f>
        <v>6060</v>
      </c>
      <c r="F2798" s="56">
        <f t="shared" ca="1" si="5674"/>
        <v>2020</v>
      </c>
      <c r="G2798" s="56">
        <f t="shared" ref="G2798" ca="1" si="5739">VLOOKUP(INDIRECT(CHAR(39)&amp;$A2798&amp;CHAR(39)&amp;"!r2c"&amp;$C2798,0),variables,2,0)</f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14392453</v>
      </c>
    </row>
    <row r="2799" spans="1:8" x14ac:dyDescent="0.3">
      <c r="A2799" s="56" t="s">
        <v>310</v>
      </c>
      <c r="B2799" s="56">
        <f t="shared" si="5649"/>
        <v>22</v>
      </c>
      <c r="C2799" s="56">
        <f t="shared" si="5650"/>
        <v>10</v>
      </c>
      <c r="E2799" s="56">
        <f t="shared" ref="E2799" si="5740">plan_id</f>
        <v>6060</v>
      </c>
      <c r="F2799" s="56">
        <f t="shared" ca="1" si="5674"/>
        <v>2020</v>
      </c>
      <c r="G2799" s="56">
        <f t="shared" ref="G2799" ca="1" si="5741">VLOOKUP(INDIRECT(CHAR(39)&amp;$A2799&amp;CHAR(39)&amp;"!r2c"&amp;$C2799,0),variables,2,0)</f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14392453</v>
      </c>
    </row>
    <row r="2800" spans="1:8" x14ac:dyDescent="0.3">
      <c r="A2800" s="56" t="s">
        <v>310</v>
      </c>
      <c r="B2800" s="56">
        <f t="shared" si="5649"/>
        <v>22</v>
      </c>
      <c r="C2800" s="56">
        <f t="shared" si="5650"/>
        <v>11</v>
      </c>
      <c r="E2800" s="56">
        <f t="shared" ref="E2800" si="5742">plan_id</f>
        <v>6060</v>
      </c>
      <c r="F2800" s="56">
        <f t="shared" ca="1" si="5674"/>
        <v>2020</v>
      </c>
      <c r="G2800" s="56">
        <f t="shared" ref="G2800" ca="1" si="5743">VLOOKUP(INDIRECT(CHAR(39)&amp;$A2800&amp;CHAR(39)&amp;"!r2c"&amp;$C2800,0),variables,2,0)</f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6" t="s">
        <v>310</v>
      </c>
      <c r="B2801" s="56">
        <f t="shared" si="5649"/>
        <v>22</v>
      </c>
      <c r="C2801" s="56">
        <f t="shared" si="5650"/>
        <v>12</v>
      </c>
      <c r="E2801" s="56">
        <f t="shared" ref="E2801" si="5744">plan_id</f>
        <v>6060</v>
      </c>
      <c r="F2801" s="56">
        <f t="shared" ca="1" si="5674"/>
        <v>2020</v>
      </c>
      <c r="G2801" s="56">
        <f t="shared" ref="G2801" ca="1" si="5745">VLOOKUP(INDIRECT(CHAR(39)&amp;$A2801&amp;CHAR(39)&amp;"!r2c"&amp;$C2801,0),variables,2,0)</f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56" t="s">
        <v>310</v>
      </c>
      <c r="B2802" s="56">
        <f t="shared" si="5649"/>
        <v>22</v>
      </c>
      <c r="C2802" s="56">
        <f t="shared" si="5650"/>
        <v>13</v>
      </c>
      <c r="E2802" s="56">
        <f t="shared" ref="E2802" si="5746">plan_id</f>
        <v>6060</v>
      </c>
      <c r="F2802" s="56">
        <f t="shared" ca="1" si="5674"/>
        <v>2020</v>
      </c>
      <c r="G2802" s="56">
        <f t="shared" ref="G2802" ca="1" si="5747">VLOOKUP(INDIRECT(CHAR(39)&amp;$A2802&amp;CHAR(39)&amp;"!r2c"&amp;$C2802,0),variables,2,0)</f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49531567</v>
      </c>
    </row>
    <row r="2803" spans="1:8" x14ac:dyDescent="0.3">
      <c r="A2803" s="56" t="s">
        <v>310</v>
      </c>
      <c r="B2803" s="56">
        <f t="shared" si="5649"/>
        <v>22</v>
      </c>
      <c r="C2803" s="56">
        <f t="shared" si="5650"/>
        <v>14</v>
      </c>
      <c r="E2803" s="56">
        <f t="shared" ref="E2803" si="5748">plan_id</f>
        <v>6060</v>
      </c>
      <c r="F2803" s="56">
        <f t="shared" ca="1" si="5674"/>
        <v>2020</v>
      </c>
      <c r="G2803" s="56">
        <f t="shared" ref="G2803" ca="1" si="5749">VLOOKUP(INDIRECT(CHAR(39)&amp;$A2803&amp;CHAR(39)&amp;"!r2c"&amp;$C2803,0),variables,2,0)</f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49570740</v>
      </c>
    </row>
    <row r="2804" spans="1:8" x14ac:dyDescent="0.3">
      <c r="A2804" s="56" t="s">
        <v>310</v>
      </c>
      <c r="B2804" s="56">
        <f t="shared" si="5649"/>
        <v>22</v>
      </c>
      <c r="C2804" s="56">
        <f t="shared" si="5650"/>
        <v>15</v>
      </c>
      <c r="E2804" s="56">
        <f t="shared" ref="E2804" si="5750">plan_id</f>
        <v>6060</v>
      </c>
      <c r="F2804" s="56">
        <f t="shared" ca="1" si="5674"/>
        <v>2020</v>
      </c>
      <c r="G2804" s="56">
        <f t="shared" ref="G2804" ca="1" si="5751">VLOOKUP(INDIRECT(CHAR(39)&amp;$A2804&amp;CHAR(39)&amp;"!r2c"&amp;$C2804,0),variables,2,0)</f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39173</v>
      </c>
    </row>
    <row r="2805" spans="1:8" x14ac:dyDescent="0.3">
      <c r="A2805" s="56" t="s">
        <v>310</v>
      </c>
      <c r="B2805" s="56">
        <f t="shared" si="5649"/>
        <v>22</v>
      </c>
      <c r="C2805" s="56">
        <f t="shared" si="5650"/>
        <v>16</v>
      </c>
      <c r="E2805" s="56">
        <f t="shared" ref="E2805" si="5752">plan_id</f>
        <v>6060</v>
      </c>
      <c r="F2805" s="56">
        <f t="shared" ca="1" si="5674"/>
        <v>2020</v>
      </c>
      <c r="G2805" s="56">
        <f t="shared" ref="G2805" ca="1" si="5753">VLOOKUP(INDIRECT(CHAR(39)&amp;$A2805&amp;CHAR(39)&amp;"!r2c"&amp;$C2805,0),variables,2,0)</f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0.999</v>
      </c>
    </row>
    <row r="2806" spans="1:8" x14ac:dyDescent="0.3">
      <c r="A2806" s="56" t="s">
        <v>310</v>
      </c>
      <c r="B2806" s="56">
        <f t="shared" si="5649"/>
        <v>22</v>
      </c>
      <c r="C2806" s="56">
        <f t="shared" si="5650"/>
        <v>17</v>
      </c>
      <c r="E2806" s="56">
        <f t="shared" ref="E2806" si="5754">plan_id</f>
        <v>6060</v>
      </c>
      <c r="F2806" s="56">
        <f t="shared" ca="1" si="5674"/>
        <v>2020</v>
      </c>
      <c r="G2806" s="56">
        <f t="shared" ref="G2806" ca="1" si="5755">VLOOKUP(INDIRECT(CHAR(39)&amp;$A2806&amp;CHAR(39)&amp;"!r2c"&amp;$C2806,0),variables,2,0)</f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181914294</v>
      </c>
    </row>
    <row r="2807" spans="1:8" x14ac:dyDescent="0.3">
      <c r="A2807" s="56" t="s">
        <v>310</v>
      </c>
      <c r="B2807" s="56">
        <f t="shared" si="5649"/>
        <v>22</v>
      </c>
      <c r="C2807" s="56">
        <f t="shared" si="5650"/>
        <v>18</v>
      </c>
      <c r="E2807" s="56">
        <f t="shared" ref="E2807" si="5756">plan_id</f>
        <v>6060</v>
      </c>
      <c r="F2807" s="56">
        <f t="shared" ca="1" si="5674"/>
        <v>2020</v>
      </c>
      <c r="G2807" s="56">
        <f t="shared" ref="G2807" ca="1" si="5757">VLOOKUP(INDIRECT(CHAR(39)&amp;$A2807&amp;CHAR(39)&amp;"!r2c"&amp;$C2807,0),variables,2,0)</f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7.9116669083738961E-2</v>
      </c>
    </row>
    <row r="2808" spans="1:8" x14ac:dyDescent="0.3">
      <c r="A2808" s="56" t="s">
        <v>310</v>
      </c>
      <c r="B2808" s="56">
        <f t="shared" si="5649"/>
        <v>22</v>
      </c>
      <c r="C2808" s="56">
        <f t="shared" si="5650"/>
        <v>19</v>
      </c>
      <c r="E2808" s="56">
        <f t="shared" ref="E2808" si="5758">plan_id</f>
        <v>6060</v>
      </c>
      <c r="F2808" s="56">
        <f t="shared" ca="1" si="5674"/>
        <v>2020</v>
      </c>
      <c r="G2808" s="56">
        <f t="shared" ref="G2808" ca="1" si="5759">VLOOKUP(INDIRECT(CHAR(39)&amp;$A2808&amp;CHAR(39)&amp;"!r2c"&amp;$C2808,0),variables,2,0)</f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6" t="s">
        <v>310</v>
      </c>
      <c r="B2809" s="56">
        <f t="shared" si="5649"/>
        <v>22</v>
      </c>
      <c r="C2809" s="56">
        <f t="shared" si="5650"/>
        <v>20</v>
      </c>
      <c r="E2809" s="56">
        <f t="shared" ref="E2809" si="5760">plan_id</f>
        <v>6060</v>
      </c>
      <c r="F2809" s="56">
        <f t="shared" ca="1" si="5674"/>
        <v>2020</v>
      </c>
      <c r="G2809" s="56">
        <f t="shared" ref="G2809" ca="1" si="5761">VLOOKUP(INDIRECT(CHAR(39)&amp;$A2809&amp;CHAR(39)&amp;"!r2c"&amp;$C2809,0),variables,2,0)</f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48259114</v>
      </c>
    </row>
    <row r="2810" spans="1:8" x14ac:dyDescent="0.3">
      <c r="A2810" s="56" t="s">
        <v>310</v>
      </c>
      <c r="B2810" s="56">
        <f t="shared" si="5649"/>
        <v>22</v>
      </c>
      <c r="C2810" s="56">
        <f t="shared" si="5650"/>
        <v>21</v>
      </c>
      <c r="E2810" s="56">
        <f t="shared" ref="E2810" si="5762">plan_id</f>
        <v>6060</v>
      </c>
      <c r="F2810" s="56">
        <f t="shared" ca="1" si="5674"/>
        <v>2020</v>
      </c>
      <c r="G2810" s="56">
        <f t="shared" ref="G2810" ca="1" si="5763">VLOOKUP(INDIRECT(CHAR(39)&amp;$A2810&amp;CHAR(39)&amp;"!r2c"&amp;$C2810,0),variables,2,0)</f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0.97354031834102128</v>
      </c>
    </row>
    <row r="2811" spans="1:8" x14ac:dyDescent="0.3">
      <c r="A2811" s="56" t="s">
        <v>310</v>
      </c>
      <c r="B2811" s="56">
        <f t="shared" si="5649"/>
        <v>22</v>
      </c>
      <c r="C2811" s="56">
        <f t="shared" si="5650"/>
        <v>22</v>
      </c>
      <c r="E2811" s="56">
        <f t="shared" ref="E2811" si="5764">plan_id</f>
        <v>6060</v>
      </c>
      <c r="F2811" s="56">
        <f t="shared" ca="1" si="5674"/>
        <v>2020</v>
      </c>
      <c r="G2811" s="56">
        <f t="shared" ref="G2811" ca="1" si="5765">VLOOKUP(INDIRECT(CHAR(39)&amp;$A2811&amp;CHAR(39)&amp;"!r2c"&amp;$C2811,0),variables,2,0)</f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6" t="s">
        <v>310</v>
      </c>
      <c r="B2812" s="56">
        <f t="shared" si="5649"/>
        <v>22</v>
      </c>
      <c r="C2812" s="56">
        <f t="shared" si="5650"/>
        <v>23</v>
      </c>
      <c r="E2812" s="56">
        <f t="shared" ref="E2812" si="5766">plan_id</f>
        <v>6060</v>
      </c>
      <c r="F2812" s="56">
        <f t="shared" ca="1" si="5674"/>
        <v>2020</v>
      </c>
      <c r="G2812" s="56">
        <f t="shared" ref="G2812" ca="1" si="5767">VLOOKUP(INDIRECT(CHAR(39)&amp;$A2812&amp;CHAR(39)&amp;"!r2c"&amp;$C2812,0),variables,2,0)</f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6" t="s">
        <v>310</v>
      </c>
      <c r="B2813" s="56">
        <f t="shared" si="5649"/>
        <v>22</v>
      </c>
      <c r="C2813" s="56">
        <f t="shared" si="5650"/>
        <v>24</v>
      </c>
      <c r="E2813" s="56">
        <f t="shared" ref="E2813" si="5768">plan_id</f>
        <v>6060</v>
      </c>
      <c r="F2813" s="56">
        <f t="shared" ca="1" si="5674"/>
        <v>2020</v>
      </c>
      <c r="G2813" s="56">
        <f t="shared" ref="G2813" ca="1" si="5769">VLOOKUP(INDIRECT(CHAR(39)&amp;$A2813&amp;CHAR(39)&amp;"!r2c"&amp;$C2813,0),variables,2,0)</f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7903891</v>
      </c>
    </row>
    <row r="2814" spans="1:8" x14ac:dyDescent="0.3">
      <c r="A2814" s="56" t="s">
        <v>310</v>
      </c>
      <c r="B2814" s="56">
        <f t="shared" si="5649"/>
        <v>22</v>
      </c>
      <c r="C2814" s="56">
        <f t="shared" si="5650"/>
        <v>25</v>
      </c>
      <c r="E2814" s="56">
        <f t="shared" ref="E2814" si="5770">plan_id</f>
        <v>6060</v>
      </c>
      <c r="F2814" s="56">
        <f t="shared" ca="1" si="5674"/>
        <v>2020</v>
      </c>
      <c r="G2814" s="56">
        <f t="shared" ref="G2814" ca="1" si="5771">VLOOKUP(INDIRECT(CHAR(39)&amp;$A2814&amp;CHAR(39)&amp;"!r2c"&amp;$C2814,0),variables,2,0)</f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s="56" t="s">
        <v>310</v>
      </c>
      <c r="B2815" s="56">
        <f t="shared" si="5649"/>
        <v>22</v>
      </c>
      <c r="C2815" s="56">
        <f t="shared" si="5650"/>
        <v>26</v>
      </c>
      <c r="E2815" s="56">
        <f t="shared" ref="E2815" si="5772">plan_id</f>
        <v>6060</v>
      </c>
      <c r="F2815" s="56">
        <f t="shared" ca="1" si="5674"/>
        <v>2020</v>
      </c>
      <c r="G2815" s="56">
        <f t="shared" ref="G2815" ca="1" si="5773">VLOOKUP(INDIRECT(CHAR(39)&amp;$A2815&amp;CHAR(39)&amp;"!r2c"&amp;$C2815,0),variables,2,0)</f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157299</v>
      </c>
    </row>
    <row r="2816" spans="1:8" x14ac:dyDescent="0.3">
      <c r="A2816" s="56" t="s">
        <v>310</v>
      </c>
      <c r="B2816" s="56">
        <f t="shared" si="5649"/>
        <v>22</v>
      </c>
      <c r="C2816" s="56">
        <f t="shared" si="5650"/>
        <v>27</v>
      </c>
      <c r="E2816" s="56">
        <f t="shared" ref="E2816" si="5774">plan_id</f>
        <v>6060</v>
      </c>
      <c r="F2816" s="56">
        <f t="shared" ca="1" si="5674"/>
        <v>2020</v>
      </c>
      <c r="G2816" s="56">
        <f t="shared" ref="G2816" ca="1" si="5775">VLOOKUP(INDIRECT(CHAR(39)&amp;$A2816&amp;CHAR(39)&amp;"!r2c"&amp;$C2816,0),variables,2,0)</f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49892</v>
      </c>
    </row>
    <row r="2817" spans="1:8" x14ac:dyDescent="0.3">
      <c r="A2817" s="56" t="s">
        <v>310</v>
      </c>
      <c r="B2817" s="56">
        <f t="shared" si="5649"/>
        <v>22</v>
      </c>
      <c r="C2817" s="56">
        <f t="shared" si="5650"/>
        <v>28</v>
      </c>
      <c r="E2817" s="56">
        <f t="shared" ref="E2817" si="5776">plan_id</f>
        <v>6060</v>
      </c>
      <c r="F2817" s="56">
        <f t="shared" ca="1" si="5674"/>
        <v>2020</v>
      </c>
      <c r="G2817" s="56">
        <f t="shared" ref="G2817" ca="1" si="5777">VLOOKUP(INDIRECT(CHAR(39)&amp;$A2817&amp;CHAR(39)&amp;"!r2c"&amp;$C2817,0),variables,2,0)</f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6" t="s">
        <v>310</v>
      </c>
      <c r="B2818" s="56">
        <f t="shared" si="5649"/>
        <v>22</v>
      </c>
      <c r="C2818" s="56">
        <f t="shared" si="5650"/>
        <v>29</v>
      </c>
      <c r="E2818" s="56">
        <f t="shared" ref="E2818" si="5778">plan_id</f>
        <v>6060</v>
      </c>
      <c r="F2818" s="56">
        <f t="shared" ca="1" si="5674"/>
        <v>2020</v>
      </c>
      <c r="G2818" s="56">
        <f t="shared" ref="G2818" ca="1" si="5779">VLOOKUP(INDIRECT(CHAR(39)&amp;$A2818&amp;CHAR(39)&amp;"!r2c"&amp;$C2818,0),variables,2,0)</f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2021-07-23T10:45:44Z</dcterms:modified>
</cp:coreProperties>
</file>