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 - Đại học Giao thông vận tải\exel\"/>
    </mc:Choice>
  </mc:AlternateContent>
  <xr:revisionPtr revIDLastSave="0" documentId="13_ncr:1_{BBBA8E79-5C79-4042-B05F-B3B80E6B8334}" xr6:coauthVersionLast="47" xr6:coauthVersionMax="47" xr10:uidLastSave="{00000000-0000-0000-0000-000000000000}"/>
  <bookViews>
    <workbookView xWindow="-108" yWindow="-108" windowWidth="23256" windowHeight="13176" xr2:uid="{D22EDB7A-9618-4063-ACA6-396DC2273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" l="1"/>
  <c r="C49" i="1"/>
  <c r="B43" i="1"/>
  <c r="B42" i="1"/>
  <c r="B38" i="1"/>
  <c r="J29" i="1"/>
  <c r="J24" i="1"/>
  <c r="I18" i="1"/>
  <c r="I14" i="1"/>
  <c r="O15" i="1"/>
  <c r="C15" i="1"/>
  <c r="W13" i="1"/>
  <c r="O4" i="1"/>
  <c r="I10" i="1"/>
  <c r="L8" i="1"/>
  <c r="I9" i="1"/>
  <c r="C12" i="1"/>
  <c r="C4" i="1"/>
</calcChain>
</file>

<file path=xl/sharedStrings.xml><?xml version="1.0" encoding="utf-8"?>
<sst xmlns="http://schemas.openxmlformats.org/spreadsheetml/2006/main" count="92" uniqueCount="50">
  <si>
    <t>bill</t>
  </si>
  <si>
    <t>tháng 6</t>
  </si>
  <si>
    <t>khoản chi</t>
  </si>
  <si>
    <t xml:space="preserve">nước </t>
  </si>
  <si>
    <t>số lượng</t>
  </si>
  <si>
    <t>số tiền</t>
  </si>
  <si>
    <t>cọ + vim</t>
  </si>
  <si>
    <t>gia vị</t>
  </si>
  <si>
    <t>điện nước</t>
  </si>
  <si>
    <t xml:space="preserve">mạng </t>
  </si>
  <si>
    <t xml:space="preserve">dầu ăn </t>
  </si>
  <si>
    <t>2 chinh</t>
  </si>
  <si>
    <t>túi rác</t>
  </si>
  <si>
    <t xml:space="preserve">bột rặt </t>
  </si>
  <si>
    <t xml:space="preserve">tổng </t>
  </si>
  <si>
    <t>chinh</t>
  </si>
  <si>
    <t>khoản chung</t>
  </si>
  <si>
    <t>cọ vim</t>
  </si>
  <si>
    <t>bột giặt</t>
  </si>
  <si>
    <t>nước uống</t>
  </si>
  <si>
    <t>tổng</t>
  </si>
  <si>
    <t>dầu ăn</t>
  </si>
  <si>
    <t>khoản riêng ăn uống</t>
  </si>
  <si>
    <t>tiền điện</t>
  </si>
  <si>
    <t xml:space="preserve">đức </t>
  </si>
  <si>
    <t>chính</t>
  </si>
  <si>
    <t>tuấn anh</t>
  </si>
  <si>
    <t>vinh</t>
  </si>
  <si>
    <t>1 người</t>
  </si>
  <si>
    <t xml:space="preserve">1 người </t>
  </si>
  <si>
    <t xml:space="preserve">  </t>
  </si>
  <si>
    <t>ch</t>
  </si>
  <si>
    <t>tháng 7</t>
  </si>
  <si>
    <t>nước</t>
  </si>
  <si>
    <t xml:space="preserve">bột giặt </t>
  </si>
  <si>
    <t>2chinh</t>
  </si>
  <si>
    <t xml:space="preserve">tiền điện </t>
  </si>
  <si>
    <t>nước tắm</t>
  </si>
  <si>
    <t xml:space="preserve">điện </t>
  </si>
  <si>
    <t>xà phòng</t>
  </si>
  <si>
    <t>2 tanh,5 chih</t>
  </si>
  <si>
    <t>tiền nước</t>
  </si>
  <si>
    <t xml:space="preserve">bột gặt </t>
  </si>
  <si>
    <t>lâm</t>
  </si>
  <si>
    <t>mỗi người 20</t>
  </si>
  <si>
    <t>ống nước</t>
  </si>
  <si>
    <t>tiền điện nước</t>
  </si>
  <si>
    <t>giá trị</t>
  </si>
  <si>
    <t xml:space="preserve">ghi chú </t>
  </si>
  <si>
    <t>2 thủy 3 tuấn anh 2 chinh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</si>
</sst>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AA91-C235-40C7-A268-425AB5A52DD0}">
  <dimension ref="A1:W50"/>
  <sheetViews>
    <sheetView tabSelected="1" topLeftCell="A28" workbookViewId="0">
      <selection activeCell="A50" sqref="A50"/>
    </sheetView>
  </sheetViews>
  <sheetFormatPr defaultRowHeight="14.4" x14ac:dyDescent="0.3"/>
  <cols>
    <col min="1" max="1" width="12.77734375" bestFit="1" customWidth="1"/>
    <col min="2" max="2" width="8" bestFit="1" customWidth="1"/>
    <col min="3" max="3" width="8.109375" bestFit="1" customWidth="1"/>
    <col min="4" max="4" width="11.33203125" bestFit="1" customWidth="1"/>
    <col min="5" max="5" width="11.6640625" bestFit="1" customWidth="1"/>
    <col min="6" max="6" width="3" bestFit="1" customWidth="1"/>
    <col min="7" max="7" width="4.33203125" bestFit="1" customWidth="1"/>
    <col min="8" max="8" width="11.21875" bestFit="1" customWidth="1"/>
    <col min="9" max="9" width="5" bestFit="1" customWidth="1"/>
    <col min="10" max="10" width="4" bestFit="1" customWidth="1"/>
    <col min="11" max="11" width="17.5546875" bestFit="1" customWidth="1"/>
    <col min="12" max="12" width="4" bestFit="1" customWidth="1"/>
    <col min="14" max="14" width="8.109375" bestFit="1" customWidth="1"/>
    <col min="15" max="15" width="6" bestFit="1" customWidth="1"/>
    <col min="17" max="17" width="4.6640625" bestFit="1" customWidth="1"/>
    <col min="18" max="19" width="5.33203125" bestFit="1" customWidth="1"/>
    <col min="20" max="20" width="8.109375" bestFit="1" customWidth="1"/>
    <col min="21" max="22" width="4.33203125" bestFit="1" customWidth="1"/>
    <col min="23" max="23" width="4" bestFit="1" customWidth="1"/>
  </cols>
  <sheetData>
    <row r="1" spans="1:23" x14ac:dyDescent="0.3">
      <c r="A1" t="s">
        <v>0</v>
      </c>
    </row>
    <row r="2" spans="1:23" x14ac:dyDescent="0.3">
      <c r="A2" t="s">
        <v>1</v>
      </c>
    </row>
    <row r="3" spans="1:23" x14ac:dyDescent="0.3">
      <c r="A3" t="s">
        <v>2</v>
      </c>
      <c r="B3" t="s">
        <v>4</v>
      </c>
      <c r="C3" t="s">
        <v>5</v>
      </c>
      <c r="H3" t="s">
        <v>16</v>
      </c>
      <c r="K3" t="s">
        <v>22</v>
      </c>
      <c r="N3" t="s">
        <v>23</v>
      </c>
      <c r="O3">
        <v>612</v>
      </c>
      <c r="Q3" t="s">
        <v>24</v>
      </c>
      <c r="R3" t="s">
        <v>25</v>
      </c>
      <c r="S3" t="s">
        <v>15</v>
      </c>
      <c r="T3" t="s">
        <v>26</v>
      </c>
      <c r="U3" t="s">
        <v>27</v>
      </c>
    </row>
    <row r="4" spans="1:23" x14ac:dyDescent="0.3">
      <c r="A4" t="s">
        <v>3</v>
      </c>
      <c r="B4">
        <v>9</v>
      </c>
      <c r="C4">
        <f>28*B4</f>
        <v>252</v>
      </c>
      <c r="D4" t="s">
        <v>11</v>
      </c>
      <c r="H4" t="s">
        <v>19</v>
      </c>
      <c r="I4">
        <v>252</v>
      </c>
      <c r="N4" t="s">
        <v>29</v>
      </c>
      <c r="O4">
        <f>O3/5</f>
        <v>122.4</v>
      </c>
      <c r="Q4">
        <v>234</v>
      </c>
      <c r="R4">
        <v>234</v>
      </c>
      <c r="S4">
        <v>152</v>
      </c>
      <c r="T4" t="s">
        <v>31</v>
      </c>
      <c r="U4">
        <v>111</v>
      </c>
    </row>
    <row r="5" spans="1:23" x14ac:dyDescent="0.3">
      <c r="A5" t="s">
        <v>6</v>
      </c>
      <c r="B5">
        <v>1</v>
      </c>
      <c r="C5">
        <v>60</v>
      </c>
      <c r="H5" t="s">
        <v>17</v>
      </c>
      <c r="I5">
        <v>60</v>
      </c>
      <c r="K5" t="s">
        <v>7</v>
      </c>
      <c r="L5">
        <v>75</v>
      </c>
      <c r="O5" t="s">
        <v>30</v>
      </c>
    </row>
    <row r="6" spans="1:23" x14ac:dyDescent="0.3">
      <c r="A6" t="s">
        <v>7</v>
      </c>
      <c r="B6">
        <v>1</v>
      </c>
      <c r="C6">
        <v>75</v>
      </c>
      <c r="H6" t="s">
        <v>12</v>
      </c>
      <c r="I6">
        <v>40</v>
      </c>
      <c r="K6" t="s">
        <v>21</v>
      </c>
      <c r="L6">
        <v>50</v>
      </c>
    </row>
    <row r="7" spans="1:23" x14ac:dyDescent="0.3">
      <c r="A7" t="s">
        <v>8</v>
      </c>
      <c r="C7">
        <v>714</v>
      </c>
      <c r="H7" t="s">
        <v>3</v>
      </c>
      <c r="I7">
        <v>102</v>
      </c>
      <c r="K7" t="s">
        <v>20</v>
      </c>
      <c r="L7">
        <v>125</v>
      </c>
    </row>
    <row r="8" spans="1:23" x14ac:dyDescent="0.3">
      <c r="A8" t="s">
        <v>9</v>
      </c>
      <c r="C8">
        <v>0</v>
      </c>
      <c r="H8" t="s">
        <v>18</v>
      </c>
      <c r="I8">
        <v>65</v>
      </c>
      <c r="K8" t="s">
        <v>28</v>
      </c>
      <c r="L8">
        <f>125/5</f>
        <v>25</v>
      </c>
    </row>
    <row r="9" spans="1:23" x14ac:dyDescent="0.3">
      <c r="A9" t="s">
        <v>10</v>
      </c>
      <c r="B9">
        <v>1</v>
      </c>
      <c r="C9">
        <v>50</v>
      </c>
      <c r="H9" t="s">
        <v>20</v>
      </c>
      <c r="I9">
        <f>SUM(I4:I8)</f>
        <v>519</v>
      </c>
    </row>
    <row r="10" spans="1:23" x14ac:dyDescent="0.3">
      <c r="A10" t="s">
        <v>12</v>
      </c>
      <c r="B10">
        <v>1</v>
      </c>
      <c r="C10">
        <v>40</v>
      </c>
      <c r="H10" t="s">
        <v>28</v>
      </c>
      <c r="I10">
        <f>I9/6</f>
        <v>86.5</v>
      </c>
    </row>
    <row r="11" spans="1:23" x14ac:dyDescent="0.3">
      <c r="A11" t="s">
        <v>13</v>
      </c>
      <c r="B11">
        <v>1</v>
      </c>
      <c r="C11">
        <v>65</v>
      </c>
    </row>
    <row r="12" spans="1:23" x14ac:dyDescent="0.3">
      <c r="A12" t="s">
        <v>14</v>
      </c>
      <c r="C12">
        <f>SUM(C4:C11)</f>
        <v>1256</v>
      </c>
    </row>
    <row r="13" spans="1:23" x14ac:dyDescent="0.3">
      <c r="V13" t="s">
        <v>27</v>
      </c>
      <c r="W13">
        <f>1040-530</f>
        <v>510</v>
      </c>
    </row>
    <row r="14" spans="1:23" x14ac:dyDescent="0.3">
      <c r="A14" t="s">
        <v>32</v>
      </c>
      <c r="H14" t="s">
        <v>16</v>
      </c>
      <c r="I14">
        <f>168+48+111</f>
        <v>327</v>
      </c>
      <c r="K14" t="s">
        <v>22</v>
      </c>
      <c r="N14" s="1" t="s">
        <v>36</v>
      </c>
      <c r="O14">
        <v>600</v>
      </c>
    </row>
    <row r="15" spans="1:23" x14ac:dyDescent="0.3">
      <c r="A15" t="s">
        <v>33</v>
      </c>
      <c r="B15">
        <v>6</v>
      </c>
      <c r="C15">
        <f>6*28</f>
        <v>168</v>
      </c>
      <c r="D15" t="s">
        <v>35</v>
      </c>
      <c r="H15" t="s">
        <v>19</v>
      </c>
      <c r="I15">
        <v>168</v>
      </c>
      <c r="K15" t="s">
        <v>10</v>
      </c>
      <c r="L15">
        <v>30</v>
      </c>
      <c r="N15" t="s">
        <v>28</v>
      </c>
      <c r="O15">
        <f>600/5</f>
        <v>120</v>
      </c>
    </row>
    <row r="16" spans="1:23" x14ac:dyDescent="0.3">
      <c r="A16" t="s">
        <v>10</v>
      </c>
      <c r="B16">
        <v>1</v>
      </c>
      <c r="C16">
        <v>30</v>
      </c>
      <c r="H16" t="s">
        <v>34</v>
      </c>
      <c r="I16">
        <v>48</v>
      </c>
      <c r="K16" t="s">
        <v>29</v>
      </c>
      <c r="L16">
        <v>10</v>
      </c>
    </row>
    <row r="17" spans="1:10" x14ac:dyDescent="0.3">
      <c r="A17" t="s">
        <v>34</v>
      </c>
      <c r="B17">
        <v>1</v>
      </c>
      <c r="C17">
        <v>48</v>
      </c>
      <c r="H17" t="s">
        <v>37</v>
      </c>
      <c r="I17">
        <v>111</v>
      </c>
    </row>
    <row r="18" spans="1:10" x14ac:dyDescent="0.3">
      <c r="A18" t="s">
        <v>38</v>
      </c>
      <c r="B18">
        <v>1</v>
      </c>
      <c r="C18">
        <v>600</v>
      </c>
      <c r="H18" t="s">
        <v>29</v>
      </c>
      <c r="I18">
        <f>327/6</f>
        <v>54.5</v>
      </c>
    </row>
    <row r="19" spans="1:10" x14ac:dyDescent="0.3">
      <c r="A19" t="s">
        <v>37</v>
      </c>
      <c r="B19">
        <v>1</v>
      </c>
      <c r="C19">
        <v>111</v>
      </c>
    </row>
    <row r="23" spans="1:10" x14ac:dyDescent="0.3">
      <c r="A23" t="s">
        <v>19</v>
      </c>
      <c r="B23">
        <v>9</v>
      </c>
      <c r="D23" t="s">
        <v>40</v>
      </c>
    </row>
    <row r="24" spans="1:10" x14ac:dyDescent="0.3">
      <c r="H24" t="s">
        <v>19</v>
      </c>
      <c r="I24">
        <v>9</v>
      </c>
      <c r="J24">
        <f>9*28</f>
        <v>252</v>
      </c>
    </row>
    <row r="25" spans="1:10" x14ac:dyDescent="0.3">
      <c r="A25" t="s">
        <v>18</v>
      </c>
      <c r="B25">
        <v>1</v>
      </c>
      <c r="H25" t="s">
        <v>34</v>
      </c>
      <c r="I25">
        <v>2</v>
      </c>
      <c r="J25">
        <v>84</v>
      </c>
    </row>
    <row r="26" spans="1:10" x14ac:dyDescent="0.3">
      <c r="H26" t="s">
        <v>23</v>
      </c>
      <c r="I26">
        <v>1</v>
      </c>
      <c r="J26">
        <v>472</v>
      </c>
    </row>
    <row r="27" spans="1:10" x14ac:dyDescent="0.3">
      <c r="A27" t="s">
        <v>39</v>
      </c>
      <c r="B27">
        <v>2</v>
      </c>
      <c r="H27" t="s">
        <v>41</v>
      </c>
      <c r="I27">
        <v>1</v>
      </c>
      <c r="J27">
        <v>128</v>
      </c>
    </row>
    <row r="28" spans="1:10" x14ac:dyDescent="0.3">
      <c r="H28" t="s">
        <v>39</v>
      </c>
      <c r="I28">
        <v>2</v>
      </c>
      <c r="J28">
        <v>27</v>
      </c>
    </row>
    <row r="29" spans="1:10" x14ac:dyDescent="0.3">
      <c r="H29" t="s">
        <v>20</v>
      </c>
      <c r="J29">
        <f>SUM(J24:J28)</f>
        <v>963</v>
      </c>
    </row>
    <row r="30" spans="1:10" x14ac:dyDescent="0.3">
      <c r="H30" t="s">
        <v>28</v>
      </c>
      <c r="J30">
        <v>157</v>
      </c>
    </row>
    <row r="31" spans="1:10" x14ac:dyDescent="0.3">
      <c r="H31" t="s">
        <v>27</v>
      </c>
      <c r="J31">
        <v>18</v>
      </c>
    </row>
    <row r="33" spans="1:7" x14ac:dyDescent="0.3">
      <c r="A33" t="s">
        <v>16</v>
      </c>
    </row>
    <row r="34" spans="1:7" x14ac:dyDescent="0.3">
      <c r="A34" t="s">
        <v>8</v>
      </c>
      <c r="B34">
        <v>763</v>
      </c>
      <c r="E34" t="s">
        <v>10</v>
      </c>
      <c r="F34">
        <v>60</v>
      </c>
    </row>
    <row r="35" spans="1:7" x14ac:dyDescent="0.3">
      <c r="A35" t="s">
        <v>34</v>
      </c>
      <c r="B35">
        <v>40</v>
      </c>
      <c r="C35" t="s">
        <v>26</v>
      </c>
    </row>
    <row r="36" spans="1:7" x14ac:dyDescent="0.3">
      <c r="A36" t="s">
        <v>34</v>
      </c>
      <c r="B36">
        <v>36</v>
      </c>
      <c r="E36" t="s">
        <v>44</v>
      </c>
      <c r="G36" t="s">
        <v>27</v>
      </c>
    </row>
    <row r="37" spans="1:7" x14ac:dyDescent="0.3">
      <c r="A37" t="s">
        <v>42</v>
      </c>
      <c r="B37">
        <v>68</v>
      </c>
      <c r="C37" t="s">
        <v>43</v>
      </c>
    </row>
    <row r="38" spans="1:7" x14ac:dyDescent="0.3">
      <c r="A38" t="s">
        <v>19</v>
      </c>
      <c r="B38">
        <f>11*28</f>
        <v>308</v>
      </c>
    </row>
    <row r="39" spans="1:7" x14ac:dyDescent="0.3">
      <c r="A39" t="s">
        <v>39</v>
      </c>
      <c r="B39">
        <v>45</v>
      </c>
    </row>
    <row r="40" spans="1:7" x14ac:dyDescent="0.3">
      <c r="A40" t="s">
        <v>12</v>
      </c>
      <c r="B40">
        <v>76</v>
      </c>
    </row>
    <row r="41" spans="1:7" x14ac:dyDescent="0.3">
      <c r="A41" t="s">
        <v>45</v>
      </c>
      <c r="B41">
        <v>50</v>
      </c>
    </row>
    <row r="42" spans="1:7" x14ac:dyDescent="0.3">
      <c r="A42" t="s">
        <v>20</v>
      </c>
      <c r="B42">
        <f>SUM(B34:B41)</f>
        <v>1386</v>
      </c>
    </row>
    <row r="43" spans="1:7" x14ac:dyDescent="0.3">
      <c r="A43" t="s">
        <v>28</v>
      </c>
      <c r="B43">
        <f xml:space="preserve"> 1386/6</f>
        <v>231</v>
      </c>
    </row>
    <row r="46" spans="1:7" x14ac:dyDescent="0.3">
      <c r="A46" t="s">
        <v>16</v>
      </c>
      <c r="B46" t="s">
        <v>4</v>
      </c>
      <c r="C46" t="s">
        <v>47</v>
      </c>
      <c r="D46" t="s">
        <v>48</v>
      </c>
    </row>
    <row r="47" spans="1:7" x14ac:dyDescent="0.3">
      <c r="A47" t="s">
        <v>46</v>
      </c>
      <c r="B47">
        <v>1</v>
      </c>
      <c r="C47">
        <v>741.48199999999997</v>
      </c>
    </row>
    <row r="48" spans="1:7" x14ac:dyDescent="0.3">
      <c r="A48" t="s">
        <v>34</v>
      </c>
      <c r="B48">
        <v>1</v>
      </c>
      <c r="C48">
        <v>180</v>
      </c>
    </row>
    <row r="49" spans="1:4" x14ac:dyDescent="0.3">
      <c r="A49" t="s">
        <v>19</v>
      </c>
      <c r="B49">
        <v>7</v>
      </c>
      <c r="C49">
        <f>7*28</f>
        <v>196</v>
      </c>
      <c r="D49" t="s">
        <v>49</v>
      </c>
    </row>
    <row r="50" spans="1:4" x14ac:dyDescent="0.3">
      <c r="A50" t="s">
        <v>20</v>
      </c>
      <c r="C50">
        <f>SUM(C47:C49)</f>
        <v>1117.482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trọng thủy nguyễn</cp:lastModifiedBy>
  <dcterms:created xsi:type="dcterms:W3CDTF">2023-06-07T12:19:02Z</dcterms:created>
  <dcterms:modified xsi:type="dcterms:W3CDTF">2023-12-05T03:20:37Z</dcterms:modified>
</cp:coreProperties>
</file>