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465" windowWidth="28800" windowHeight="16200" activeTab="1"/>
  </bookViews>
  <sheets>
    <sheet name="Overview" sheetId="1" r:id="rId1"/>
    <sheet name="Schedule" sheetId="2" r:id="rId2"/>
    <sheet name="Master Data" sheetId="3" r:id="rId3"/>
  </sheets>
  <externalReferences>
    <externalReference r:id="rId4"/>
  </externalReferences>
  <definedNames>
    <definedName name="_xlnm._FilterDatabase" localSheetId="1" hidden="1">Schedule!$F$1:$F$1947</definedName>
    <definedName name="SCHEDULE">Schedule!$B$14:$N$240</definedName>
    <definedName name="Thuy">Schedule!$B$14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C41" i="1"/>
  <c r="C42" i="1"/>
  <c r="C43" i="1"/>
  <c r="C29" i="1"/>
  <c r="C30" i="1"/>
  <c r="C31" i="1"/>
  <c r="C32" i="1"/>
  <c r="C33" i="1"/>
  <c r="C34" i="1"/>
  <c r="C25" i="1"/>
  <c r="C26" i="1"/>
  <c r="C27" i="1"/>
  <c r="C28" i="1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BC10" i="2"/>
  <c r="Y10" i="2"/>
  <c r="P10" i="2"/>
  <c r="H9" i="1" a="1"/>
  <c r="H9" i="1"/>
  <c r="H10" i="1" a="1"/>
  <c r="H10" i="1"/>
  <c r="H11" i="1" a="1"/>
  <c r="H12" i="1" a="1"/>
  <c r="H13" i="1" a="1"/>
  <c r="H14" i="1" a="1"/>
  <c r="H15" i="1" a="1"/>
  <c r="H16" i="1" a="1"/>
  <c r="H17" i="1" a="1"/>
  <c r="H18" i="1" a="1"/>
  <c r="H19" i="1" a="1"/>
  <c r="H20" i="1" a="1"/>
  <c r="H21" i="1" a="1"/>
  <c r="H22" i="1" a="1"/>
  <c r="H23" i="1" a="1"/>
  <c r="H24" i="1" a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F46" i="1"/>
  <c r="H43" i="1" a="1"/>
  <c r="H43" i="1"/>
  <c r="G43" i="1" a="1"/>
  <c r="G43" i="1"/>
  <c r="F43" i="1"/>
  <c r="E43" i="1"/>
  <c r="D43" i="1"/>
  <c r="G24" i="1" a="1"/>
  <c r="G24" i="1"/>
  <c r="F24" i="1"/>
  <c r="E24" i="1"/>
  <c r="D24" i="1"/>
  <c r="C24" i="1"/>
  <c r="G23" i="1" a="1"/>
  <c r="G23" i="1"/>
  <c r="F23" i="1"/>
  <c r="E23" i="1"/>
  <c r="D23" i="1"/>
  <c r="C23" i="1"/>
  <c r="G22" i="1" a="1"/>
  <c r="G22" i="1"/>
  <c r="F22" i="1"/>
  <c r="E22" i="1"/>
  <c r="D22" i="1"/>
  <c r="C22" i="1"/>
  <c r="G21" i="1" a="1"/>
  <c r="G21" i="1"/>
  <c r="F21" i="1"/>
  <c r="E21" i="1"/>
  <c r="D21" i="1"/>
  <c r="C21" i="1"/>
  <c r="G20" i="1" a="1"/>
  <c r="G20" i="1"/>
  <c r="F20" i="1"/>
  <c r="E20" i="1"/>
  <c r="D20" i="1"/>
  <c r="C20" i="1"/>
  <c r="G19" i="1" a="1"/>
  <c r="G19" i="1"/>
  <c r="F19" i="1"/>
  <c r="E19" i="1"/>
  <c r="D19" i="1"/>
  <c r="C19" i="1"/>
  <c r="G18" i="1" a="1"/>
  <c r="G18" i="1"/>
  <c r="F18" i="1"/>
  <c r="E18" i="1"/>
  <c r="D18" i="1"/>
  <c r="C18" i="1"/>
  <c r="G17" i="1" a="1"/>
  <c r="G17" i="1"/>
  <c r="F17" i="1"/>
  <c r="E17" i="1"/>
  <c r="D17" i="1"/>
  <c r="C17" i="1"/>
  <c r="G16" i="1" a="1"/>
  <c r="G16" i="1"/>
  <c r="F16" i="1"/>
  <c r="E16" i="1"/>
  <c r="D16" i="1"/>
  <c r="C16" i="1"/>
  <c r="G15" i="1" a="1"/>
  <c r="G15" i="1"/>
  <c r="F15" i="1"/>
  <c r="E15" i="1"/>
  <c r="D15" i="1"/>
  <c r="C15" i="1"/>
  <c r="G14" i="1" a="1"/>
  <c r="G14" i="1"/>
  <c r="F14" i="1"/>
  <c r="E14" i="1"/>
  <c r="D14" i="1"/>
  <c r="C14" i="1"/>
  <c r="G13" i="1" a="1"/>
  <c r="G13" i="1"/>
  <c r="F13" i="1"/>
  <c r="E13" i="1"/>
  <c r="D13" i="1"/>
  <c r="C13" i="1"/>
  <c r="G12" i="1" a="1"/>
  <c r="G12" i="1"/>
  <c r="F12" i="1"/>
  <c r="E12" i="1"/>
  <c r="D12" i="1"/>
  <c r="C12" i="1"/>
  <c r="G11" i="1" a="1"/>
  <c r="G11" i="1"/>
  <c r="F11" i="1"/>
  <c r="E11" i="1"/>
  <c r="D11" i="1"/>
  <c r="C11" i="1"/>
  <c r="G10" i="1" a="1"/>
  <c r="G10" i="1"/>
  <c r="F10" i="1"/>
  <c r="E10" i="1"/>
  <c r="D10" i="1"/>
  <c r="C10" i="1"/>
  <c r="G9" i="1" a="1"/>
  <c r="G9" i="1"/>
  <c r="F9" i="1"/>
  <c r="E9" i="1"/>
  <c r="D9" i="1"/>
  <c r="C9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CB5" i="1"/>
  <c r="AW5" i="1"/>
  <c r="S5" i="1"/>
  <c r="J5" i="1"/>
</calcChain>
</file>

<file path=xl/sharedStrings.xml><?xml version="1.0" encoding="utf-8"?>
<sst xmlns="http://schemas.openxmlformats.org/spreadsheetml/2006/main" count="112" uniqueCount="90">
  <si>
    <t>OVERVIEW</t>
  </si>
  <si>
    <t>Language</t>
  </si>
  <si>
    <t>Vietnamese</t>
  </si>
  <si>
    <t>No.</t>
  </si>
  <si>
    <t>Module</t>
  </si>
  <si>
    <t>Actual</t>
  </si>
  <si>
    <t>Duration
(days)</t>
  </si>
  <si>
    <t>Start date</t>
  </si>
  <si>
    <t>End date</t>
  </si>
  <si>
    <t>Finish:</t>
  </si>
  <si>
    <t xml:space="preserve">Project name: </t>
  </si>
  <si>
    <t>Project leader</t>
  </si>
  <si>
    <t>Reviewer</t>
  </si>
  <si>
    <t>Engineer</t>
  </si>
  <si>
    <t>Starting date</t>
  </si>
  <si>
    <t>English</t>
  </si>
  <si>
    <t>Task name</t>
  </si>
  <si>
    <t>Description</t>
  </si>
  <si>
    <t>Type</t>
  </si>
  <si>
    <t>PIC</t>
  </si>
  <si>
    <t>Days</t>
  </si>
  <si>
    <t>End Date</t>
  </si>
  <si>
    <t>Plan (%)</t>
  </si>
  <si>
    <t>Actual (%)</t>
  </si>
  <si>
    <t>Status</t>
  </si>
  <si>
    <t>Note</t>
  </si>
  <si>
    <t>New</t>
  </si>
  <si>
    <t>Edit</t>
  </si>
  <si>
    <t>Fix bug</t>
  </si>
  <si>
    <t>Re-new</t>
  </si>
  <si>
    <t>STATUS LEVEL</t>
  </si>
  <si>
    <t>Level</t>
  </si>
  <si>
    <t>Task status</t>
  </si>
  <si>
    <t>Processing</t>
  </si>
  <si>
    <t>Behind</t>
  </si>
  <si>
    <t>Planned</t>
  </si>
  <si>
    <t>Planning</t>
  </si>
  <si>
    <t>Error</t>
  </si>
  <si>
    <t>Other</t>
  </si>
  <si>
    <t>Finish</t>
  </si>
  <si>
    <t>Japanese</t>
  </si>
  <si>
    <t>Sa</t>
  </si>
  <si>
    <t>土</t>
  </si>
  <si>
    <t>T7</t>
  </si>
  <si>
    <t>Su</t>
  </si>
  <si>
    <t>日</t>
  </si>
  <si>
    <t>CN</t>
  </si>
  <si>
    <t>Mo</t>
  </si>
  <si>
    <t>月</t>
  </si>
  <si>
    <t>T2</t>
  </si>
  <si>
    <t>Tu</t>
  </si>
  <si>
    <t>火</t>
  </si>
  <si>
    <t>T3</t>
  </si>
  <si>
    <t>We</t>
  </si>
  <si>
    <t>水</t>
  </si>
  <si>
    <t>T4</t>
  </si>
  <si>
    <t>Th</t>
  </si>
  <si>
    <t>木</t>
  </si>
  <si>
    <t>T5</t>
  </si>
  <si>
    <t>Fr</t>
  </si>
  <si>
    <t>金</t>
  </si>
  <si>
    <t>T6</t>
  </si>
  <si>
    <t>Thuy-san</t>
  </si>
  <si>
    <t>Son-san</t>
  </si>
  <si>
    <t>Estimates for MSTEP UPLOAD Function</t>
  </si>
  <si>
    <t>MSTEP UPLOAD</t>
  </si>
  <si>
    <t>Design Home Page layout</t>
  </si>
  <si>
    <t xml:space="preserve">- Design layout for Home page
- Create layout </t>
  </si>
  <si>
    <t>Design File/Image Page layout</t>
  </si>
  <si>
    <t>- Design layout for File Page
- Create layout for Image Page</t>
  </si>
  <si>
    <t>1</t>
  </si>
  <si>
    <t>Upload File function</t>
  </si>
  <si>
    <t>- Create upload file function
- Drag &amp; Drop Image/File Function</t>
  </si>
  <si>
    <t>1.5</t>
  </si>
  <si>
    <t>- Display: List/ table</t>
  </si>
  <si>
    <t>Display file</t>
  </si>
  <si>
    <t>0.5</t>
  </si>
  <si>
    <t>Display information of file when clicked file</t>
  </si>
  <si>
    <t>This block display on left sidebar
Information will display:
- Name
- Modify Date
- Folder number
- File number</t>
  </si>
  <si>
    <t>Remove Folder/ File</t>
  </si>
  <si>
    <t xml:space="preserve"> When click Delete Folder/File
- B1: Show popup confirm yes/no
- B2: If yes, alert deleted success and row contains file/folder deleted.
If no, close popup.</t>
  </si>
  <si>
    <t>Create new Folder</t>
  </si>
  <si>
    <t>Edit Folder</t>
  </si>
  <si>
    <t>Responsive</t>
  </si>
  <si>
    <t>Responsive Home Page, File/ Image layout, popup</t>
  </si>
  <si>
    <t xml:space="preserve">When click edit folder:
- B1: Show popup has:
+ textbox: Name current (can edit)
+ button: Edit
- B2: Alert success.
- B3: Folder Name edited
</t>
  </si>
  <si>
    <t>When click create folder:
- B1: Show popup has:
+ textbox : name folder 
+ button: create
- B2: Alert success
- B3: Folder created
Process create folder</t>
  </si>
  <si>
    <t>Create dropdown</t>
  </si>
  <si>
    <t>Create dropdown when click right mouse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</si>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</sst>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yyyy\-mm\-dd"/>
  </numFmts>
  <fonts count="12"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b/>
      <sz val="10"/>
      <color rgb="FF000000"/>
      <name val="Arial"/>
      <charset val="134"/>
    </font>
    <font>
      <sz val="14"/>
      <color rgb="FF000000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8"/>
      <color rgb="FF006699"/>
      <name val="Arial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8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2"/>
        <bgColor rgb="FF93C47D"/>
      </patternFill>
    </fill>
    <fill>
      <patternFill patternType="solid">
        <fgColor theme="2"/>
        <bgColor indexed="64"/>
      </patternFill>
    </fill>
    <fill>
      <patternFill patternType="solid">
        <fgColor theme="8" tint="0.39973143711661124"/>
        <bgColor rgb="FF93C47D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4" tint="0.7997375408185064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7375408185064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2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0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top"/>
    </xf>
    <xf numFmtId="165" fontId="0" fillId="3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5" fillId="6" borderId="0" xfId="0" applyFont="1" applyFill="1" applyBorder="1" applyAlignment="1">
      <alignment horizontal="center" vertical="top"/>
    </xf>
    <xf numFmtId="0" fontId="5" fillId="6" borderId="0" xfId="0" applyFont="1" applyFill="1" applyBorder="1" applyAlignment="1">
      <alignment horizontal="left" vertical="top"/>
    </xf>
    <xf numFmtId="0" fontId="1" fillId="7" borderId="0" xfId="0" applyFont="1" applyFill="1" applyBorder="1" applyAlignment="1">
      <alignment horizontal="left" vertical="top"/>
    </xf>
    <xf numFmtId="0" fontId="1" fillId="7" borderId="0" xfId="0" applyFont="1" applyFill="1" applyBorder="1" applyAlignment="1">
      <alignment horizontal="center" vertical="top"/>
    </xf>
    <xf numFmtId="0" fontId="6" fillId="8" borderId="5" xfId="0" applyFont="1" applyFill="1" applyBorder="1" applyAlignment="1">
      <alignment horizontal="center" vertical="top"/>
    </xf>
    <xf numFmtId="0" fontId="6" fillId="8" borderId="5" xfId="0" applyFont="1" applyFill="1" applyBorder="1" applyAlignment="1">
      <alignment horizontal="left" vertical="top"/>
    </xf>
    <xf numFmtId="0" fontId="2" fillId="0" borderId="5" xfId="0" applyFont="1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horizontal="left" vertical="top"/>
      <protection locked="0"/>
    </xf>
    <xf numFmtId="1" fontId="2" fillId="0" borderId="5" xfId="0" applyNumberFormat="1" applyFont="1" applyBorder="1" applyAlignment="1" applyProtection="1">
      <alignment horizontal="center" vertical="top"/>
    </xf>
    <xf numFmtId="165" fontId="2" fillId="0" borderId="5" xfId="0" applyNumberFormat="1" applyFont="1" applyBorder="1" applyAlignment="1" applyProtection="1">
      <alignment horizontal="center" vertical="top"/>
      <protection locked="0"/>
    </xf>
    <xf numFmtId="0" fontId="6" fillId="8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 applyProtection="1">
      <alignment horizontal="left" vertical="top"/>
      <protection locked="0"/>
    </xf>
    <xf numFmtId="0" fontId="6" fillId="8" borderId="5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0" fillId="0" borderId="6" xfId="0" applyFont="1" applyBorder="1" applyAlignment="1">
      <alignment horizontal="center" vertical="center"/>
    </xf>
    <xf numFmtId="165" fontId="0" fillId="0" borderId="6" xfId="0" applyNumberFormat="1" applyFont="1" applyBorder="1" applyAlignment="1">
      <alignment horizontal="center" vertical="center"/>
    </xf>
    <xf numFmtId="0" fontId="1" fillId="7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top"/>
    </xf>
    <xf numFmtId="165" fontId="0" fillId="0" borderId="6" xfId="0" applyNumberFormat="1" applyFont="1" applyBorder="1" applyAlignment="1">
      <alignment vertical="top"/>
    </xf>
    <xf numFmtId="9" fontId="2" fillId="0" borderId="5" xfId="1" applyNumberFormat="1" applyFont="1" applyBorder="1" applyAlignment="1" applyProtection="1">
      <alignment horizontal="right" vertical="top"/>
      <protection locked="0"/>
    </xf>
    <xf numFmtId="9" fontId="2" fillId="0" borderId="5" xfId="1" applyFont="1" applyBorder="1" applyAlignment="1" applyProtection="1">
      <alignment horizontal="right" vertical="top"/>
      <protection locked="0"/>
    </xf>
    <xf numFmtId="0" fontId="2" fillId="0" borderId="5" xfId="0" applyFont="1" applyBorder="1" applyAlignment="1" applyProtection="1">
      <alignment horizontal="center" vertical="top"/>
    </xf>
    <xf numFmtId="0" fontId="2" fillId="0" borderId="5" xfId="0" applyFont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>
      <alignment vertical="top"/>
    </xf>
    <xf numFmtId="0" fontId="2" fillId="0" borderId="0" xfId="0" applyFont="1" applyBorder="1" applyAlignment="1" applyProtection="1">
      <alignment horizontal="left" vertical="top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7" fillId="0" borderId="6" xfId="0" applyFont="1" applyBorder="1" applyAlignment="1"/>
    <xf numFmtId="165" fontId="2" fillId="0" borderId="5" xfId="0" applyNumberFormat="1" applyFont="1" applyBorder="1" applyAlignment="1" applyProtection="1">
      <alignment horizontal="left" vertical="top"/>
      <protection locked="0"/>
    </xf>
    <xf numFmtId="9" fontId="2" fillId="0" borderId="5" xfId="0" applyNumberFormat="1" applyFont="1" applyBorder="1" applyAlignment="1" applyProtection="1">
      <alignment horizontal="right" vertical="top"/>
      <protection locked="0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horizontal="center" vertical="top"/>
      <protection locked="0"/>
    </xf>
    <xf numFmtId="0" fontId="0" fillId="0" borderId="0" xfId="0" applyFont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center" vertical="top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0" fillId="0" borderId="0" xfId="0" applyFont="1" applyBorder="1" applyAlignment="1" applyProtection="1">
      <alignment horizontal="right" vertical="top"/>
      <protection locked="0"/>
    </xf>
    <xf numFmtId="0" fontId="3" fillId="0" borderId="0" xfId="0" applyFont="1" applyBorder="1" applyAlignment="1" applyProtection="1">
      <alignment horizontal="right" vertical="top"/>
      <protection locked="0"/>
    </xf>
    <xf numFmtId="0" fontId="0" fillId="0" borderId="0" xfId="0" applyFont="1" applyBorder="1" applyAlignment="1" applyProtection="1">
      <alignment horizontal="center" vertical="top"/>
    </xf>
    <xf numFmtId="0" fontId="8" fillId="0" borderId="5" xfId="0" applyFont="1" applyBorder="1" applyAlignment="1" applyProtection="1">
      <alignment horizontal="center" vertical="top"/>
      <protection locked="0"/>
    </xf>
    <xf numFmtId="0" fontId="0" fillId="0" borderId="0" xfId="0" applyFont="1" applyAlignment="1" applyProtection="1">
      <alignment horizontal="right" vertical="top"/>
      <protection locked="0"/>
    </xf>
    <xf numFmtId="0" fontId="3" fillId="0" borderId="0" xfId="0" applyFont="1" applyAlignment="1" applyProtection="1">
      <alignment horizontal="right" vertical="top"/>
      <protection locked="0"/>
    </xf>
    <xf numFmtId="0" fontId="0" fillId="0" borderId="0" xfId="0" applyFont="1" applyAlignment="1" applyProtection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8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9" fontId="2" fillId="0" borderId="5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165" fontId="2" fillId="0" borderId="12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0" fontId="6" fillId="8" borderId="13" xfId="0" applyFont="1" applyFill="1" applyBorder="1" applyAlignment="1">
      <alignment horizontal="left" vertical="center"/>
    </xf>
    <xf numFmtId="0" fontId="2" fillId="0" borderId="13" xfId="0" applyNumberFormat="1" applyFont="1" applyBorder="1" applyAlignment="1">
      <alignment vertical="center"/>
    </xf>
    <xf numFmtId="165" fontId="2" fillId="0" borderId="13" xfId="0" applyNumberFormat="1" applyFont="1" applyBorder="1" applyAlignment="1">
      <alignment vertical="center"/>
    </xf>
    <xf numFmtId="165" fontId="2" fillId="0" borderId="14" xfId="0" applyNumberFormat="1" applyFont="1" applyBorder="1" applyAlignment="1">
      <alignment vertical="center"/>
    </xf>
    <xf numFmtId="165" fontId="2" fillId="0" borderId="0" xfId="0" applyNumberFormat="1" applyFont="1" applyAlignment="1"/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0" xfId="0" applyNumberFormat="1" applyFont="1" applyAlignment="1"/>
    <xf numFmtId="0" fontId="2" fillId="0" borderId="6" xfId="0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0" fontId="2" fillId="0" borderId="0" xfId="0" applyNumberFormat="1" applyFont="1" applyAlignment="1"/>
    <xf numFmtId="0" fontId="6" fillId="8" borderId="16" xfId="0" applyFont="1" applyFill="1" applyBorder="1" applyAlignment="1">
      <alignment horizontal="left" vertical="center"/>
    </xf>
    <xf numFmtId="0" fontId="2" fillId="0" borderId="16" xfId="0" applyNumberFormat="1" applyFont="1" applyBorder="1" applyAlignment="1">
      <alignment vertical="center"/>
    </xf>
    <xf numFmtId="165" fontId="2" fillId="0" borderId="16" xfId="0" applyNumberFormat="1" applyFont="1" applyBorder="1" applyAlignment="1">
      <alignment vertical="center"/>
    </xf>
    <xf numFmtId="165" fontId="2" fillId="0" borderId="17" xfId="0" applyNumberFormat="1" applyFont="1" applyBorder="1" applyAlignment="1">
      <alignment vertical="center"/>
    </xf>
    <xf numFmtId="0" fontId="6" fillId="8" borderId="5" xfId="0" quotePrefix="1" applyFont="1" applyFill="1" applyBorder="1" applyAlignment="1">
      <alignment horizontal="left" vertical="top" wrapText="1"/>
    </xf>
    <xf numFmtId="14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7" borderId="0" xfId="0" applyFont="1" applyFill="1" applyBorder="1" applyAlignment="1">
      <alignment horizontal="left" vertical="top" wrapText="1"/>
    </xf>
    <xf numFmtId="0" fontId="0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Font="1" applyAlignment="1" applyProtection="1">
      <alignment horizontal="left" vertical="top" wrapText="1"/>
      <protection locked="0"/>
    </xf>
    <xf numFmtId="0" fontId="0" fillId="0" borderId="0" xfId="0" applyFont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10" borderId="5" xfId="0" applyFont="1" applyFill="1" applyBorder="1" applyAlignment="1" applyProtection="1">
      <alignment horizontal="left" vertical="top" wrapText="1"/>
      <protection locked="0"/>
    </xf>
    <xf numFmtId="0" fontId="10" fillId="8" borderId="5" xfId="0" applyFont="1" applyFill="1" applyBorder="1" applyAlignment="1">
      <alignment horizontal="left" vertical="top" wrapText="1"/>
    </xf>
    <xf numFmtId="0" fontId="10" fillId="8" borderId="5" xfId="0" quotePrefix="1" applyFont="1" applyFill="1" applyBorder="1" applyAlignment="1">
      <alignment horizontal="left" vertical="top" wrapText="1"/>
    </xf>
    <xf numFmtId="0" fontId="11" fillId="0" borderId="5" xfId="0" applyFont="1" applyBorder="1" applyAlignment="1" applyProtection="1">
      <alignment horizontal="left" vertical="top"/>
      <protection locked="0"/>
    </xf>
    <xf numFmtId="49" fontId="2" fillId="0" borderId="5" xfId="0" applyNumberFormat="1" applyFont="1" applyBorder="1" applyAlignment="1" applyProtection="1">
      <alignment horizontal="center" vertical="top"/>
    </xf>
    <xf numFmtId="49" fontId="11" fillId="0" borderId="5" xfId="0" applyNumberFormat="1" applyFont="1" applyBorder="1" applyAlignment="1" applyProtection="1">
      <alignment horizontal="center" vertical="top"/>
    </xf>
    <xf numFmtId="0" fontId="11" fillId="0" borderId="5" xfId="0" applyFont="1" applyFill="1" applyBorder="1" applyAlignment="1" applyProtection="1">
      <alignment horizontal="left" vertical="top"/>
      <protection locked="0"/>
    </xf>
    <xf numFmtId="164" fontId="2" fillId="12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164" fontId="0" fillId="9" borderId="6" xfId="0" applyNumberFormat="1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1208"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auto="1"/>
      </font>
      <fill>
        <patternFill patternType="solid">
          <bgColor rgb="FF0070C0"/>
        </patternFill>
      </fill>
      <border>
        <left/>
        <right/>
      </border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b/>
        <i val="0"/>
        <color theme="7" tint="-0.499984740745262"/>
      </font>
      <fill>
        <patternFill patternType="solid">
          <bgColor theme="7" tint="0.79973754081850645"/>
        </patternFill>
      </fill>
    </dxf>
    <dxf>
      <font>
        <color rgb="FF0070C0"/>
      </font>
      <fill>
        <patternFill patternType="solid">
          <bgColor theme="0" tint="-0.14972380748924222"/>
        </patternFill>
      </fill>
    </dxf>
    <dxf>
      <font>
        <color rgb="FFC00000"/>
      </font>
      <fill>
        <patternFill patternType="solid">
          <bgColor theme="0" tint="-0.14972380748924222"/>
        </patternFill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auto="1"/>
      </font>
      <fill>
        <patternFill patternType="solid">
          <bgColor theme="4" tint="-0.24994659260841701"/>
        </patternFill>
      </fill>
      <border>
        <left/>
        <right/>
      </border>
    </dxf>
    <dxf>
      <font>
        <b/>
        <i val="0"/>
        <color theme="7" tint="-0.499984740745262"/>
      </font>
      <fill>
        <patternFill patternType="solid">
          <bgColor theme="7" tint="0.79973754081850645"/>
        </patternFill>
      </fill>
    </dxf>
    <dxf>
      <font>
        <color rgb="FF9C0006"/>
      </font>
      <fill>
        <patternFill patternType="solid">
          <bgColor theme="0" tint="-0.14972380748924222"/>
        </patternFill>
      </fill>
    </dxf>
    <dxf>
      <font>
        <color rgb="FF0070C0"/>
      </font>
      <fill>
        <patternFill patternType="solid">
          <bgColor theme="0" tint="-0.14972380748924222"/>
        </patternFill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  <dxf>
      <font>
        <color theme="0" tint="-0.499984740745262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4" tint="-0.499984740745262"/>
      </font>
      <fill>
        <patternFill patternType="solid">
          <bgColor theme="4" tint="0.7993408001953185"/>
        </patternFill>
      </fill>
    </dxf>
    <dxf>
      <font>
        <color theme="7" tint="-0.499984740745262"/>
      </font>
      <fill>
        <patternFill patternType="solid">
          <bgColor theme="7" tint="0.7993408001953185"/>
        </patternFill>
      </fill>
    </dxf>
    <dxf>
      <font>
        <color theme="5" tint="-0.24994659260841701"/>
      </font>
      <fill>
        <patternFill patternType="none"/>
      </fill>
    </dxf>
    <dxf>
      <font>
        <color theme="9" tint="-0.499984740745262"/>
      </font>
      <fill>
        <patternFill patternType="none"/>
      </fill>
    </dxf>
  </dxf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/Bi/SPCV/Documents/Reports/192.168.1.100/SPC-Labo/Kaze/docs/Feedback%2020170503/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7"/>
  <sheetViews>
    <sheetView showGridLines="0" zoomScale="117" zoomScaleNormal="117" zoomScalePageLayoutView="117" workbookViewId="0">
      <selection activeCell="F9" sqref="F9"/>
    </sheetView>
  </sheetViews>
  <sheetFormatPr defaultColWidth="3.7109375" defaultRowHeight="11.25"/>
  <cols>
    <col min="1" max="1" width="9.140625" style="66" customWidth="1"/>
    <col min="2" max="2" width="15.85546875" style="66" customWidth="1"/>
    <col min="3" max="6" width="11" style="66" customWidth="1"/>
    <col min="7" max="8" width="9.7109375" style="66" hidden="1" customWidth="1"/>
    <col min="9" max="9" width="0.42578125" style="66" customWidth="1"/>
    <col min="10" max="140" width="3.42578125" style="66" customWidth="1"/>
    <col min="141" max="16384" width="3.7109375" style="66"/>
  </cols>
  <sheetData>
    <row r="1" spans="1:109">
      <c r="A1" s="66" t="s">
        <v>0</v>
      </c>
    </row>
    <row r="3" spans="1:109">
      <c r="A3" s="66" t="s">
        <v>1</v>
      </c>
      <c r="B3" s="66" t="s">
        <v>2</v>
      </c>
    </row>
    <row r="5" spans="1:109" ht="12.95" customHeight="1">
      <c r="A5" s="108" t="s">
        <v>3</v>
      </c>
      <c r="B5" s="108" t="s">
        <v>4</v>
      </c>
      <c r="C5" s="108" t="s">
        <v>5</v>
      </c>
      <c r="D5" s="109" t="s">
        <v>6</v>
      </c>
      <c r="E5" s="108" t="s">
        <v>7</v>
      </c>
      <c r="F5" s="110" t="s">
        <v>8</v>
      </c>
      <c r="J5" s="107">
        <f>J$8</f>
        <v>42817</v>
      </c>
      <c r="K5" s="107"/>
      <c r="L5" s="107"/>
      <c r="M5" s="107"/>
      <c r="N5" s="107"/>
      <c r="O5" s="107"/>
      <c r="P5" s="107"/>
      <c r="Q5" s="107"/>
      <c r="R5" s="107"/>
      <c r="S5" s="107">
        <f>S$8</f>
        <v>42826</v>
      </c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>
        <f>AW$8</f>
        <v>42856</v>
      </c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>
        <f>CB$8</f>
        <v>42887</v>
      </c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</row>
    <row r="6" spans="1:109" ht="12.95" customHeight="1">
      <c r="A6" s="108"/>
      <c r="B6" s="108"/>
      <c r="C6" s="108"/>
      <c r="D6" s="109"/>
      <c r="E6" s="108"/>
      <c r="F6" s="110"/>
      <c r="J6" s="82">
        <f>IF(J$8&lt;&gt;"",DAY(J$8),"")</f>
        <v>23</v>
      </c>
      <c r="K6" s="82">
        <f t="shared" ref="K6:BV6" si="0">IF(K$8&lt;&gt;"",DAY(K$8),"")</f>
        <v>24</v>
      </c>
      <c r="L6" s="82">
        <f t="shared" si="0"/>
        <v>25</v>
      </c>
      <c r="M6" s="82">
        <f t="shared" si="0"/>
        <v>26</v>
      </c>
      <c r="N6" s="82">
        <f t="shared" si="0"/>
        <v>27</v>
      </c>
      <c r="O6" s="82">
        <f t="shared" si="0"/>
        <v>28</v>
      </c>
      <c r="P6" s="82">
        <f t="shared" si="0"/>
        <v>29</v>
      </c>
      <c r="Q6" s="82">
        <f t="shared" si="0"/>
        <v>30</v>
      </c>
      <c r="R6" s="82">
        <f t="shared" si="0"/>
        <v>31</v>
      </c>
      <c r="S6" s="82">
        <f t="shared" si="0"/>
        <v>1</v>
      </c>
      <c r="T6" s="82">
        <f t="shared" si="0"/>
        <v>2</v>
      </c>
      <c r="U6" s="82">
        <f t="shared" si="0"/>
        <v>3</v>
      </c>
      <c r="V6" s="82">
        <f t="shared" si="0"/>
        <v>4</v>
      </c>
      <c r="W6" s="82">
        <f t="shared" si="0"/>
        <v>5</v>
      </c>
      <c r="X6" s="82">
        <f t="shared" si="0"/>
        <v>6</v>
      </c>
      <c r="Y6" s="82">
        <f t="shared" si="0"/>
        <v>7</v>
      </c>
      <c r="Z6" s="82">
        <f t="shared" si="0"/>
        <v>8</v>
      </c>
      <c r="AA6" s="82">
        <f t="shared" si="0"/>
        <v>9</v>
      </c>
      <c r="AB6" s="82">
        <f t="shared" si="0"/>
        <v>10</v>
      </c>
      <c r="AC6" s="82">
        <f t="shared" si="0"/>
        <v>11</v>
      </c>
      <c r="AD6" s="82">
        <f t="shared" si="0"/>
        <v>12</v>
      </c>
      <c r="AE6" s="82">
        <f t="shared" si="0"/>
        <v>13</v>
      </c>
      <c r="AF6" s="82">
        <f t="shared" si="0"/>
        <v>14</v>
      </c>
      <c r="AG6" s="82">
        <f t="shared" si="0"/>
        <v>15</v>
      </c>
      <c r="AH6" s="82">
        <f t="shared" si="0"/>
        <v>16</v>
      </c>
      <c r="AI6" s="82">
        <f t="shared" si="0"/>
        <v>17</v>
      </c>
      <c r="AJ6" s="82">
        <f t="shared" si="0"/>
        <v>18</v>
      </c>
      <c r="AK6" s="82">
        <f t="shared" si="0"/>
        <v>19</v>
      </c>
      <c r="AL6" s="82">
        <f t="shared" si="0"/>
        <v>20</v>
      </c>
      <c r="AM6" s="82">
        <f t="shared" si="0"/>
        <v>21</v>
      </c>
      <c r="AN6" s="82">
        <f t="shared" si="0"/>
        <v>22</v>
      </c>
      <c r="AO6" s="82">
        <f t="shared" si="0"/>
        <v>23</v>
      </c>
      <c r="AP6" s="82">
        <f t="shared" si="0"/>
        <v>24</v>
      </c>
      <c r="AQ6" s="82">
        <f t="shared" si="0"/>
        <v>25</v>
      </c>
      <c r="AR6" s="82">
        <f t="shared" si="0"/>
        <v>26</v>
      </c>
      <c r="AS6" s="82">
        <f t="shared" si="0"/>
        <v>27</v>
      </c>
      <c r="AT6" s="82">
        <f t="shared" si="0"/>
        <v>28</v>
      </c>
      <c r="AU6" s="82">
        <f t="shared" si="0"/>
        <v>29</v>
      </c>
      <c r="AV6" s="82">
        <f t="shared" si="0"/>
        <v>30</v>
      </c>
      <c r="AW6" s="82">
        <f t="shared" si="0"/>
        <v>1</v>
      </c>
      <c r="AX6" s="82">
        <f t="shared" si="0"/>
        <v>2</v>
      </c>
      <c r="AY6" s="82">
        <f t="shared" si="0"/>
        <v>3</v>
      </c>
      <c r="AZ6" s="82">
        <f t="shared" si="0"/>
        <v>4</v>
      </c>
      <c r="BA6" s="82">
        <f t="shared" si="0"/>
        <v>5</v>
      </c>
      <c r="BB6" s="82">
        <f t="shared" si="0"/>
        <v>6</v>
      </c>
      <c r="BC6" s="82">
        <f t="shared" si="0"/>
        <v>7</v>
      </c>
      <c r="BD6" s="82">
        <f t="shared" si="0"/>
        <v>8</v>
      </c>
      <c r="BE6" s="82">
        <f t="shared" si="0"/>
        <v>9</v>
      </c>
      <c r="BF6" s="82">
        <f t="shared" si="0"/>
        <v>10</v>
      </c>
      <c r="BG6" s="82">
        <f t="shared" si="0"/>
        <v>11</v>
      </c>
      <c r="BH6" s="82">
        <f t="shared" si="0"/>
        <v>12</v>
      </c>
      <c r="BI6" s="82">
        <f t="shared" si="0"/>
        <v>13</v>
      </c>
      <c r="BJ6" s="82">
        <f t="shared" si="0"/>
        <v>14</v>
      </c>
      <c r="BK6" s="82">
        <f t="shared" si="0"/>
        <v>15</v>
      </c>
      <c r="BL6" s="82">
        <f t="shared" si="0"/>
        <v>16</v>
      </c>
      <c r="BM6" s="82">
        <f t="shared" si="0"/>
        <v>17</v>
      </c>
      <c r="BN6" s="82">
        <f t="shared" si="0"/>
        <v>18</v>
      </c>
      <c r="BO6" s="82">
        <f t="shared" si="0"/>
        <v>19</v>
      </c>
      <c r="BP6" s="82">
        <f t="shared" si="0"/>
        <v>20</v>
      </c>
      <c r="BQ6" s="82">
        <f t="shared" si="0"/>
        <v>21</v>
      </c>
      <c r="BR6" s="82">
        <f t="shared" si="0"/>
        <v>22</v>
      </c>
      <c r="BS6" s="82">
        <f t="shared" si="0"/>
        <v>23</v>
      </c>
      <c r="BT6" s="82">
        <f t="shared" si="0"/>
        <v>24</v>
      </c>
      <c r="BU6" s="82">
        <f t="shared" si="0"/>
        <v>25</v>
      </c>
      <c r="BV6" s="82">
        <f t="shared" si="0"/>
        <v>26</v>
      </c>
      <c r="BW6" s="82">
        <f t="shared" ref="BW6:DE6" si="1">IF(BW$8&lt;&gt;"",DAY(BW$8),"")</f>
        <v>27</v>
      </c>
      <c r="BX6" s="82">
        <f t="shared" si="1"/>
        <v>28</v>
      </c>
      <c r="BY6" s="82">
        <f t="shared" si="1"/>
        <v>29</v>
      </c>
      <c r="BZ6" s="82">
        <f t="shared" si="1"/>
        <v>30</v>
      </c>
      <c r="CA6" s="82">
        <f t="shared" si="1"/>
        <v>31</v>
      </c>
      <c r="CB6" s="82">
        <f t="shared" si="1"/>
        <v>1</v>
      </c>
      <c r="CC6" s="82">
        <f t="shared" si="1"/>
        <v>2</v>
      </c>
      <c r="CD6" s="82">
        <f t="shared" si="1"/>
        <v>3</v>
      </c>
      <c r="CE6" s="82">
        <f t="shared" si="1"/>
        <v>4</v>
      </c>
      <c r="CF6" s="82">
        <f t="shared" si="1"/>
        <v>5</v>
      </c>
      <c r="CG6" s="82">
        <f t="shared" si="1"/>
        <v>6</v>
      </c>
      <c r="CH6" s="82">
        <f t="shared" si="1"/>
        <v>7</v>
      </c>
      <c r="CI6" s="82">
        <f t="shared" si="1"/>
        <v>8</v>
      </c>
      <c r="CJ6" s="82">
        <f t="shared" si="1"/>
        <v>9</v>
      </c>
      <c r="CK6" s="82">
        <f t="shared" si="1"/>
        <v>10</v>
      </c>
      <c r="CL6" s="82">
        <f t="shared" si="1"/>
        <v>11</v>
      </c>
      <c r="CM6" s="82">
        <f t="shared" si="1"/>
        <v>12</v>
      </c>
      <c r="CN6" s="82">
        <f t="shared" si="1"/>
        <v>13</v>
      </c>
      <c r="CO6" s="82">
        <f t="shared" si="1"/>
        <v>14</v>
      </c>
      <c r="CP6" s="82">
        <f t="shared" si="1"/>
        <v>15</v>
      </c>
      <c r="CQ6" s="82">
        <f t="shared" si="1"/>
        <v>16</v>
      </c>
      <c r="CR6" s="82">
        <f t="shared" si="1"/>
        <v>17</v>
      </c>
      <c r="CS6" s="82">
        <f t="shared" si="1"/>
        <v>18</v>
      </c>
      <c r="CT6" s="82">
        <f t="shared" si="1"/>
        <v>19</v>
      </c>
      <c r="CU6" s="82">
        <f t="shared" si="1"/>
        <v>20</v>
      </c>
      <c r="CV6" s="82">
        <f t="shared" si="1"/>
        <v>21</v>
      </c>
      <c r="CW6" s="82">
        <f t="shared" si="1"/>
        <v>22</v>
      </c>
      <c r="CX6" s="82">
        <f t="shared" si="1"/>
        <v>23</v>
      </c>
      <c r="CY6" s="82">
        <f t="shared" si="1"/>
        <v>24</v>
      </c>
      <c r="CZ6" s="82">
        <f t="shared" si="1"/>
        <v>25</v>
      </c>
      <c r="DA6" s="82">
        <f t="shared" si="1"/>
        <v>26</v>
      </c>
      <c r="DB6" s="82">
        <f t="shared" si="1"/>
        <v>27</v>
      </c>
      <c r="DC6" s="82">
        <f t="shared" si="1"/>
        <v>28</v>
      </c>
      <c r="DD6" s="82">
        <f t="shared" si="1"/>
        <v>29</v>
      </c>
      <c r="DE6" s="82">
        <f t="shared" si="1"/>
        <v>30</v>
      </c>
    </row>
    <row r="7" spans="1:109" ht="12.95" customHeight="1">
      <c r="A7" s="108"/>
      <c r="B7" s="108"/>
      <c r="C7" s="108"/>
      <c r="D7" s="109"/>
      <c r="E7" s="108"/>
      <c r="F7" s="110"/>
      <c r="J7" s="83" t="str">
        <f>INDEX('Master Data'!$A$11:$D$18,MATCH(WEEKDAY(J$8),'Master Data'!$A$11:$A$18,0),MATCH($B$3,'Master Data'!$A$11:$D$11,0))</f>
        <v>T5</v>
      </c>
      <c r="K7" s="83" t="str">
        <f>INDEX('Master Data'!$A$11:$D$18,MATCH(WEEKDAY(K$8),'Master Data'!$A$11:$A$18,0),MATCH($B$3,'Master Data'!$A$11:$D$11,0))</f>
        <v>T6</v>
      </c>
      <c r="L7" s="83" t="str">
        <f>INDEX('Master Data'!$A$11:$D$18,MATCH(WEEKDAY(L$8),'Master Data'!$A$11:$A$18,0),MATCH($B$3,'Master Data'!$A$11:$D$11,0))</f>
        <v>T7</v>
      </c>
      <c r="M7" s="83" t="str">
        <f>INDEX('Master Data'!$A$11:$D$18,MATCH(WEEKDAY(M$8),'Master Data'!$A$11:$A$18,0),MATCH($B$3,'Master Data'!$A$11:$D$11,0))</f>
        <v>CN</v>
      </c>
      <c r="N7" s="83" t="str">
        <f>INDEX('Master Data'!$A$11:$D$18,MATCH(WEEKDAY(N$8),'Master Data'!$A$11:$A$18,0),MATCH($B$3,'Master Data'!$A$11:$D$11,0))</f>
        <v>T2</v>
      </c>
      <c r="O7" s="83" t="str">
        <f>INDEX('Master Data'!$A$11:$D$18,MATCH(WEEKDAY(O$8),'Master Data'!$A$11:$A$18,0),MATCH($B$3,'Master Data'!$A$11:$D$11,0))</f>
        <v>T3</v>
      </c>
      <c r="P7" s="83" t="str">
        <f>INDEX('Master Data'!$A$11:$D$18,MATCH(WEEKDAY(P$8),'Master Data'!$A$11:$A$18,0),MATCH($B$3,'Master Data'!$A$11:$D$11,0))</f>
        <v>T4</v>
      </c>
      <c r="Q7" s="83" t="str">
        <f>INDEX('Master Data'!$A$11:$D$18,MATCH(WEEKDAY(Q$8),'Master Data'!$A$11:$A$18,0),MATCH($B$3,'Master Data'!$A$11:$D$11,0))</f>
        <v>T5</v>
      </c>
      <c r="R7" s="83" t="str">
        <f>INDEX('Master Data'!$A$11:$D$18,MATCH(WEEKDAY(R$8),'Master Data'!$A$11:$A$18,0),MATCH($B$3,'Master Data'!$A$11:$D$11,0))</f>
        <v>T6</v>
      </c>
      <c r="S7" s="83" t="str">
        <f>INDEX('Master Data'!$A$11:$D$18,MATCH(WEEKDAY(S$8),'Master Data'!$A$11:$A$18,0),MATCH($B$3,'Master Data'!$A$11:$D$11,0))</f>
        <v>T7</v>
      </c>
      <c r="T7" s="83" t="str">
        <f>INDEX('Master Data'!$A$11:$D$18,MATCH(WEEKDAY(T$8),'Master Data'!$A$11:$A$18,0),MATCH($B$3,'Master Data'!$A$11:$D$11,0))</f>
        <v>CN</v>
      </c>
      <c r="U7" s="83" t="str">
        <f>INDEX('Master Data'!$A$11:$D$18,MATCH(WEEKDAY(U$8),'Master Data'!$A$11:$A$18,0),MATCH($B$3,'Master Data'!$A$11:$D$11,0))</f>
        <v>T2</v>
      </c>
      <c r="V7" s="83" t="str">
        <f>INDEX('Master Data'!$A$11:$D$18,MATCH(WEEKDAY(V$8),'Master Data'!$A$11:$A$18,0),MATCH($B$3,'Master Data'!$A$11:$D$11,0))</f>
        <v>T3</v>
      </c>
      <c r="W7" s="83" t="str">
        <f>INDEX('Master Data'!$A$11:$D$18,MATCH(WEEKDAY(W$8),'Master Data'!$A$11:$A$18,0),MATCH($B$3,'Master Data'!$A$11:$D$11,0))</f>
        <v>T4</v>
      </c>
      <c r="X7" s="83" t="str">
        <f>INDEX('Master Data'!$A$11:$D$18,MATCH(WEEKDAY(X$8),'Master Data'!$A$11:$A$18,0),MATCH($B$3,'Master Data'!$A$11:$D$11,0))</f>
        <v>T5</v>
      </c>
      <c r="Y7" s="83" t="str">
        <f>INDEX('Master Data'!$A$11:$D$18,MATCH(WEEKDAY(Y$8),'Master Data'!$A$11:$A$18,0),MATCH($B$3,'Master Data'!$A$11:$D$11,0))</f>
        <v>T6</v>
      </c>
      <c r="Z7" s="83" t="str">
        <f>INDEX('Master Data'!$A$11:$D$18,MATCH(WEEKDAY(Z$8),'Master Data'!$A$11:$A$18,0),MATCH($B$3,'Master Data'!$A$11:$D$11,0))</f>
        <v>T7</v>
      </c>
      <c r="AA7" s="83" t="str">
        <f>INDEX('Master Data'!$A$11:$D$18,MATCH(WEEKDAY(AA$8),'Master Data'!$A$11:$A$18,0),MATCH($B$3,'Master Data'!$A$11:$D$11,0))</f>
        <v>CN</v>
      </c>
      <c r="AB7" s="83" t="str">
        <f>INDEX('Master Data'!$A$11:$D$18,MATCH(WEEKDAY(AB$8),'Master Data'!$A$11:$A$18,0),MATCH($B$3,'Master Data'!$A$11:$D$11,0))</f>
        <v>T2</v>
      </c>
      <c r="AC7" s="83" t="str">
        <f>INDEX('Master Data'!$A$11:$D$18,MATCH(WEEKDAY(AC$8),'Master Data'!$A$11:$A$18,0),MATCH($B$3,'Master Data'!$A$11:$D$11,0))</f>
        <v>T3</v>
      </c>
      <c r="AD7" s="83" t="str">
        <f>INDEX('Master Data'!$A$11:$D$18,MATCH(WEEKDAY(AD$8),'Master Data'!$A$11:$A$18,0),MATCH($B$3,'Master Data'!$A$11:$D$11,0))</f>
        <v>T4</v>
      </c>
      <c r="AE7" s="83" t="str">
        <f>INDEX('Master Data'!$A$11:$D$18,MATCH(WEEKDAY(AE$8),'Master Data'!$A$11:$A$18,0),MATCH($B$3,'Master Data'!$A$11:$D$11,0))</f>
        <v>T5</v>
      </c>
      <c r="AF7" s="83" t="str">
        <f>INDEX('Master Data'!$A$11:$D$18,MATCH(WEEKDAY(AF$8),'Master Data'!$A$11:$A$18,0),MATCH($B$3,'Master Data'!$A$11:$D$11,0))</f>
        <v>T6</v>
      </c>
      <c r="AG7" s="83" t="str">
        <f>INDEX('Master Data'!$A$11:$D$18,MATCH(WEEKDAY(AG$8),'Master Data'!$A$11:$A$18,0),MATCH($B$3,'Master Data'!$A$11:$D$11,0))</f>
        <v>T7</v>
      </c>
      <c r="AH7" s="83" t="str">
        <f>INDEX('Master Data'!$A$11:$D$18,MATCH(WEEKDAY(AH$8),'Master Data'!$A$11:$A$18,0),MATCH($B$3,'Master Data'!$A$11:$D$11,0))</f>
        <v>CN</v>
      </c>
      <c r="AI7" s="83" t="str">
        <f>INDEX('Master Data'!$A$11:$D$18,MATCH(WEEKDAY(AI$8),'Master Data'!$A$11:$A$18,0),MATCH($B$3,'Master Data'!$A$11:$D$11,0))</f>
        <v>T2</v>
      </c>
      <c r="AJ7" s="83" t="str">
        <f>INDEX('Master Data'!$A$11:$D$18,MATCH(WEEKDAY(AJ$8),'Master Data'!$A$11:$A$18,0),MATCH($B$3,'Master Data'!$A$11:$D$11,0))</f>
        <v>T3</v>
      </c>
      <c r="AK7" s="83" t="str">
        <f>INDEX('Master Data'!$A$11:$D$18,MATCH(WEEKDAY(AK$8),'Master Data'!$A$11:$A$18,0),MATCH($B$3,'Master Data'!$A$11:$D$11,0))</f>
        <v>T4</v>
      </c>
      <c r="AL7" s="83" t="str">
        <f>INDEX('Master Data'!$A$11:$D$18,MATCH(WEEKDAY(AL$8),'Master Data'!$A$11:$A$18,0),MATCH($B$3,'Master Data'!$A$11:$D$11,0))</f>
        <v>T5</v>
      </c>
      <c r="AM7" s="83" t="str">
        <f>INDEX('Master Data'!$A$11:$D$18,MATCH(WEEKDAY(AM$8),'Master Data'!$A$11:$A$18,0),MATCH($B$3,'Master Data'!$A$11:$D$11,0))</f>
        <v>T6</v>
      </c>
      <c r="AN7" s="83" t="str">
        <f>INDEX('Master Data'!$A$11:$D$18,MATCH(WEEKDAY(AN$8),'Master Data'!$A$11:$A$18,0),MATCH($B$3,'Master Data'!$A$11:$D$11,0))</f>
        <v>T7</v>
      </c>
      <c r="AO7" s="83" t="str">
        <f>INDEX('Master Data'!$A$11:$D$18,MATCH(WEEKDAY(AO$8),'Master Data'!$A$11:$A$18,0),MATCH($B$3,'Master Data'!$A$11:$D$11,0))</f>
        <v>CN</v>
      </c>
      <c r="AP7" s="83" t="str">
        <f>INDEX('Master Data'!$A$11:$D$18,MATCH(WEEKDAY(AP$8),'Master Data'!$A$11:$A$18,0),MATCH($B$3,'Master Data'!$A$11:$D$11,0))</f>
        <v>T2</v>
      </c>
      <c r="AQ7" s="83" t="str">
        <f>INDEX('Master Data'!$A$11:$D$18,MATCH(WEEKDAY(AQ$8),'Master Data'!$A$11:$A$18,0),MATCH($B$3,'Master Data'!$A$11:$D$11,0))</f>
        <v>T3</v>
      </c>
      <c r="AR7" s="83" t="str">
        <f>INDEX('Master Data'!$A$11:$D$18,MATCH(WEEKDAY(AR$8),'Master Data'!$A$11:$A$18,0),MATCH($B$3,'Master Data'!$A$11:$D$11,0))</f>
        <v>T4</v>
      </c>
      <c r="AS7" s="83" t="str">
        <f>INDEX('Master Data'!$A$11:$D$18,MATCH(WEEKDAY(AS$8),'Master Data'!$A$11:$A$18,0),MATCH($B$3,'Master Data'!$A$11:$D$11,0))</f>
        <v>T5</v>
      </c>
      <c r="AT7" s="83" t="str">
        <f>INDEX('Master Data'!$A$11:$D$18,MATCH(WEEKDAY(AT$8),'Master Data'!$A$11:$A$18,0),MATCH($B$3,'Master Data'!$A$11:$D$11,0))</f>
        <v>T6</v>
      </c>
      <c r="AU7" s="83" t="str">
        <f>INDEX('Master Data'!$A$11:$D$18,MATCH(WEEKDAY(AU$8),'Master Data'!$A$11:$A$18,0),MATCH($B$3,'Master Data'!$A$11:$D$11,0))</f>
        <v>T7</v>
      </c>
      <c r="AV7" s="83" t="str">
        <f>INDEX('Master Data'!$A$11:$D$18,MATCH(WEEKDAY(AV$8),'Master Data'!$A$11:$A$18,0),MATCH($B$3,'Master Data'!$A$11:$D$11,0))</f>
        <v>CN</v>
      </c>
      <c r="AW7" s="83" t="str">
        <f>INDEX('Master Data'!$A$11:$D$18,MATCH(WEEKDAY(AW$8),'Master Data'!$A$11:$A$18,0),MATCH($B$3,'Master Data'!$A$11:$D$11,0))</f>
        <v>T2</v>
      </c>
      <c r="AX7" s="83" t="str">
        <f>INDEX('Master Data'!$A$11:$D$18,MATCH(WEEKDAY(AX$8),'Master Data'!$A$11:$A$18,0),MATCH($B$3,'Master Data'!$A$11:$D$11,0))</f>
        <v>T3</v>
      </c>
      <c r="AY7" s="83" t="str">
        <f>INDEX('Master Data'!$A$11:$D$18,MATCH(WEEKDAY(AY$8),'Master Data'!$A$11:$A$18,0),MATCH($B$3,'Master Data'!$A$11:$D$11,0))</f>
        <v>T4</v>
      </c>
      <c r="AZ7" s="83" t="str">
        <f>INDEX('Master Data'!$A$11:$D$18,MATCH(WEEKDAY(AZ$8),'Master Data'!$A$11:$A$18,0),MATCH($B$3,'Master Data'!$A$11:$D$11,0))</f>
        <v>T5</v>
      </c>
      <c r="BA7" s="83" t="str">
        <f>INDEX('Master Data'!$A$11:$D$18,MATCH(WEEKDAY(BA$8),'Master Data'!$A$11:$A$18,0),MATCH($B$3,'Master Data'!$A$11:$D$11,0))</f>
        <v>T6</v>
      </c>
      <c r="BB7" s="83" t="str">
        <f>INDEX('Master Data'!$A$11:$D$18,MATCH(WEEKDAY(BB$8),'Master Data'!$A$11:$A$18,0),MATCH($B$3,'Master Data'!$A$11:$D$11,0))</f>
        <v>T7</v>
      </c>
      <c r="BC7" s="83" t="str">
        <f>INDEX('Master Data'!$A$11:$D$18,MATCH(WEEKDAY(BC$8),'Master Data'!$A$11:$A$18,0),MATCH($B$3,'Master Data'!$A$11:$D$11,0))</f>
        <v>CN</v>
      </c>
      <c r="BD7" s="83" t="str">
        <f>INDEX('Master Data'!$A$11:$D$18,MATCH(WEEKDAY(BD$8),'Master Data'!$A$11:$A$18,0),MATCH($B$3,'Master Data'!$A$11:$D$11,0))</f>
        <v>T2</v>
      </c>
      <c r="BE7" s="83" t="str">
        <f>INDEX('Master Data'!$A$11:$D$18,MATCH(WEEKDAY(BE$8),'Master Data'!$A$11:$A$18,0),MATCH($B$3,'Master Data'!$A$11:$D$11,0))</f>
        <v>T3</v>
      </c>
      <c r="BF7" s="83" t="str">
        <f>INDEX('Master Data'!$A$11:$D$18,MATCH(WEEKDAY(BF$8),'Master Data'!$A$11:$A$18,0),MATCH($B$3,'Master Data'!$A$11:$D$11,0))</f>
        <v>T4</v>
      </c>
      <c r="BG7" s="83" t="str">
        <f>INDEX('Master Data'!$A$11:$D$18,MATCH(WEEKDAY(BG$8),'Master Data'!$A$11:$A$18,0),MATCH($B$3,'Master Data'!$A$11:$D$11,0))</f>
        <v>T5</v>
      </c>
      <c r="BH7" s="83" t="str">
        <f>INDEX('Master Data'!$A$11:$D$18,MATCH(WEEKDAY(BH$8),'Master Data'!$A$11:$A$18,0),MATCH($B$3,'Master Data'!$A$11:$D$11,0))</f>
        <v>T6</v>
      </c>
      <c r="BI7" s="83" t="str">
        <f>INDEX('Master Data'!$A$11:$D$18,MATCH(WEEKDAY(BI$8),'Master Data'!$A$11:$A$18,0),MATCH($B$3,'Master Data'!$A$11:$D$11,0))</f>
        <v>T7</v>
      </c>
      <c r="BJ7" s="83" t="str">
        <f>INDEX('Master Data'!$A$11:$D$18,MATCH(WEEKDAY(BJ$8),'Master Data'!$A$11:$A$18,0),MATCH($B$3,'Master Data'!$A$11:$D$11,0))</f>
        <v>CN</v>
      </c>
      <c r="BK7" s="83" t="str">
        <f>INDEX('Master Data'!$A$11:$D$18,MATCH(WEEKDAY(BK$8),'Master Data'!$A$11:$A$18,0),MATCH($B$3,'Master Data'!$A$11:$D$11,0))</f>
        <v>T2</v>
      </c>
      <c r="BL7" s="83" t="str">
        <f>INDEX('Master Data'!$A$11:$D$18,MATCH(WEEKDAY(BL$8),'Master Data'!$A$11:$A$18,0),MATCH($B$3,'Master Data'!$A$11:$D$11,0))</f>
        <v>T3</v>
      </c>
      <c r="BM7" s="83" t="str">
        <f>INDEX('Master Data'!$A$11:$D$18,MATCH(WEEKDAY(BM$8),'Master Data'!$A$11:$A$18,0),MATCH($B$3,'Master Data'!$A$11:$D$11,0))</f>
        <v>T4</v>
      </c>
      <c r="BN7" s="83" t="str">
        <f>INDEX('Master Data'!$A$11:$D$18,MATCH(WEEKDAY(BN$8),'Master Data'!$A$11:$A$18,0),MATCH($B$3,'Master Data'!$A$11:$D$11,0))</f>
        <v>T5</v>
      </c>
      <c r="BO7" s="83" t="str">
        <f>INDEX('Master Data'!$A$11:$D$18,MATCH(WEEKDAY(BO$8),'Master Data'!$A$11:$A$18,0),MATCH($B$3,'Master Data'!$A$11:$D$11,0))</f>
        <v>T6</v>
      </c>
      <c r="BP7" s="83" t="str">
        <f>INDEX('Master Data'!$A$11:$D$18,MATCH(WEEKDAY(BP$8),'Master Data'!$A$11:$A$18,0),MATCH($B$3,'Master Data'!$A$11:$D$11,0))</f>
        <v>T7</v>
      </c>
      <c r="BQ7" s="83" t="str">
        <f>INDEX('Master Data'!$A$11:$D$18,MATCH(WEEKDAY(BQ$8),'Master Data'!$A$11:$A$18,0),MATCH($B$3,'Master Data'!$A$11:$D$11,0))</f>
        <v>CN</v>
      </c>
      <c r="BR7" s="83" t="str">
        <f>INDEX('Master Data'!$A$11:$D$18,MATCH(WEEKDAY(BR$8),'Master Data'!$A$11:$A$18,0),MATCH($B$3,'Master Data'!$A$11:$D$11,0))</f>
        <v>T2</v>
      </c>
      <c r="BS7" s="83" t="str">
        <f>INDEX('Master Data'!$A$11:$D$18,MATCH(WEEKDAY(BS$8),'Master Data'!$A$11:$A$18,0),MATCH($B$3,'Master Data'!$A$11:$D$11,0))</f>
        <v>T3</v>
      </c>
      <c r="BT7" s="83" t="str">
        <f>INDEX('Master Data'!$A$11:$D$18,MATCH(WEEKDAY(BT$8),'Master Data'!$A$11:$A$18,0),MATCH($B$3,'Master Data'!$A$11:$D$11,0))</f>
        <v>T4</v>
      </c>
      <c r="BU7" s="83" t="str">
        <f>INDEX('Master Data'!$A$11:$D$18,MATCH(WEEKDAY(BU$8),'Master Data'!$A$11:$A$18,0),MATCH($B$3,'Master Data'!$A$11:$D$11,0))</f>
        <v>T5</v>
      </c>
      <c r="BV7" s="83" t="str">
        <f>INDEX('Master Data'!$A$11:$D$18,MATCH(WEEKDAY(BV$8),'Master Data'!$A$11:$A$18,0),MATCH($B$3,'Master Data'!$A$11:$D$11,0))</f>
        <v>T6</v>
      </c>
      <c r="BW7" s="83" t="str">
        <f>INDEX('Master Data'!$A$11:$D$18,MATCH(WEEKDAY(BW$8),'Master Data'!$A$11:$A$18,0),MATCH($B$3,'Master Data'!$A$11:$D$11,0))</f>
        <v>T7</v>
      </c>
      <c r="BX7" s="83" t="str">
        <f>INDEX('Master Data'!$A$11:$D$18,MATCH(WEEKDAY(BX$8),'Master Data'!$A$11:$A$18,0),MATCH($B$3,'Master Data'!$A$11:$D$11,0))</f>
        <v>CN</v>
      </c>
      <c r="BY7" s="83" t="str">
        <f>INDEX('Master Data'!$A$11:$D$18,MATCH(WEEKDAY(BY$8),'Master Data'!$A$11:$A$18,0),MATCH($B$3,'Master Data'!$A$11:$D$11,0))</f>
        <v>T2</v>
      </c>
      <c r="BZ7" s="83" t="str">
        <f>INDEX('Master Data'!$A$11:$D$18,MATCH(WEEKDAY(BZ$8),'Master Data'!$A$11:$A$18,0),MATCH($B$3,'Master Data'!$A$11:$D$11,0))</f>
        <v>T3</v>
      </c>
      <c r="CA7" s="83" t="str">
        <f>INDEX('Master Data'!$A$11:$D$18,MATCH(WEEKDAY(CA$8),'Master Data'!$A$11:$A$18,0),MATCH($B$3,'Master Data'!$A$11:$D$11,0))</f>
        <v>T4</v>
      </c>
      <c r="CB7" s="83" t="str">
        <f>INDEX('Master Data'!$A$11:$D$18,MATCH(WEEKDAY(CB$8),'Master Data'!$A$11:$A$18,0),MATCH($B$3,'Master Data'!$A$11:$D$11,0))</f>
        <v>T5</v>
      </c>
      <c r="CC7" s="83" t="str">
        <f>INDEX('Master Data'!$A$11:$D$18,MATCH(WEEKDAY(CC$8),'Master Data'!$A$11:$A$18,0),MATCH($B$3,'Master Data'!$A$11:$D$11,0))</f>
        <v>T6</v>
      </c>
      <c r="CD7" s="83" t="str">
        <f>INDEX('Master Data'!$A$11:$D$18,MATCH(WEEKDAY(CD$8),'Master Data'!$A$11:$A$18,0),MATCH($B$3,'Master Data'!$A$11:$D$11,0))</f>
        <v>T7</v>
      </c>
      <c r="CE7" s="83" t="str">
        <f>INDEX('Master Data'!$A$11:$D$18,MATCH(WEEKDAY(CE$8),'Master Data'!$A$11:$A$18,0),MATCH($B$3,'Master Data'!$A$11:$D$11,0))</f>
        <v>CN</v>
      </c>
      <c r="CF7" s="83" t="str">
        <f>INDEX('Master Data'!$A$11:$D$18,MATCH(WEEKDAY(CF$8),'Master Data'!$A$11:$A$18,0),MATCH($B$3,'Master Data'!$A$11:$D$11,0))</f>
        <v>T2</v>
      </c>
      <c r="CG7" s="83" t="str">
        <f>INDEX('Master Data'!$A$11:$D$18,MATCH(WEEKDAY(CG$8),'Master Data'!$A$11:$A$18,0),MATCH($B$3,'Master Data'!$A$11:$D$11,0))</f>
        <v>T3</v>
      </c>
      <c r="CH7" s="83" t="str">
        <f>INDEX('Master Data'!$A$11:$D$18,MATCH(WEEKDAY(CH$8),'Master Data'!$A$11:$A$18,0),MATCH($B$3,'Master Data'!$A$11:$D$11,0))</f>
        <v>T4</v>
      </c>
      <c r="CI7" s="83" t="str">
        <f>INDEX('Master Data'!$A$11:$D$18,MATCH(WEEKDAY(CI$8),'Master Data'!$A$11:$A$18,0),MATCH($B$3,'Master Data'!$A$11:$D$11,0))</f>
        <v>T5</v>
      </c>
      <c r="CJ7" s="83" t="str">
        <f>INDEX('Master Data'!$A$11:$D$18,MATCH(WEEKDAY(CJ$8),'Master Data'!$A$11:$A$18,0),MATCH($B$3,'Master Data'!$A$11:$D$11,0))</f>
        <v>T6</v>
      </c>
      <c r="CK7" s="83" t="str">
        <f>INDEX('Master Data'!$A$11:$D$18,MATCH(WEEKDAY(CK$8),'Master Data'!$A$11:$A$18,0),MATCH($B$3,'Master Data'!$A$11:$D$11,0))</f>
        <v>T7</v>
      </c>
      <c r="CL7" s="83" t="str">
        <f>INDEX('Master Data'!$A$11:$D$18,MATCH(WEEKDAY(CL$8),'Master Data'!$A$11:$A$18,0),MATCH($B$3,'Master Data'!$A$11:$D$11,0))</f>
        <v>CN</v>
      </c>
      <c r="CM7" s="83" t="str">
        <f>INDEX('Master Data'!$A$11:$D$18,MATCH(WEEKDAY(CM$8),'Master Data'!$A$11:$A$18,0),MATCH($B$3,'Master Data'!$A$11:$D$11,0))</f>
        <v>T2</v>
      </c>
      <c r="CN7" s="83" t="str">
        <f>INDEX('Master Data'!$A$11:$D$18,MATCH(WEEKDAY(CN$8),'Master Data'!$A$11:$A$18,0),MATCH($B$3,'Master Data'!$A$11:$D$11,0))</f>
        <v>T3</v>
      </c>
      <c r="CO7" s="83" t="str">
        <f>INDEX('Master Data'!$A$11:$D$18,MATCH(WEEKDAY(CO$8),'Master Data'!$A$11:$A$18,0),MATCH($B$3,'Master Data'!$A$11:$D$11,0))</f>
        <v>T4</v>
      </c>
      <c r="CP7" s="83" t="str">
        <f>INDEX('Master Data'!$A$11:$D$18,MATCH(WEEKDAY(CP$8),'Master Data'!$A$11:$A$18,0),MATCH($B$3,'Master Data'!$A$11:$D$11,0))</f>
        <v>T5</v>
      </c>
      <c r="CQ7" s="83" t="str">
        <f>INDEX('Master Data'!$A$11:$D$18,MATCH(WEEKDAY(CQ$8),'Master Data'!$A$11:$A$18,0),MATCH($B$3,'Master Data'!$A$11:$D$11,0))</f>
        <v>T6</v>
      </c>
      <c r="CR7" s="83" t="str">
        <f>INDEX('Master Data'!$A$11:$D$18,MATCH(WEEKDAY(CR$8),'Master Data'!$A$11:$A$18,0),MATCH($B$3,'Master Data'!$A$11:$D$11,0))</f>
        <v>T7</v>
      </c>
      <c r="CS7" s="83" t="str">
        <f>INDEX('Master Data'!$A$11:$D$18,MATCH(WEEKDAY(CS$8),'Master Data'!$A$11:$A$18,0),MATCH($B$3,'Master Data'!$A$11:$D$11,0))</f>
        <v>CN</v>
      </c>
      <c r="CT7" s="83" t="str">
        <f>INDEX('Master Data'!$A$11:$D$18,MATCH(WEEKDAY(CT$8),'Master Data'!$A$11:$A$18,0),MATCH($B$3,'Master Data'!$A$11:$D$11,0))</f>
        <v>T2</v>
      </c>
      <c r="CU7" s="83" t="str">
        <f>INDEX('Master Data'!$A$11:$D$18,MATCH(WEEKDAY(CU$8),'Master Data'!$A$11:$A$18,0),MATCH($B$3,'Master Data'!$A$11:$D$11,0))</f>
        <v>T3</v>
      </c>
      <c r="CV7" s="83" t="str">
        <f>INDEX('Master Data'!$A$11:$D$18,MATCH(WEEKDAY(CV$8),'Master Data'!$A$11:$A$18,0),MATCH($B$3,'Master Data'!$A$11:$D$11,0))</f>
        <v>T4</v>
      </c>
      <c r="CW7" s="83" t="str">
        <f>INDEX('Master Data'!$A$11:$D$18,MATCH(WEEKDAY(CW$8),'Master Data'!$A$11:$A$18,0),MATCH($B$3,'Master Data'!$A$11:$D$11,0))</f>
        <v>T5</v>
      </c>
      <c r="CX7" s="83" t="str">
        <f>INDEX('Master Data'!$A$11:$D$18,MATCH(WEEKDAY(CX$8),'Master Data'!$A$11:$A$18,0),MATCH($B$3,'Master Data'!$A$11:$D$11,0))</f>
        <v>T6</v>
      </c>
      <c r="CY7" s="83" t="str">
        <f>INDEX('Master Data'!$A$11:$D$18,MATCH(WEEKDAY(CY$8),'Master Data'!$A$11:$A$18,0),MATCH($B$3,'Master Data'!$A$11:$D$11,0))</f>
        <v>T7</v>
      </c>
      <c r="CZ7" s="83" t="str">
        <f>INDEX('Master Data'!$A$11:$D$18,MATCH(WEEKDAY(CZ$8),'Master Data'!$A$11:$A$18,0),MATCH($B$3,'Master Data'!$A$11:$D$11,0))</f>
        <v>CN</v>
      </c>
      <c r="DA7" s="83" t="str">
        <f>INDEX('Master Data'!$A$11:$D$18,MATCH(WEEKDAY(DA$8),'Master Data'!$A$11:$A$18,0),MATCH($B$3,'Master Data'!$A$11:$D$11,0))</f>
        <v>T2</v>
      </c>
      <c r="DB7" s="83" t="str">
        <f>INDEX('Master Data'!$A$11:$D$18,MATCH(WEEKDAY(DB$8),'Master Data'!$A$11:$A$18,0),MATCH($B$3,'Master Data'!$A$11:$D$11,0))</f>
        <v>T3</v>
      </c>
      <c r="DC7" s="83" t="str">
        <f>INDEX('Master Data'!$A$11:$D$18,MATCH(WEEKDAY(DC$8),'Master Data'!$A$11:$A$18,0),MATCH($B$3,'Master Data'!$A$11:$D$11,0))</f>
        <v>T4</v>
      </c>
      <c r="DD7" s="83" t="str">
        <f>INDEX('Master Data'!$A$11:$D$18,MATCH(WEEKDAY(DD$8),'Master Data'!$A$11:$A$18,0),MATCH($B$3,'Master Data'!$A$11:$D$11,0))</f>
        <v>T5</v>
      </c>
      <c r="DE7" s="83" t="str">
        <f>INDEX('Master Data'!$A$11:$D$18,MATCH(WEEKDAY(DE$8),'Master Data'!$A$11:$A$18,0),MATCH($B$3,'Master Data'!$A$11:$D$11,0))</f>
        <v>T6</v>
      </c>
    </row>
    <row r="8" spans="1:109" ht="12.95" hidden="1" customHeight="1">
      <c r="A8" s="67"/>
      <c r="B8" s="68"/>
      <c r="C8" s="68"/>
      <c r="D8" s="69"/>
      <c r="E8" s="68"/>
      <c r="F8" s="70"/>
      <c r="J8" s="84">
        <v>42817</v>
      </c>
      <c r="K8" s="84">
        <f>J8+1</f>
        <v>42818</v>
      </c>
      <c r="L8" s="84">
        <f t="shared" ref="L8:AY8" si="2">K8+1</f>
        <v>42819</v>
      </c>
      <c r="M8" s="84">
        <f t="shared" si="2"/>
        <v>42820</v>
      </c>
      <c r="N8" s="84">
        <f t="shared" si="2"/>
        <v>42821</v>
      </c>
      <c r="O8" s="84">
        <f t="shared" si="2"/>
        <v>42822</v>
      </c>
      <c r="P8" s="84">
        <f t="shared" si="2"/>
        <v>42823</v>
      </c>
      <c r="Q8" s="84">
        <f t="shared" si="2"/>
        <v>42824</v>
      </c>
      <c r="R8" s="84">
        <f t="shared" si="2"/>
        <v>42825</v>
      </c>
      <c r="S8" s="84">
        <f t="shared" si="2"/>
        <v>42826</v>
      </c>
      <c r="T8" s="84">
        <f t="shared" si="2"/>
        <v>42827</v>
      </c>
      <c r="U8" s="84">
        <f t="shared" si="2"/>
        <v>42828</v>
      </c>
      <c r="V8" s="84">
        <f t="shared" si="2"/>
        <v>42829</v>
      </c>
      <c r="W8" s="84">
        <f t="shared" si="2"/>
        <v>42830</v>
      </c>
      <c r="X8" s="84">
        <f t="shared" si="2"/>
        <v>42831</v>
      </c>
      <c r="Y8" s="84">
        <f t="shared" si="2"/>
        <v>42832</v>
      </c>
      <c r="Z8" s="84">
        <f t="shared" si="2"/>
        <v>42833</v>
      </c>
      <c r="AA8" s="84">
        <f t="shared" si="2"/>
        <v>42834</v>
      </c>
      <c r="AB8" s="84">
        <f t="shared" si="2"/>
        <v>42835</v>
      </c>
      <c r="AC8" s="84">
        <f t="shared" si="2"/>
        <v>42836</v>
      </c>
      <c r="AD8" s="84">
        <f t="shared" si="2"/>
        <v>42837</v>
      </c>
      <c r="AE8" s="84">
        <f t="shared" si="2"/>
        <v>42838</v>
      </c>
      <c r="AF8" s="84">
        <f t="shared" si="2"/>
        <v>42839</v>
      </c>
      <c r="AG8" s="84">
        <f t="shared" si="2"/>
        <v>42840</v>
      </c>
      <c r="AH8" s="84">
        <f t="shared" si="2"/>
        <v>42841</v>
      </c>
      <c r="AI8" s="84">
        <f t="shared" si="2"/>
        <v>42842</v>
      </c>
      <c r="AJ8" s="84">
        <f t="shared" si="2"/>
        <v>42843</v>
      </c>
      <c r="AK8" s="84">
        <f t="shared" si="2"/>
        <v>42844</v>
      </c>
      <c r="AL8" s="84">
        <f t="shared" si="2"/>
        <v>42845</v>
      </c>
      <c r="AM8" s="84">
        <f t="shared" si="2"/>
        <v>42846</v>
      </c>
      <c r="AN8" s="84">
        <f t="shared" si="2"/>
        <v>42847</v>
      </c>
      <c r="AO8" s="84">
        <f t="shared" si="2"/>
        <v>42848</v>
      </c>
      <c r="AP8" s="84">
        <f t="shared" si="2"/>
        <v>42849</v>
      </c>
      <c r="AQ8" s="84">
        <f t="shared" si="2"/>
        <v>42850</v>
      </c>
      <c r="AR8" s="84">
        <f t="shared" si="2"/>
        <v>42851</v>
      </c>
      <c r="AS8" s="84">
        <f t="shared" si="2"/>
        <v>42852</v>
      </c>
      <c r="AT8" s="84">
        <f t="shared" si="2"/>
        <v>42853</v>
      </c>
      <c r="AU8" s="84">
        <f t="shared" si="2"/>
        <v>42854</v>
      </c>
      <c r="AV8" s="84">
        <f t="shared" si="2"/>
        <v>42855</v>
      </c>
      <c r="AW8" s="84">
        <f t="shared" si="2"/>
        <v>42856</v>
      </c>
      <c r="AX8" s="84">
        <f t="shared" si="2"/>
        <v>42857</v>
      </c>
      <c r="AY8" s="84">
        <f t="shared" si="2"/>
        <v>42858</v>
      </c>
      <c r="AZ8" s="84">
        <f t="shared" ref="AZ8:CG8" si="3">AY8+1</f>
        <v>42859</v>
      </c>
      <c r="BA8" s="84">
        <f t="shared" si="3"/>
        <v>42860</v>
      </c>
      <c r="BB8" s="84">
        <f t="shared" si="3"/>
        <v>42861</v>
      </c>
      <c r="BC8" s="84">
        <f t="shared" si="3"/>
        <v>42862</v>
      </c>
      <c r="BD8" s="84">
        <f t="shared" si="3"/>
        <v>42863</v>
      </c>
      <c r="BE8" s="84">
        <f t="shared" si="3"/>
        <v>42864</v>
      </c>
      <c r="BF8" s="84">
        <f t="shared" si="3"/>
        <v>42865</v>
      </c>
      <c r="BG8" s="84">
        <f t="shared" si="3"/>
        <v>42866</v>
      </c>
      <c r="BH8" s="84">
        <f t="shared" si="3"/>
        <v>42867</v>
      </c>
      <c r="BI8" s="84">
        <f t="shared" si="3"/>
        <v>42868</v>
      </c>
      <c r="BJ8" s="84">
        <f t="shared" si="3"/>
        <v>42869</v>
      </c>
      <c r="BK8" s="84">
        <f t="shared" si="3"/>
        <v>42870</v>
      </c>
      <c r="BL8" s="84">
        <f t="shared" si="3"/>
        <v>42871</v>
      </c>
      <c r="BM8" s="84">
        <f t="shared" si="3"/>
        <v>42872</v>
      </c>
      <c r="BN8" s="84">
        <f t="shared" si="3"/>
        <v>42873</v>
      </c>
      <c r="BO8" s="84">
        <f t="shared" si="3"/>
        <v>42874</v>
      </c>
      <c r="BP8" s="84">
        <f t="shared" si="3"/>
        <v>42875</v>
      </c>
      <c r="BQ8" s="84">
        <f t="shared" si="3"/>
        <v>42876</v>
      </c>
      <c r="BR8" s="84">
        <f t="shared" si="3"/>
        <v>42877</v>
      </c>
      <c r="BS8" s="84">
        <f t="shared" si="3"/>
        <v>42878</v>
      </c>
      <c r="BT8" s="84">
        <f t="shared" si="3"/>
        <v>42879</v>
      </c>
      <c r="BU8" s="84">
        <f t="shared" si="3"/>
        <v>42880</v>
      </c>
      <c r="BV8" s="84">
        <f t="shared" si="3"/>
        <v>42881</v>
      </c>
      <c r="BW8" s="84">
        <f t="shared" si="3"/>
        <v>42882</v>
      </c>
      <c r="BX8" s="84">
        <f t="shared" si="3"/>
        <v>42883</v>
      </c>
      <c r="BY8" s="84">
        <f t="shared" si="3"/>
        <v>42884</v>
      </c>
      <c r="BZ8" s="84">
        <f t="shared" si="3"/>
        <v>42885</v>
      </c>
      <c r="CA8" s="84">
        <f t="shared" si="3"/>
        <v>42886</v>
      </c>
      <c r="CB8" s="84">
        <f t="shared" si="3"/>
        <v>42887</v>
      </c>
      <c r="CC8" s="84">
        <f t="shared" si="3"/>
        <v>42888</v>
      </c>
      <c r="CD8" s="84">
        <f t="shared" si="3"/>
        <v>42889</v>
      </c>
      <c r="CE8" s="84">
        <f t="shared" si="3"/>
        <v>42890</v>
      </c>
      <c r="CF8" s="84">
        <f t="shared" si="3"/>
        <v>42891</v>
      </c>
      <c r="CG8" s="84">
        <f t="shared" si="3"/>
        <v>42892</v>
      </c>
      <c r="CH8" s="84">
        <f t="shared" ref="CH8:CS8" si="4">CG8+1</f>
        <v>42893</v>
      </c>
      <c r="CI8" s="84">
        <f t="shared" si="4"/>
        <v>42894</v>
      </c>
      <c r="CJ8" s="84">
        <f t="shared" si="4"/>
        <v>42895</v>
      </c>
      <c r="CK8" s="84">
        <f t="shared" si="4"/>
        <v>42896</v>
      </c>
      <c r="CL8" s="84">
        <f t="shared" si="4"/>
        <v>42897</v>
      </c>
      <c r="CM8" s="84">
        <f t="shared" si="4"/>
        <v>42898</v>
      </c>
      <c r="CN8" s="84">
        <f t="shared" si="4"/>
        <v>42899</v>
      </c>
      <c r="CO8" s="84">
        <f t="shared" si="4"/>
        <v>42900</v>
      </c>
      <c r="CP8" s="84">
        <f t="shared" si="4"/>
        <v>42901</v>
      </c>
      <c r="CQ8" s="84">
        <f t="shared" si="4"/>
        <v>42902</v>
      </c>
      <c r="CR8" s="84">
        <f t="shared" si="4"/>
        <v>42903</v>
      </c>
      <c r="CS8" s="84">
        <f t="shared" si="4"/>
        <v>42904</v>
      </c>
      <c r="CT8" s="84">
        <f t="shared" ref="CT8:DE8" si="5">CS8+1</f>
        <v>42905</v>
      </c>
      <c r="CU8" s="84">
        <f t="shared" si="5"/>
        <v>42906</v>
      </c>
      <c r="CV8" s="84">
        <f t="shared" si="5"/>
        <v>42907</v>
      </c>
      <c r="CW8" s="84">
        <f t="shared" si="5"/>
        <v>42908</v>
      </c>
      <c r="CX8" s="84">
        <f t="shared" si="5"/>
        <v>42909</v>
      </c>
      <c r="CY8" s="84">
        <f t="shared" si="5"/>
        <v>42910</v>
      </c>
      <c r="CZ8" s="84">
        <f t="shared" si="5"/>
        <v>42911</v>
      </c>
      <c r="DA8" s="84">
        <f t="shared" si="5"/>
        <v>42912</v>
      </c>
      <c r="DB8" s="84">
        <f t="shared" si="5"/>
        <v>42913</v>
      </c>
      <c r="DC8" s="84">
        <f t="shared" si="5"/>
        <v>42914</v>
      </c>
      <c r="DD8" s="84">
        <f t="shared" si="5"/>
        <v>42915</v>
      </c>
      <c r="DE8" s="84">
        <f t="shared" si="5"/>
        <v>42916</v>
      </c>
    </row>
    <row r="9" spans="1:109" s="65" customFormat="1" ht="12.95" customHeight="1">
      <c r="A9" s="71">
        <v>1</v>
      </c>
      <c r="B9" s="31"/>
      <c r="C9" s="72">
        <f>IF(COUNTIF(Schedule!$B$14:$B$241,$B9)&gt;0,(SUMIF(Schedule!$B$14:$L$241,$B9,Schedule!$K$14:$K$241)/COUNTIF(Schedule!$B$14:$B$241,$B9)),0)*100%</f>
        <v>0</v>
      </c>
      <c r="D9" s="73" t="str">
        <f>IF(AND($G9&gt;0,$H9&gt;0),DATEDIF(G9,H9,"d"),"")</f>
        <v/>
      </c>
      <c r="E9" s="74" t="str">
        <f>IF(G9&gt;0,G9,"")</f>
        <v/>
      </c>
      <c r="F9" s="75">
        <f>IF(H9&gt;0,H9,"")</f>
        <v>42982</v>
      </c>
      <c r="G9" s="76">
        <f t="array" ref="G9">MIN(IF(Schedule!$B$14:$B$241=$B9,Schedule!$H$14:$H$241))</f>
        <v>0</v>
      </c>
      <c r="H9" s="76">
        <f t="array" ref="H9">MAX(IF(Schedule!$B$14:$B$241=$B9,Schedule!$I$14:$I$241))</f>
        <v>42982</v>
      </c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</row>
    <row r="10" spans="1:109" s="65" customFormat="1" ht="12.95" customHeight="1">
      <c r="A10" s="71">
        <v>2</v>
      </c>
      <c r="B10" s="31"/>
      <c r="C10" s="72">
        <f>IF(COUNTIF(Schedule!$B$14:$B$241,$B10)&gt;0,(SUMIF(Schedule!$B$14:$L$241,$B10,Schedule!$K$14:$K$241)/COUNTIF(Schedule!$B$14:$B$241,$B10)),0)*100%</f>
        <v>0</v>
      </c>
      <c r="D10" s="73" t="str">
        <f t="shared" ref="D10:D43" si="6">IF(AND($G10&gt;0,$H10&gt;0),DATEDIF(G10,H10,"d"),"")</f>
        <v/>
      </c>
      <c r="E10" s="74" t="str">
        <f t="shared" ref="E10:F43" si="7">IF($G10&gt;0,$G10,"")</f>
        <v/>
      </c>
      <c r="F10" s="75">
        <f t="shared" ref="F10:F14" si="8">IF(H10&gt;0,H10,"")</f>
        <v>42982</v>
      </c>
      <c r="G10" s="76">
        <f t="array" ref="G10">MIN(IF(Schedule!$B$14:$B$241=$B10,Schedule!$H$14:$H$241))</f>
        <v>0</v>
      </c>
      <c r="H10" s="76">
        <f t="array" ref="H10">MAX(IF(Schedule!$B$14:$B$241=$B10,Schedule!$I$14:$I$241))</f>
        <v>42982</v>
      </c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</row>
    <row r="11" spans="1:109" s="65" customFormat="1" ht="12.95" customHeight="1">
      <c r="A11" s="71">
        <v>3</v>
      </c>
      <c r="B11" s="31"/>
      <c r="C11" s="72">
        <f>IF(COUNTIF(Schedule!$B$14:$B$241,$B11)&gt;0,(SUMIF(Schedule!$B$14:$L$241,$B11,Schedule!$K$14:$K$241)/COUNTIF(Schedule!$B$14:$B$241,$B11)),0)*100%</f>
        <v>0</v>
      </c>
      <c r="D11" s="73" t="str">
        <f t="shared" si="6"/>
        <v/>
      </c>
      <c r="E11" s="74" t="str">
        <f t="shared" si="7"/>
        <v/>
      </c>
      <c r="F11" s="75">
        <f t="shared" si="8"/>
        <v>42982</v>
      </c>
      <c r="G11" s="76">
        <f t="array" ref="G11">MIN(IF(Schedule!$B$14:$B$241=$B11,Schedule!$H$14:$H$241))</f>
        <v>0</v>
      </c>
      <c r="H11" s="76">
        <f t="array" ref="H11">MAX(IF(Schedule!$B$14:$B$241=$B11,Schedule!$I$14:$I$241))</f>
        <v>42982</v>
      </c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</row>
    <row r="12" spans="1:109" s="65" customFormat="1" ht="12.95" customHeight="1">
      <c r="A12" s="71">
        <v>4</v>
      </c>
      <c r="B12" s="31"/>
      <c r="C12" s="72">
        <f>IF(COUNTIF(Schedule!$B$14:$B$241,$B12)&gt;0,(SUMIF(Schedule!$B$14:$L$241,$B12,Schedule!$K$14:$K$241)/COUNTIF(Schedule!$B$14:$B$241,$B12)),0)*100%</f>
        <v>0</v>
      </c>
      <c r="D12" s="73" t="str">
        <f t="shared" si="6"/>
        <v/>
      </c>
      <c r="E12" s="74" t="str">
        <f t="shared" si="7"/>
        <v/>
      </c>
      <c r="F12" s="75">
        <f t="shared" si="8"/>
        <v>42982</v>
      </c>
      <c r="G12" s="76">
        <f t="array" ref="G12">MIN(IF(Schedule!$B$14:$B$241=$B12,Schedule!$H$14:$H$241))</f>
        <v>0</v>
      </c>
      <c r="H12" s="76">
        <f t="array" ref="H12">MAX(IF(Schedule!$B$14:$B$241=$B12,Schedule!$I$14:$I$241))</f>
        <v>42982</v>
      </c>
      <c r="J12" s="85"/>
      <c r="K12" s="85"/>
      <c r="L12" s="85"/>
      <c r="M12" s="85"/>
      <c r="N12" s="85"/>
      <c r="O12" s="83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</row>
    <row r="13" spans="1:109" s="65" customFormat="1" ht="12.95" customHeight="1">
      <c r="A13" s="71">
        <v>5</v>
      </c>
      <c r="B13" s="31"/>
      <c r="C13" s="72">
        <f>IF(COUNTIF(Schedule!$B$14:$B$241,$B13)&gt;0,(SUMIF(Schedule!$B$14:$L$241,$B13,Schedule!$K$14:$K$241)/COUNTIF(Schedule!$B$14:$B$241,$B13)),0)*100%</f>
        <v>0</v>
      </c>
      <c r="D13" s="73" t="str">
        <f t="shared" si="6"/>
        <v/>
      </c>
      <c r="E13" s="74" t="str">
        <f t="shared" si="7"/>
        <v/>
      </c>
      <c r="F13" s="75">
        <f t="shared" si="8"/>
        <v>42982</v>
      </c>
      <c r="G13" s="76">
        <f t="array" ref="G13">MIN(IF(Schedule!$B$14:$B$241=$B13,Schedule!$H$14:$H$241))</f>
        <v>0</v>
      </c>
      <c r="H13" s="76">
        <f t="array" ref="H13">MAX(IF(Schedule!$B$14:$B$241=$B13,Schedule!$I$14:$I$241))</f>
        <v>42982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85"/>
    </row>
    <row r="14" spans="1:109" s="65" customFormat="1" ht="12.95" customHeight="1">
      <c r="A14" s="71">
        <v>6</v>
      </c>
      <c r="B14" s="31"/>
      <c r="C14" s="72">
        <f>IF(COUNTIF(Schedule!$B$14:$B$241,$B14)&gt;0,(SUMIF(Schedule!$B$14:$L$241,$B14,Schedule!$K$14:$K$241)/COUNTIF(Schedule!$B$14:$B$241,$B14)),0)*100%</f>
        <v>0</v>
      </c>
      <c r="D14" s="73" t="str">
        <f t="shared" si="6"/>
        <v/>
      </c>
      <c r="E14" s="74" t="str">
        <f t="shared" si="7"/>
        <v/>
      </c>
      <c r="F14" s="75">
        <f t="shared" si="8"/>
        <v>42982</v>
      </c>
      <c r="G14" s="76">
        <f t="array" ref="G14">MIN(IF(Schedule!$B$14:$B$241=$B14,Schedule!$H$14:$H$241))</f>
        <v>0</v>
      </c>
      <c r="H14" s="76">
        <f t="array" ref="H14">MAX(IF(Schedule!$B$14:$B$241=$B14,Schedule!$I$14:$I$241))</f>
        <v>42982</v>
      </c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</row>
    <row r="15" spans="1:109" s="65" customFormat="1" ht="12.95" customHeight="1">
      <c r="A15" s="71">
        <v>7</v>
      </c>
      <c r="B15" s="31"/>
      <c r="C15" s="72">
        <f>IF(COUNTIF(Schedule!$B$14:$B$241,$B15)&gt;0,(SUMIF(Schedule!$B$14:$L$241,$B15,Schedule!$K$14:$K$241)/COUNTIF(Schedule!$B$14:$B$241,$B15)),0)*100%</f>
        <v>0</v>
      </c>
      <c r="D15" s="73" t="str">
        <f t="shared" si="6"/>
        <v/>
      </c>
      <c r="E15" s="74" t="str">
        <f t="shared" si="7"/>
        <v/>
      </c>
      <c r="F15" s="75" t="str">
        <f t="shared" si="7"/>
        <v/>
      </c>
      <c r="G15" s="76">
        <f t="array" ref="G15">MIN(IF(Schedule!$B$14:$B$241=$B15,Schedule!$H$14:$H$241))</f>
        <v>0</v>
      </c>
      <c r="H15" s="76">
        <f t="array" ref="H15">MAX(IF(Schedule!$B$14:$B$241=$B15,Schedule!$I$14:$I$241))</f>
        <v>42982</v>
      </c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</row>
    <row r="16" spans="1:109" s="65" customFormat="1" ht="12.95" customHeight="1">
      <c r="A16" s="71">
        <v>8</v>
      </c>
      <c r="B16" s="31"/>
      <c r="C16" s="72">
        <f>IF(COUNTIF(Schedule!$B$14:$B$241,$B16)&gt;0,(SUMIF(Schedule!$B$14:$L$241,$B16,Schedule!$K$14:$K$241)/COUNTIF(Schedule!$B$14:$B$241,$B16)),0)*100%</f>
        <v>0</v>
      </c>
      <c r="D16" s="73" t="str">
        <f t="shared" si="6"/>
        <v/>
      </c>
      <c r="E16" s="74" t="str">
        <f t="shared" si="7"/>
        <v/>
      </c>
      <c r="F16" s="75" t="str">
        <f t="shared" si="7"/>
        <v/>
      </c>
      <c r="G16" s="76">
        <f t="array" ref="G16">MIN(IF(Schedule!$B$14:$B$241=$B16,Schedule!$H$14:$H$241))</f>
        <v>0</v>
      </c>
      <c r="H16" s="76">
        <f t="array" ref="H16">MAX(IF(Schedule!$B$14:$B$241=$B16,Schedule!$I$14:$I$241))</f>
        <v>42982</v>
      </c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  <c r="DE16" s="85"/>
    </row>
    <row r="17" spans="1:109" s="65" customFormat="1" ht="12.95" customHeight="1">
      <c r="A17" s="71">
        <v>9</v>
      </c>
      <c r="B17" s="31"/>
      <c r="C17" s="72">
        <f>IF(COUNTIF(Schedule!$B$14:$B$241,$B17)&gt;0,(SUMIF(Schedule!$B$14:$L$241,$B17,Schedule!$K$14:$K$241)/COUNTIF(Schedule!$B$14:$B$241,$B17)),0)*100%</f>
        <v>0</v>
      </c>
      <c r="D17" s="73" t="str">
        <f t="shared" si="6"/>
        <v/>
      </c>
      <c r="E17" s="74" t="str">
        <f t="shared" si="7"/>
        <v/>
      </c>
      <c r="F17" s="75" t="str">
        <f t="shared" si="7"/>
        <v/>
      </c>
      <c r="G17" s="76">
        <f t="array" ref="G17">MIN(IF(Schedule!$B$14:$B$241=$B17,Schedule!$H$14:$H$241))</f>
        <v>0</v>
      </c>
      <c r="H17" s="76">
        <f t="array" ref="H17">MAX(IF(Schedule!$B$14:$B$241=$B17,Schedule!$I$14:$I$241))</f>
        <v>42982</v>
      </c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</row>
    <row r="18" spans="1:109" s="65" customFormat="1" ht="12.95" customHeight="1">
      <c r="A18" s="71">
        <v>10</v>
      </c>
      <c r="B18" s="31"/>
      <c r="C18" s="72">
        <f>IF(COUNTIF(Schedule!$B$14:$B$241,$B18)&gt;0,(SUMIF(Schedule!$B$14:$L$241,$B18,Schedule!$K$14:$K$241)/COUNTIF(Schedule!$B$14:$B$241,$B18)),0)*100%</f>
        <v>0</v>
      </c>
      <c r="D18" s="73" t="str">
        <f t="shared" si="6"/>
        <v/>
      </c>
      <c r="E18" s="74" t="str">
        <f t="shared" si="7"/>
        <v/>
      </c>
      <c r="F18" s="75" t="str">
        <f t="shared" si="7"/>
        <v/>
      </c>
      <c r="G18" s="76">
        <f t="array" ref="G18">MIN(IF(Schedule!$B$14:$B$241=$B18,Schedule!$H$14:$H$241))</f>
        <v>0</v>
      </c>
      <c r="H18" s="76">
        <f t="array" ref="H18">MAX(IF(Schedule!$B$14:$B$241=$B18,Schedule!$I$14:$I$241))</f>
        <v>42982</v>
      </c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</row>
    <row r="19" spans="1:109" s="65" customFormat="1" ht="12.95" customHeight="1">
      <c r="A19" s="71">
        <v>11</v>
      </c>
      <c r="B19" s="31"/>
      <c r="C19" s="72">
        <f>IF(COUNTIF(Schedule!$B$14:$B$241,$B19)&gt;0,(SUMIF(Schedule!$B$14:$L$241,$B19,Schedule!$K$14:$K$241)/COUNTIF(Schedule!$B$14:$B$241,$B19)),0)*100%</f>
        <v>0</v>
      </c>
      <c r="D19" s="73" t="str">
        <f t="shared" si="6"/>
        <v/>
      </c>
      <c r="E19" s="74" t="str">
        <f t="shared" si="7"/>
        <v/>
      </c>
      <c r="F19" s="75" t="str">
        <f t="shared" si="7"/>
        <v/>
      </c>
      <c r="G19" s="76">
        <f t="array" ref="G19">MIN(IF(Schedule!$B$14:$B$241=$B19,Schedule!$H$14:$H$241))</f>
        <v>0</v>
      </c>
      <c r="H19" s="76">
        <f t="array" ref="H19">MAX(IF(Schedule!$B$14:$B$241=$B19,Schedule!$I$14:$I$241))</f>
        <v>42982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</row>
    <row r="20" spans="1:109" s="65" customFormat="1" ht="12.95" customHeight="1">
      <c r="A20" s="71">
        <v>12</v>
      </c>
      <c r="B20" s="31"/>
      <c r="C20" s="72">
        <f>IF(COUNTIF(Schedule!$B$14:$B$241,$B20)&gt;0,(SUMIF(Schedule!$B$14:$L$241,$B20,Schedule!$K$14:$K$241)/COUNTIF(Schedule!$B$14:$B$241,$B20)),0)*100%</f>
        <v>0</v>
      </c>
      <c r="D20" s="73" t="str">
        <f t="shared" si="6"/>
        <v/>
      </c>
      <c r="E20" s="74" t="str">
        <f t="shared" si="7"/>
        <v/>
      </c>
      <c r="F20" s="75" t="str">
        <f t="shared" si="7"/>
        <v/>
      </c>
      <c r="G20" s="76">
        <f t="array" ref="G20">MIN(IF(Schedule!$B$14:$B$241=$B20,Schedule!$H$14:$H$241))</f>
        <v>0</v>
      </c>
      <c r="H20" s="76">
        <f t="array" ref="H20">MAX(IF(Schedule!$B$14:$B$241=$B20,Schedule!$I$14:$I$241))</f>
        <v>42982</v>
      </c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</row>
    <row r="21" spans="1:109" s="65" customFormat="1" ht="12.95" customHeight="1">
      <c r="A21" s="71">
        <v>13</v>
      </c>
      <c r="B21" s="31"/>
      <c r="C21" s="72">
        <f>IF(COUNTIF(Schedule!$B$14:$B$241,$B21)&gt;0,(SUMIF(Schedule!$B$14:$L$241,$B21,Schedule!$K$14:$K$241)/COUNTIF(Schedule!$B$14:$B$241,$B21)),0)*100%</f>
        <v>0</v>
      </c>
      <c r="D21" s="73" t="str">
        <f t="shared" si="6"/>
        <v/>
      </c>
      <c r="E21" s="74" t="str">
        <f t="shared" si="7"/>
        <v/>
      </c>
      <c r="F21" s="75" t="str">
        <f t="shared" si="7"/>
        <v/>
      </c>
      <c r="G21" s="76">
        <f t="array" ref="G21">MIN(IF(Schedule!$B$14:$B$241=$B21,Schedule!$H$14:$H$241))</f>
        <v>0</v>
      </c>
      <c r="H21" s="76">
        <f t="array" ref="H21">MAX(IF(Schedule!$B$14:$B$241=$B21,Schedule!$I$14:$I$241))</f>
        <v>42982</v>
      </c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6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</row>
    <row r="22" spans="1:109" s="65" customFormat="1" ht="12.95" customHeight="1">
      <c r="A22" s="71">
        <v>14</v>
      </c>
      <c r="B22" s="31"/>
      <c r="C22" s="72">
        <f>IF(COUNTIF(Schedule!$B$14:$B$241,$B22)&gt;0,(SUMIF(Schedule!$B$14:$L$241,$B22,Schedule!$K$14:$K$241)/COUNTIF(Schedule!$B$14:$B$241,$B22)),0)*100%</f>
        <v>0</v>
      </c>
      <c r="D22" s="73" t="str">
        <f t="shared" si="6"/>
        <v/>
      </c>
      <c r="E22" s="74" t="str">
        <f t="shared" si="7"/>
        <v/>
      </c>
      <c r="F22" s="75" t="str">
        <f t="shared" si="7"/>
        <v/>
      </c>
      <c r="G22" s="76">
        <f t="array" ref="G22">MIN(IF(Schedule!$B$14:$B$241=$B22,Schedule!$H$14:$H$241))</f>
        <v>0</v>
      </c>
      <c r="H22" s="76">
        <f t="array" ref="H22">MAX(IF(Schedule!$B$14:$B$241=$B22,Schedule!$I$14:$I$241))</f>
        <v>42982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</row>
    <row r="23" spans="1:109" s="65" customFormat="1" ht="12.95" customHeight="1">
      <c r="A23" s="71">
        <v>15</v>
      </c>
      <c r="B23" s="31"/>
      <c r="C23" s="72">
        <f>IF(COUNTIF(Schedule!$B$14:$B$241,$B23)&gt;0,(SUMIF(Schedule!$B$14:$L$241,$B23,Schedule!$K$14:$K$241)/COUNTIF(Schedule!$B$14:$B$241,$B23)),0)*100%</f>
        <v>0</v>
      </c>
      <c r="D23" s="73" t="str">
        <f t="shared" si="6"/>
        <v/>
      </c>
      <c r="E23" s="74" t="str">
        <f t="shared" si="7"/>
        <v/>
      </c>
      <c r="F23" s="75" t="str">
        <f t="shared" si="7"/>
        <v/>
      </c>
      <c r="G23" s="76">
        <f t="array" ref="G23">MIN(IF(Schedule!$B$14:$B$241=$B23,Schedule!$H$14:$H$241))</f>
        <v>0</v>
      </c>
      <c r="H23" s="76">
        <f t="array" ref="H23">MAX(IF(Schedule!$B$14:$B$241=$B23,Schedule!$I$14:$I$241))</f>
        <v>42982</v>
      </c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</row>
    <row r="24" spans="1:109" s="65" customFormat="1" ht="12.95" customHeight="1">
      <c r="A24" s="71">
        <v>16</v>
      </c>
      <c r="B24" s="31"/>
      <c r="C24" s="72">
        <f>IF(COUNTIF(Schedule!$B$14:$B$241,$B24)&gt;0,(SUMIF(Schedule!$B$14:$L$241,$B24,Schedule!$K$14:$K$241)/COUNTIF(Schedule!$B$14:$B$241,$B24)),0)*100%</f>
        <v>0</v>
      </c>
      <c r="D24" s="73" t="str">
        <f t="shared" si="6"/>
        <v/>
      </c>
      <c r="E24" s="74" t="str">
        <f t="shared" si="7"/>
        <v/>
      </c>
      <c r="F24" s="75" t="str">
        <f t="shared" si="7"/>
        <v/>
      </c>
      <c r="G24" s="76">
        <f t="array" ref="G24">MIN(IF(Schedule!$B$14:$B$241=$B24,Schedule!$H$14:$H$241))</f>
        <v>0</v>
      </c>
      <c r="H24" s="76">
        <f t="array" ref="H24">MAX(IF(Schedule!$B$14:$B$241=$B24,Schedule!$I$14:$I$241))</f>
        <v>42982</v>
      </c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</row>
    <row r="25" spans="1:109" s="65" customFormat="1" ht="12.95" customHeight="1">
      <c r="A25" s="71">
        <v>17</v>
      </c>
      <c r="B25" s="77"/>
      <c r="C25" s="72">
        <f>IF(COUNTIF(Schedule!$B$14:$B$241,$B25)&gt;0,(SUMIF(Schedule!$B$14:$L$241,$B25,Schedule!$K$14:$K$241)/COUNTIF(Schedule!$B$14:$B$241,$B25)),0)*100%</f>
        <v>0</v>
      </c>
      <c r="D25" s="89"/>
      <c r="E25" s="90"/>
      <c r="F25" s="91"/>
      <c r="G25" s="76"/>
      <c r="H25" s="76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  <c r="DD25" s="85"/>
      <c r="DE25" s="85"/>
    </row>
    <row r="26" spans="1:109" s="65" customFormat="1" ht="12.95" customHeight="1">
      <c r="A26" s="71">
        <v>18</v>
      </c>
      <c r="B26" s="88"/>
      <c r="C26" s="72">
        <f>IF(COUNTIF(Schedule!$B$14:$B$241,$B26)&gt;0,(SUMIF(Schedule!$B$14:$L$241,$B26,Schedule!$K$14:$K$241)/COUNTIF(Schedule!$B$14:$B$241,$B26)),0)*100%</f>
        <v>0</v>
      </c>
      <c r="D26" s="89"/>
      <c r="E26" s="90"/>
      <c r="F26" s="91"/>
      <c r="G26" s="76"/>
      <c r="H26" s="76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</row>
    <row r="27" spans="1:109" s="65" customFormat="1" ht="12.95" customHeight="1">
      <c r="A27" s="71">
        <v>19</v>
      </c>
      <c r="B27" s="88"/>
      <c r="C27" s="72">
        <f>IF(COUNTIF(Schedule!$B$14:$B$241,$B27)&gt;0,(SUMIF(Schedule!$B$14:$L$241,$B27,Schedule!$K$14:$K$241)/COUNTIF(Schedule!$B$14:$B$241,$B27)),0)*100%</f>
        <v>0</v>
      </c>
      <c r="D27" s="89"/>
      <c r="E27" s="90"/>
      <c r="F27" s="91"/>
      <c r="G27" s="76"/>
      <c r="H27" s="76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  <c r="DD27" s="85"/>
      <c r="DE27" s="85"/>
    </row>
    <row r="28" spans="1:109" s="65" customFormat="1" ht="12.95" customHeight="1">
      <c r="A28" s="71">
        <v>20</v>
      </c>
      <c r="B28" s="88"/>
      <c r="C28" s="72">
        <f>IF(COUNTIF(Schedule!$B$14:$B$241,$B28)&gt;0,(SUMIF(Schedule!$B$14:$L$241,$B28,Schedule!$K$14:$K$241)/COUNTIF(Schedule!$B$14:$B$241,$B28)),0)*100%</f>
        <v>0</v>
      </c>
      <c r="D28" s="89"/>
      <c r="E28" s="90"/>
      <c r="F28" s="91"/>
      <c r="G28" s="76"/>
      <c r="H28" s="76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</row>
    <row r="29" spans="1:109" s="65" customFormat="1" ht="12.95" customHeight="1">
      <c r="A29" s="71">
        <v>21</v>
      </c>
      <c r="B29" s="88"/>
      <c r="C29" s="72">
        <f>IF(COUNTIF(Schedule!$B$14:$B$241,$B29)&gt;0,(SUMIF(Schedule!$B$14:$L$241,$B29,Schedule!$K$14:$K$241)/COUNTIF(Schedule!$B$14:$B$241,$B29)),0)*100%</f>
        <v>0</v>
      </c>
      <c r="D29" s="89"/>
      <c r="E29" s="90"/>
      <c r="F29" s="91"/>
      <c r="G29" s="76"/>
      <c r="H29" s="76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</row>
    <row r="30" spans="1:109" s="65" customFormat="1" ht="12.95" customHeight="1">
      <c r="A30" s="71">
        <v>22</v>
      </c>
      <c r="B30" s="88"/>
      <c r="C30" s="72">
        <f>IF(COUNTIF(Schedule!$B$14:$B$241,$B30)&gt;0,(SUMIF(Schedule!$B$14:$L$241,$B30,Schedule!$K$14:$K$241)/COUNTIF(Schedule!$B$14:$B$241,$B30)),0)*100%</f>
        <v>0</v>
      </c>
      <c r="D30" s="89"/>
      <c r="E30" s="90"/>
      <c r="F30" s="91"/>
      <c r="G30" s="76"/>
      <c r="H30" s="76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</row>
    <row r="31" spans="1:109" s="65" customFormat="1" ht="12.95" customHeight="1">
      <c r="A31" s="71">
        <v>23</v>
      </c>
      <c r="B31" s="88"/>
      <c r="C31" s="72">
        <f>IF(COUNTIF(Schedule!$B$14:$B$241,$B31)&gt;0,(SUMIF(Schedule!$B$14:$L$241,$B31,Schedule!$K$14:$K$241)/COUNTIF(Schedule!$B$14:$B$241,$B31)),0)*100%</f>
        <v>0</v>
      </c>
      <c r="D31" s="89"/>
      <c r="E31" s="90"/>
      <c r="F31" s="91"/>
      <c r="G31" s="76"/>
      <c r="H31" s="76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  <c r="CX31" s="85"/>
      <c r="CY31" s="85"/>
      <c r="CZ31" s="85"/>
      <c r="DA31" s="85"/>
      <c r="DB31" s="85"/>
      <c r="DC31" s="85"/>
      <c r="DD31" s="85"/>
      <c r="DE31" s="85"/>
    </row>
    <row r="32" spans="1:109" s="65" customFormat="1" ht="12.95" customHeight="1">
      <c r="A32" s="71">
        <v>24</v>
      </c>
      <c r="B32" s="88"/>
      <c r="C32" s="72">
        <f>IF(COUNTIF(Schedule!$B$14:$B$241,$B32)&gt;0,(SUMIF(Schedule!$B$14:$L$241,$B32,Schedule!$K$14:$K$241)/COUNTIF(Schedule!$B$14:$B$241,$B32)),0)*100%</f>
        <v>0</v>
      </c>
      <c r="D32" s="89"/>
      <c r="E32" s="90"/>
      <c r="F32" s="91"/>
      <c r="G32" s="76"/>
      <c r="H32" s="76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</row>
    <row r="33" spans="1:109" s="65" customFormat="1" ht="12.95" customHeight="1">
      <c r="A33" s="71">
        <v>25</v>
      </c>
      <c r="B33" s="88"/>
      <c r="C33" s="72">
        <f>IF(COUNTIF(Schedule!$B$14:$B$241,$B33)&gt;0,(SUMIF(Schedule!$B$14:$L$241,$B33,Schedule!$K$14:$K$241)/COUNTIF(Schedule!$B$14:$B$241,$B33)),0)*100%</f>
        <v>0</v>
      </c>
      <c r="D33" s="89"/>
      <c r="E33" s="90"/>
      <c r="F33" s="91"/>
      <c r="G33" s="76"/>
      <c r="H33" s="76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  <c r="DD33" s="85"/>
      <c r="DE33" s="85"/>
    </row>
    <row r="34" spans="1:109" s="65" customFormat="1" ht="12.95" customHeight="1">
      <c r="A34" s="71">
        <v>26</v>
      </c>
      <c r="B34" s="88"/>
      <c r="C34" s="72">
        <f>IF(COUNTIF(Schedule!$B$14:$B$241,$B34)&gt;0,(SUMIF(Schedule!$B$14:$L$241,$B34,Schedule!$K$14:$K$241)/COUNTIF(Schedule!$B$14:$B$241,$B34)),0)*100%</f>
        <v>0</v>
      </c>
      <c r="D34" s="89"/>
      <c r="E34" s="90"/>
      <c r="F34" s="91"/>
      <c r="G34" s="76"/>
      <c r="H34" s="76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</row>
    <row r="35" spans="1:109" s="65" customFormat="1" ht="12.95" customHeight="1">
      <c r="A35" s="71">
        <v>27</v>
      </c>
      <c r="B35" s="88"/>
      <c r="C35" s="72">
        <f>IF(COUNTIF(Schedule!$B$14:$B$241,$B35)&gt;0,(SUMIF(Schedule!$B$14:$L$241,$B35,Schedule!$K$14:$K$241)/COUNTIF(Schedule!$B$14:$B$241,$B35)),0)*100%</f>
        <v>0</v>
      </c>
      <c r="D35" s="89"/>
      <c r="E35" s="90"/>
      <c r="F35" s="91"/>
      <c r="G35" s="76"/>
      <c r="H35" s="76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</row>
    <row r="36" spans="1:109" s="65" customFormat="1" ht="12.95" customHeight="1">
      <c r="A36" s="71">
        <v>28</v>
      </c>
      <c r="B36" s="88"/>
      <c r="C36" s="72">
        <f>IF(COUNTIF(Schedule!$B$14:$B$241,$B36)&gt;0,(SUMIF(Schedule!$B$14:$L$241,$B36,Schedule!$K$14:$K$241)/COUNTIF(Schedule!$B$14:$B$241,$B36)),0)*100%</f>
        <v>0</v>
      </c>
      <c r="D36" s="89"/>
      <c r="E36" s="90"/>
      <c r="F36" s="91"/>
      <c r="G36" s="76"/>
      <c r="H36" s="76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5"/>
    </row>
    <row r="37" spans="1:109" s="65" customFormat="1" ht="12.95" customHeight="1">
      <c r="A37" s="71">
        <v>29</v>
      </c>
      <c r="B37" s="88"/>
      <c r="C37" s="72">
        <f>IF(COUNTIF(Schedule!$B$14:$B$241,$B37)&gt;0,(SUMIF(Schedule!$B$14:$L$241,$B37,Schedule!$K$14:$K$241)/COUNTIF(Schedule!$B$14:$B$241,$B37)),0)*100%</f>
        <v>0</v>
      </c>
      <c r="D37" s="89"/>
      <c r="E37" s="90"/>
      <c r="F37" s="91"/>
      <c r="G37" s="76"/>
      <c r="H37" s="76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  <c r="CX37" s="85"/>
      <c r="CY37" s="85"/>
      <c r="CZ37" s="85"/>
      <c r="DA37" s="85"/>
      <c r="DB37" s="85"/>
      <c r="DC37" s="85"/>
      <c r="DD37" s="85"/>
      <c r="DE37" s="85"/>
    </row>
    <row r="38" spans="1:109" s="65" customFormat="1" ht="12.95" customHeight="1">
      <c r="A38" s="71">
        <v>30</v>
      </c>
      <c r="B38" s="88"/>
      <c r="C38" s="72">
        <f>IF(COUNTIF(Schedule!$B$14:$B$241,$B38)&gt;0,(SUMIF(Schedule!$B$14:$L$241,$B38,Schedule!$K$14:$K$241)/COUNTIF(Schedule!$B$14:$B$241,$B38)),0)*100%</f>
        <v>0</v>
      </c>
      <c r="D38" s="89"/>
      <c r="E38" s="90"/>
      <c r="F38" s="91"/>
      <c r="G38" s="76"/>
      <c r="H38" s="76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</row>
    <row r="39" spans="1:109" s="65" customFormat="1" ht="12.95" customHeight="1">
      <c r="A39" s="71">
        <v>31</v>
      </c>
      <c r="B39" s="88"/>
      <c r="C39" s="72">
        <f>IF(COUNTIF(Schedule!$B$14:$B$241,$B39)&gt;0,(SUMIF(Schedule!$B$14:$L$241,$B39,Schedule!$K$14:$K$241)/COUNTIF(Schedule!$B$14:$B$241,$B39)),0)*100%</f>
        <v>0</v>
      </c>
      <c r="D39" s="89"/>
      <c r="E39" s="90"/>
      <c r="F39" s="91"/>
      <c r="G39" s="76"/>
      <c r="H39" s="76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  <c r="DD39" s="85"/>
      <c r="DE39" s="85"/>
    </row>
    <row r="40" spans="1:109" s="65" customFormat="1" ht="12.95" customHeight="1">
      <c r="A40" s="71">
        <v>32</v>
      </c>
      <c r="B40" s="88"/>
      <c r="C40" s="72">
        <f>IF(COUNTIF(Schedule!$B$14:$B$241,$B40)&gt;0,(SUMIF(Schedule!$B$14:$L$241,$B40,Schedule!$K$14:$K$241)/COUNTIF(Schedule!$B$14:$B$241,$B40)),0)*100%</f>
        <v>0</v>
      </c>
      <c r="D40" s="89"/>
      <c r="E40" s="90"/>
      <c r="F40" s="91"/>
      <c r="G40" s="76"/>
      <c r="H40" s="76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</row>
    <row r="41" spans="1:109" s="65" customFormat="1" ht="12.95" customHeight="1">
      <c r="A41" s="71">
        <v>33</v>
      </c>
      <c r="B41" s="88"/>
      <c r="C41" s="72">
        <f>IF(COUNTIF(Schedule!$B$14:$B$241,$B41)&gt;0,(SUMIF(Schedule!$B$14:$L$241,$B41,Schedule!$K$14:$K$241)/COUNTIF(Schedule!$B$14:$B$241,$B41)),0)*100%</f>
        <v>0</v>
      </c>
      <c r="D41" s="89"/>
      <c r="E41" s="90"/>
      <c r="F41" s="91"/>
      <c r="G41" s="76"/>
      <c r="H41" s="76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</row>
    <row r="42" spans="1:109" s="65" customFormat="1" ht="12.95" customHeight="1">
      <c r="A42" s="71">
        <v>34</v>
      </c>
      <c r="B42" s="88"/>
      <c r="C42" s="72">
        <f>IF(COUNTIF(Schedule!$B$14:$B$241,$B42)&gt;0,(SUMIF(Schedule!$B$14:$L$241,$B42,Schedule!$K$14:$K$241)/COUNTIF(Schedule!$B$14:$B$241,$B42)),0)*100%</f>
        <v>0</v>
      </c>
      <c r="D42" s="89"/>
      <c r="E42" s="90"/>
      <c r="F42" s="91"/>
      <c r="G42" s="76"/>
      <c r="H42" s="76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</row>
    <row r="43" spans="1:109" s="65" customFormat="1" ht="12.95" customHeight="1">
      <c r="A43" s="71">
        <v>35</v>
      </c>
      <c r="B43" s="77"/>
      <c r="C43" s="72">
        <f>IF(COUNTIF(Schedule!$B$14:$B$241,$B43)&gt;0,(SUMIF(Schedule!$B$14:$L$241,$B43,Schedule!$K$14:$K$241)/COUNTIF(Schedule!$B$14:$B$241,$B43)),0)*100%</f>
        <v>0</v>
      </c>
      <c r="D43" s="78" t="str">
        <f t="shared" si="6"/>
        <v/>
      </c>
      <c r="E43" s="79" t="str">
        <f t="shared" si="7"/>
        <v/>
      </c>
      <c r="F43" s="80" t="str">
        <f t="shared" si="7"/>
        <v/>
      </c>
      <c r="G43" s="76">
        <f t="array" ref="G43">MIN(IF(Schedule!$B$14:$B$241=$B43,Schedule!$H$14:$H$241))</f>
        <v>0</v>
      </c>
      <c r="H43" s="76">
        <f t="array" ref="H43">MAX(IF(Schedule!$B$14:$B$241=$B43,Schedule!$I$14:$I$241))</f>
        <v>42982</v>
      </c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</row>
    <row r="46" spans="1:109">
      <c r="E46" s="66" t="s">
        <v>9</v>
      </c>
      <c r="F46" s="81">
        <f>MAX(H9:H24)</f>
        <v>42982</v>
      </c>
    </row>
    <row r="47" spans="1:109">
      <c r="R47" s="87"/>
    </row>
  </sheetData>
  <mergeCells count="10">
    <mergeCell ref="J5:R5"/>
    <mergeCell ref="S5:AV5"/>
    <mergeCell ref="AW5:CA5"/>
    <mergeCell ref="CB5:DE5"/>
    <mergeCell ref="A5:A7"/>
    <mergeCell ref="B5:B7"/>
    <mergeCell ref="C5:C7"/>
    <mergeCell ref="D5:D7"/>
    <mergeCell ref="E5:E7"/>
    <mergeCell ref="F5:F7"/>
  </mergeCells>
  <conditionalFormatting sqref="B9">
    <cfRule type="expression" dxfId="1201" priority="11">
      <formula>AND(#REF!&lt;&gt;"",#REF!="Planned")</formula>
    </cfRule>
    <cfRule type="expression" dxfId="1200" priority="12">
      <formula>AND(#REF!&lt;&gt;"",#REF!="Planning")</formula>
    </cfRule>
    <cfRule type="expression" dxfId="1199" priority="13">
      <formula>AND(#REF!&lt;&gt;"",#REF!="Behind")</formula>
    </cfRule>
    <cfRule type="expression" dxfId="1198" priority="14">
      <formula>AND(#REF!&lt;&gt;"",#REF!="Processing")</formula>
    </cfRule>
    <cfRule type="expression" dxfId="1197" priority="15">
      <formula>AND(#REF!&lt;&gt;"",#REF!="Error")</formula>
    </cfRule>
    <cfRule type="expression" dxfId="1196" priority="16">
      <formula>AND(#REF!&lt;&gt;"",#REF!="Finish")</formula>
    </cfRule>
  </conditionalFormatting>
  <conditionalFormatting sqref="B10:B43">
    <cfRule type="expression" dxfId="1195" priority="5">
      <formula>AND(#REF!&lt;&gt;"",#REF!="Planned")</formula>
    </cfRule>
    <cfRule type="expression" dxfId="1194" priority="6">
      <formula>AND(#REF!&lt;&gt;"",#REF!="Planning")</formula>
    </cfRule>
    <cfRule type="expression" dxfId="1193" priority="7">
      <formula>AND(#REF!&lt;&gt;"",#REF!="Behind")</formula>
    </cfRule>
    <cfRule type="expression" dxfId="1192" priority="8">
      <formula>AND(#REF!&lt;&gt;"",#REF!="Processing")</formula>
    </cfRule>
    <cfRule type="expression" dxfId="1191" priority="9">
      <formula>AND(#REF!&lt;&gt;"",#REF!="Error")</formula>
    </cfRule>
    <cfRule type="expression" dxfId="1190" priority="10">
      <formula>AND(#REF!&lt;&gt;"",#REF!="Finish")</formula>
    </cfRule>
  </conditionalFormatting>
  <conditionalFormatting sqref="J6:DE43">
    <cfRule type="expression" dxfId="1189" priority="3">
      <formula>WEEKDAY(J$8)=7</formula>
    </cfRule>
    <cfRule type="expression" dxfId="1188" priority="4">
      <formula>WEEKDAY(J$8)=1</formula>
    </cfRule>
  </conditionalFormatting>
  <conditionalFormatting sqref="J6:CG7">
    <cfRule type="expression" dxfId="1187" priority="1">
      <formula>J$8=TODAY()</formula>
    </cfRule>
  </conditionalFormatting>
  <conditionalFormatting sqref="J9:DE43">
    <cfRule type="expression" dxfId="1186" priority="2">
      <formula>AND(J$8&lt;=$F9,J$8&gt;=$E9,WEEKDAY(J$8)&lt;&gt;1,WEEKDAY(J$8)&lt;&gt;7)</formula>
    </cfRule>
  </conditionalFormatting>
  <pageMargins left="0.69930555555555596" right="0.69930555555555596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'Master Data'!$B$11:$D$11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947"/>
  <sheetViews>
    <sheetView showGridLines="0" tabSelected="1" zoomScale="110" zoomScaleNormal="110" zoomScalePageLayoutView="119" workbookViewId="0">
      <pane ySplit="12" topLeftCell="A13" activePane="bottomLeft" state="frozen"/>
      <selection pane="bottomLeft" activeCell="J17" sqref="J17"/>
    </sheetView>
  </sheetViews>
  <sheetFormatPr defaultColWidth="14.42578125" defaultRowHeight="12.75"/>
  <cols>
    <col min="1" max="1" width="11.42578125" style="4" customWidth="1"/>
    <col min="2" max="2" width="15.28515625" style="5" customWidth="1"/>
    <col min="3" max="3" width="23.28515625" style="98" customWidth="1"/>
    <col min="4" max="4" width="42.42578125" style="98" customWidth="1"/>
    <col min="5" max="5" width="5.42578125" style="5" customWidth="1"/>
    <col min="6" max="6" width="4.85546875" style="6" customWidth="1"/>
    <col min="7" max="7" width="4.7109375" style="6" customWidth="1"/>
    <col min="8" max="8" width="9" style="7" customWidth="1"/>
    <col min="9" max="9" width="9" style="8" customWidth="1"/>
    <col min="10" max="10" width="7.140625" style="9" customWidth="1"/>
    <col min="11" max="11" width="5.140625" style="6" customWidth="1"/>
    <col min="12" max="12" width="13.42578125" style="6" customWidth="1"/>
    <col min="13" max="13" width="6.42578125" style="10" hidden="1" customWidth="1"/>
    <col min="14" max="14" width="37.140625" style="4" customWidth="1"/>
    <col min="15" max="15" width="0.42578125" style="4" customWidth="1"/>
    <col min="16" max="85" width="3.42578125" style="4" customWidth="1"/>
    <col min="86" max="1197" width="4.140625" style="4" customWidth="1"/>
    <col min="1198" max="16384" width="14.42578125" style="4"/>
  </cols>
  <sheetData>
    <row r="1" spans="1:85" ht="18">
      <c r="A1" s="11" t="s">
        <v>10</v>
      </c>
      <c r="B1" s="12" t="s">
        <v>65</v>
      </c>
      <c r="C1" s="112" t="s">
        <v>64</v>
      </c>
      <c r="D1" s="112"/>
      <c r="E1" s="13"/>
      <c r="F1" s="13"/>
      <c r="G1" s="13"/>
      <c r="H1" s="13"/>
      <c r="I1" s="13"/>
      <c r="J1" s="13"/>
      <c r="K1" s="13"/>
      <c r="L1" s="32"/>
      <c r="M1" s="17"/>
    </row>
    <row r="2" spans="1:85" ht="18">
      <c r="A2" s="11" t="s">
        <v>11</v>
      </c>
      <c r="B2" s="14" t="s">
        <v>63</v>
      </c>
      <c r="C2" s="112"/>
      <c r="D2" s="112"/>
      <c r="E2" s="13"/>
      <c r="F2" s="13"/>
      <c r="G2" s="13"/>
      <c r="H2" s="13"/>
      <c r="I2" s="13"/>
      <c r="J2" s="13"/>
      <c r="K2" s="13"/>
      <c r="L2" s="32"/>
      <c r="M2" s="17"/>
    </row>
    <row r="3" spans="1:85" ht="18">
      <c r="A3" s="11" t="s">
        <v>12</v>
      </c>
      <c r="B3" s="14"/>
      <c r="C3" s="112"/>
      <c r="D3" s="112"/>
      <c r="E3" s="13"/>
      <c r="F3" s="13"/>
      <c r="G3" s="13"/>
      <c r="H3" s="13"/>
      <c r="I3" s="13"/>
      <c r="J3" s="13"/>
      <c r="K3" s="13"/>
      <c r="L3" s="32"/>
      <c r="M3" s="17"/>
    </row>
    <row r="4" spans="1:85" ht="6" customHeight="1">
      <c r="A4" s="11" t="s">
        <v>13</v>
      </c>
      <c r="B4" s="14" t="s">
        <v>62</v>
      </c>
      <c r="C4" s="112"/>
      <c r="D4" s="112"/>
      <c r="E4" s="13"/>
      <c r="F4" s="13"/>
      <c r="G4" s="13"/>
      <c r="H4" s="13"/>
      <c r="I4" s="13"/>
      <c r="J4" s="13"/>
      <c r="K4" s="13"/>
      <c r="L4" s="32"/>
      <c r="M4" s="17"/>
    </row>
    <row r="5" spans="1:85" ht="18" hidden="1">
      <c r="A5" s="11" t="s">
        <v>14</v>
      </c>
      <c r="B5" s="15">
        <v>42913</v>
      </c>
      <c r="C5" s="112"/>
      <c r="D5" s="112"/>
      <c r="E5" s="13"/>
      <c r="F5" s="13"/>
      <c r="G5" s="13"/>
      <c r="H5" s="13"/>
      <c r="I5" s="13"/>
      <c r="J5" s="13"/>
      <c r="K5" s="13"/>
      <c r="L5" s="32"/>
      <c r="M5" s="17"/>
    </row>
    <row r="6" spans="1:85" hidden="1">
      <c r="A6" s="16" t="s">
        <v>1</v>
      </c>
      <c r="B6" s="17" t="s">
        <v>15</v>
      </c>
      <c r="C6" s="94"/>
      <c r="D6" s="93"/>
      <c r="E6" s="16"/>
      <c r="F6" s="16"/>
      <c r="G6" s="16"/>
      <c r="H6" s="16"/>
      <c r="I6" s="16"/>
      <c r="J6" s="16"/>
      <c r="K6" s="16"/>
      <c r="L6" s="32"/>
      <c r="M6" s="17"/>
    </row>
    <row r="7" spans="1:85" hidden="1">
      <c r="A7" s="16"/>
      <c r="B7" s="17"/>
      <c r="C7" s="94"/>
      <c r="D7" s="93"/>
      <c r="E7" s="16"/>
      <c r="F7" s="16"/>
      <c r="G7" s="16"/>
      <c r="H7" s="16"/>
      <c r="I7" s="16"/>
      <c r="J7" s="16"/>
      <c r="K7" s="16"/>
      <c r="L7" s="32"/>
      <c r="M7" s="17"/>
    </row>
    <row r="8" spans="1:85" ht="0.75" hidden="1" customHeight="1">
      <c r="A8" s="16"/>
      <c r="B8" s="17"/>
      <c r="C8" s="94"/>
      <c r="D8" s="93"/>
      <c r="E8" s="16"/>
      <c r="F8" s="16"/>
      <c r="G8" s="16"/>
      <c r="H8" s="16"/>
      <c r="I8" s="16"/>
      <c r="J8" s="16"/>
      <c r="K8" s="16"/>
      <c r="L8" s="32"/>
      <c r="M8" s="17"/>
    </row>
    <row r="9" spans="1:85" hidden="1">
      <c r="A9" s="16"/>
      <c r="B9" s="17"/>
      <c r="C9" s="94"/>
      <c r="D9" s="94"/>
      <c r="E9" s="16"/>
      <c r="F9" s="16"/>
      <c r="G9" s="16"/>
      <c r="H9" s="16"/>
      <c r="I9" s="16"/>
      <c r="J9" s="16"/>
      <c r="K9" s="16"/>
      <c r="L9" s="32"/>
      <c r="M9" s="17"/>
    </row>
    <row r="10" spans="1:85">
      <c r="A10" s="111" t="s">
        <v>3</v>
      </c>
      <c r="B10" s="111" t="s">
        <v>4</v>
      </c>
      <c r="C10" s="118" t="s">
        <v>16</v>
      </c>
      <c r="D10" s="119" t="s">
        <v>17</v>
      </c>
      <c r="E10" s="117" t="s">
        <v>18</v>
      </c>
      <c r="F10" s="111" t="s">
        <v>19</v>
      </c>
      <c r="G10" s="114" t="s">
        <v>20</v>
      </c>
      <c r="H10" s="117" t="s">
        <v>7</v>
      </c>
      <c r="I10" s="117" t="s">
        <v>21</v>
      </c>
      <c r="J10" s="117" t="s">
        <v>22</v>
      </c>
      <c r="K10" s="117" t="s">
        <v>23</v>
      </c>
      <c r="L10" s="117" t="s">
        <v>24</v>
      </c>
      <c r="M10" s="33"/>
      <c r="N10" s="111" t="s">
        <v>25</v>
      </c>
      <c r="O10" s="34"/>
      <c r="P10" s="113">
        <f>P$13</f>
        <v>42913</v>
      </c>
      <c r="Q10" s="113"/>
      <c r="R10" s="113"/>
      <c r="S10" s="113"/>
      <c r="T10" s="113"/>
      <c r="U10" s="113"/>
      <c r="V10" s="113"/>
      <c r="W10" s="113"/>
      <c r="X10" s="113"/>
      <c r="Y10" s="113">
        <f>Y$13</f>
        <v>42922</v>
      </c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>
        <f>BC$13</f>
        <v>42952</v>
      </c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</row>
    <row r="11" spans="1:85" ht="7.5" customHeight="1">
      <c r="A11" s="111"/>
      <c r="B11" s="111"/>
      <c r="C11" s="118"/>
      <c r="D11" s="119"/>
      <c r="E11" s="117"/>
      <c r="F11" s="111"/>
      <c r="G11" s="115"/>
      <c r="H11" s="117"/>
      <c r="I11" s="117"/>
      <c r="J11" s="117"/>
      <c r="K11" s="117"/>
      <c r="L11" s="117"/>
      <c r="M11" s="33"/>
      <c r="N11" s="111"/>
      <c r="O11" s="34"/>
      <c r="P11" s="35">
        <f>IF(P$13&lt;&gt;"",DAY(P$13),"")</f>
        <v>27</v>
      </c>
      <c r="Q11" s="35">
        <f t="shared" ref="Q11:CB11" si="0">IF(Q$13&lt;&gt;"",DAY(Q$13),"")</f>
        <v>28</v>
      </c>
      <c r="R11" s="35">
        <f t="shared" si="0"/>
        <v>29</v>
      </c>
      <c r="S11" s="35">
        <f t="shared" si="0"/>
        <v>30</v>
      </c>
      <c r="T11" s="35">
        <f t="shared" si="0"/>
        <v>1</v>
      </c>
      <c r="U11" s="35">
        <f t="shared" si="0"/>
        <v>2</v>
      </c>
      <c r="V11" s="35">
        <f t="shared" si="0"/>
        <v>3</v>
      </c>
      <c r="W11" s="35">
        <f t="shared" si="0"/>
        <v>4</v>
      </c>
      <c r="X11" s="35">
        <f t="shared" si="0"/>
        <v>5</v>
      </c>
      <c r="Y11" s="35">
        <f t="shared" si="0"/>
        <v>6</v>
      </c>
      <c r="Z11" s="35">
        <f t="shared" si="0"/>
        <v>7</v>
      </c>
      <c r="AA11" s="35">
        <f t="shared" si="0"/>
        <v>8</v>
      </c>
      <c r="AB11" s="35">
        <f t="shared" si="0"/>
        <v>9</v>
      </c>
      <c r="AC11" s="35">
        <f t="shared" si="0"/>
        <v>10</v>
      </c>
      <c r="AD11" s="35">
        <f t="shared" si="0"/>
        <v>11</v>
      </c>
      <c r="AE11" s="35">
        <f t="shared" si="0"/>
        <v>12</v>
      </c>
      <c r="AF11" s="35">
        <f t="shared" si="0"/>
        <v>13</v>
      </c>
      <c r="AG11" s="35">
        <f t="shared" si="0"/>
        <v>14</v>
      </c>
      <c r="AH11" s="35">
        <f t="shared" si="0"/>
        <v>15</v>
      </c>
      <c r="AI11" s="35">
        <f t="shared" si="0"/>
        <v>16</v>
      </c>
      <c r="AJ11" s="35">
        <f t="shared" si="0"/>
        <v>17</v>
      </c>
      <c r="AK11" s="35">
        <f t="shared" si="0"/>
        <v>18</v>
      </c>
      <c r="AL11" s="35">
        <f t="shared" si="0"/>
        <v>19</v>
      </c>
      <c r="AM11" s="35">
        <f t="shared" si="0"/>
        <v>20</v>
      </c>
      <c r="AN11" s="35">
        <f t="shared" si="0"/>
        <v>21</v>
      </c>
      <c r="AO11" s="35">
        <f t="shared" si="0"/>
        <v>22</v>
      </c>
      <c r="AP11" s="35">
        <f t="shared" si="0"/>
        <v>23</v>
      </c>
      <c r="AQ11" s="35">
        <f t="shared" si="0"/>
        <v>24</v>
      </c>
      <c r="AR11" s="35">
        <f t="shared" si="0"/>
        <v>25</v>
      </c>
      <c r="AS11" s="35">
        <f t="shared" si="0"/>
        <v>26</v>
      </c>
      <c r="AT11" s="35">
        <f t="shared" si="0"/>
        <v>27</v>
      </c>
      <c r="AU11" s="35">
        <f t="shared" si="0"/>
        <v>28</v>
      </c>
      <c r="AV11" s="35">
        <f t="shared" si="0"/>
        <v>29</v>
      </c>
      <c r="AW11" s="35">
        <f t="shared" si="0"/>
        <v>30</v>
      </c>
      <c r="AX11" s="35">
        <f t="shared" si="0"/>
        <v>31</v>
      </c>
      <c r="AY11" s="35">
        <f t="shared" si="0"/>
        <v>1</v>
      </c>
      <c r="AZ11" s="35">
        <f t="shared" si="0"/>
        <v>2</v>
      </c>
      <c r="BA11" s="35">
        <f t="shared" si="0"/>
        <v>3</v>
      </c>
      <c r="BB11" s="35">
        <f t="shared" si="0"/>
        <v>4</v>
      </c>
      <c r="BC11" s="35">
        <f t="shared" si="0"/>
        <v>5</v>
      </c>
      <c r="BD11" s="35">
        <f t="shared" si="0"/>
        <v>6</v>
      </c>
      <c r="BE11" s="35">
        <f t="shared" si="0"/>
        <v>7</v>
      </c>
      <c r="BF11" s="35">
        <f t="shared" si="0"/>
        <v>8</v>
      </c>
      <c r="BG11" s="35">
        <f t="shared" si="0"/>
        <v>9</v>
      </c>
      <c r="BH11" s="35">
        <f t="shared" si="0"/>
        <v>10</v>
      </c>
      <c r="BI11" s="35">
        <f t="shared" si="0"/>
        <v>11</v>
      </c>
      <c r="BJ11" s="35">
        <f t="shared" si="0"/>
        <v>12</v>
      </c>
      <c r="BK11" s="35">
        <f t="shared" si="0"/>
        <v>13</v>
      </c>
      <c r="BL11" s="35">
        <f t="shared" si="0"/>
        <v>14</v>
      </c>
      <c r="BM11" s="35">
        <f t="shared" si="0"/>
        <v>15</v>
      </c>
      <c r="BN11" s="35">
        <f t="shared" si="0"/>
        <v>16</v>
      </c>
      <c r="BO11" s="35">
        <f t="shared" si="0"/>
        <v>17</v>
      </c>
      <c r="BP11" s="35">
        <f t="shared" si="0"/>
        <v>18</v>
      </c>
      <c r="BQ11" s="35">
        <f t="shared" si="0"/>
        <v>19</v>
      </c>
      <c r="BR11" s="35">
        <f t="shared" si="0"/>
        <v>20</v>
      </c>
      <c r="BS11" s="35">
        <f t="shared" si="0"/>
        <v>21</v>
      </c>
      <c r="BT11" s="35">
        <f t="shared" si="0"/>
        <v>22</v>
      </c>
      <c r="BU11" s="35">
        <f t="shared" si="0"/>
        <v>23</v>
      </c>
      <c r="BV11" s="35">
        <f t="shared" si="0"/>
        <v>24</v>
      </c>
      <c r="BW11" s="35">
        <f t="shared" si="0"/>
        <v>25</v>
      </c>
      <c r="BX11" s="35">
        <f t="shared" si="0"/>
        <v>26</v>
      </c>
      <c r="BY11" s="35">
        <f t="shared" si="0"/>
        <v>27</v>
      </c>
      <c r="BZ11" s="35">
        <f t="shared" si="0"/>
        <v>28</v>
      </c>
      <c r="CA11" s="35">
        <f t="shared" si="0"/>
        <v>29</v>
      </c>
      <c r="CB11" s="35">
        <f t="shared" si="0"/>
        <v>30</v>
      </c>
      <c r="CC11" s="35">
        <f t="shared" ref="CC11:CG11" si="1">IF(CC$13&lt;&gt;"",DAY(CC$13),"")</f>
        <v>31</v>
      </c>
      <c r="CD11" s="35">
        <f t="shared" si="1"/>
        <v>1</v>
      </c>
      <c r="CE11" s="35">
        <f t="shared" si="1"/>
        <v>2</v>
      </c>
      <c r="CF11" s="35">
        <f t="shared" si="1"/>
        <v>3</v>
      </c>
      <c r="CG11" s="35">
        <f t="shared" si="1"/>
        <v>4</v>
      </c>
    </row>
    <row r="12" spans="1:85" s="1" customFormat="1" hidden="1">
      <c r="A12" s="111"/>
      <c r="B12" s="111"/>
      <c r="C12" s="118"/>
      <c r="D12" s="119"/>
      <c r="E12" s="117"/>
      <c r="F12" s="111"/>
      <c r="G12" s="116"/>
      <c r="H12" s="117"/>
      <c r="I12" s="117"/>
      <c r="J12" s="117"/>
      <c r="K12" s="117"/>
      <c r="L12" s="117"/>
      <c r="M12" s="18"/>
      <c r="N12" s="111"/>
      <c r="O12" s="34"/>
      <c r="P12" s="36" t="str">
        <f>INDEX('Master Data'!$A$11:$D$18,MATCH(WEEKDAY(P$13),'Master Data'!$A$11:$A$18,0),MATCH($B$6,'Master Data'!$A$11:$D$11,0))</f>
        <v>Tu</v>
      </c>
      <c r="Q12" s="36" t="str">
        <f>INDEX('Master Data'!$A$11:$D$18,MATCH(WEEKDAY(Q$13),'Master Data'!$A$11:$A$18,0),MATCH($B$6,'Master Data'!$A$11:$D$11,0))</f>
        <v>We</v>
      </c>
      <c r="R12" s="36" t="str">
        <f>INDEX('Master Data'!$A$11:$D$18,MATCH(WEEKDAY(R$13),'Master Data'!$A$11:$A$18,0),MATCH($B$6,'Master Data'!$A$11:$D$11,0))</f>
        <v>Th</v>
      </c>
      <c r="S12" s="36" t="str">
        <f>INDEX('Master Data'!$A$11:$D$18,MATCH(WEEKDAY(S$13),'Master Data'!$A$11:$A$18,0),MATCH($B$6,'Master Data'!$A$11:$D$11,0))</f>
        <v>Fr</v>
      </c>
      <c r="T12" s="35" t="str">
        <f>INDEX('Master Data'!$A$11:$D$18,MATCH(WEEKDAY(T$13),'Master Data'!$A$11:$A$18,0),MATCH($B$6,'Master Data'!$A$11:$D$11,0))</f>
        <v>Sa</v>
      </c>
      <c r="U12" s="35" t="str">
        <f>INDEX('Master Data'!$A$11:$D$18,MATCH(WEEKDAY(U$13),'Master Data'!$A$11:$A$18,0),MATCH($B$6,'Master Data'!$A$11:$D$11,0))</f>
        <v>Su</v>
      </c>
      <c r="V12" s="35" t="str">
        <f>INDEX('Master Data'!$A$11:$D$18,MATCH(WEEKDAY(V$13),'Master Data'!$A$11:$A$18,0),MATCH($B$6,'Master Data'!$A$11:$D$11,0))</f>
        <v>Mo</v>
      </c>
      <c r="W12" s="35" t="str">
        <f>INDEX('Master Data'!$A$11:$D$18,MATCH(WEEKDAY(W$13),'Master Data'!$A$11:$A$18,0),MATCH($B$6,'Master Data'!$A$11:$D$11,0))</f>
        <v>Tu</v>
      </c>
      <c r="X12" s="35" t="str">
        <f>INDEX('Master Data'!$A$11:$D$18,MATCH(WEEKDAY(X$13),'Master Data'!$A$11:$A$18,0),MATCH($B$6,'Master Data'!$A$11:$D$11,0))</f>
        <v>We</v>
      </c>
      <c r="Y12" s="35" t="str">
        <f>INDEX('Master Data'!$A$11:$D$18,MATCH(WEEKDAY(Y$13),'Master Data'!$A$11:$A$18,0),MATCH($B$6,'Master Data'!$A$11:$D$11,0))</f>
        <v>Th</v>
      </c>
      <c r="Z12" s="35" t="str">
        <f>INDEX('Master Data'!$A$11:$D$18,MATCH(WEEKDAY(Z$13),'Master Data'!$A$11:$A$18,0),MATCH($B$6,'Master Data'!$A$11:$D$11,0))</f>
        <v>Fr</v>
      </c>
      <c r="AA12" s="35" t="str">
        <f>INDEX('Master Data'!$A$11:$D$18,MATCH(WEEKDAY(AA$13),'Master Data'!$A$11:$A$18,0),MATCH($B$6,'Master Data'!$A$11:$D$11,0))</f>
        <v>Sa</v>
      </c>
      <c r="AB12" s="35" t="str">
        <f>INDEX('Master Data'!$A$11:$D$18,MATCH(WEEKDAY(AB$13),'Master Data'!$A$11:$A$18,0),MATCH($B$6,'Master Data'!$A$11:$D$11,0))</f>
        <v>Su</v>
      </c>
      <c r="AC12" s="35" t="str">
        <f>INDEX('Master Data'!$A$11:$D$18,MATCH(WEEKDAY(AC$13),'Master Data'!$A$11:$A$18,0),MATCH($B$6,'Master Data'!$A$11:$D$11,0))</f>
        <v>Mo</v>
      </c>
      <c r="AD12" s="35" t="str">
        <f>INDEX('Master Data'!$A$11:$D$18,MATCH(WEEKDAY(AD$13),'Master Data'!$A$11:$A$18,0),MATCH($B$6,'Master Data'!$A$11:$D$11,0))</f>
        <v>Tu</v>
      </c>
      <c r="AE12" s="35" t="str">
        <f>INDEX('Master Data'!$A$11:$D$18,MATCH(WEEKDAY(AE$13),'Master Data'!$A$11:$A$18,0),MATCH($B$6,'Master Data'!$A$11:$D$11,0))</f>
        <v>We</v>
      </c>
      <c r="AF12" s="35" t="str">
        <f>INDEX('Master Data'!$A$11:$D$18,MATCH(WEEKDAY(AF$13),'Master Data'!$A$11:$A$18,0),MATCH($B$6,'Master Data'!$A$11:$D$11,0))</f>
        <v>Th</v>
      </c>
      <c r="AG12" s="35" t="str">
        <f>INDEX('Master Data'!$A$11:$D$18,MATCH(WEEKDAY(AG$13),'Master Data'!$A$11:$A$18,0),MATCH($B$6,'Master Data'!$A$11:$D$11,0))</f>
        <v>Fr</v>
      </c>
      <c r="AH12" s="35" t="str">
        <f>INDEX('Master Data'!$A$11:$D$18,MATCH(WEEKDAY(AH$13),'Master Data'!$A$11:$A$18,0),MATCH($B$6,'Master Data'!$A$11:$D$11,0))</f>
        <v>Sa</v>
      </c>
      <c r="AI12" s="35" t="str">
        <f>INDEX('Master Data'!$A$11:$D$18,MATCH(WEEKDAY(AI$13),'Master Data'!$A$11:$A$18,0),MATCH($B$6,'Master Data'!$A$11:$D$11,0))</f>
        <v>Su</v>
      </c>
      <c r="AJ12" s="35" t="str">
        <f>INDEX('Master Data'!$A$11:$D$18,MATCH(WEEKDAY(AJ$13),'Master Data'!$A$11:$A$18,0),MATCH($B$6,'Master Data'!$A$11:$D$11,0))</f>
        <v>Mo</v>
      </c>
      <c r="AK12" s="35" t="str">
        <f>INDEX('Master Data'!$A$11:$D$18,MATCH(WEEKDAY(AK$13),'Master Data'!$A$11:$A$18,0),MATCH($B$6,'Master Data'!$A$11:$D$11,0))</f>
        <v>Tu</v>
      </c>
      <c r="AL12" s="35" t="str">
        <f>INDEX('Master Data'!$A$11:$D$18,MATCH(WEEKDAY(AL$13),'Master Data'!$A$11:$A$18,0),MATCH($B$6,'Master Data'!$A$11:$D$11,0))</f>
        <v>We</v>
      </c>
      <c r="AM12" s="35" t="str">
        <f>INDEX('Master Data'!$A$11:$D$18,MATCH(WEEKDAY(AM$13),'Master Data'!$A$11:$A$18,0),MATCH($B$6,'Master Data'!$A$11:$D$11,0))</f>
        <v>Th</v>
      </c>
      <c r="AN12" s="35" t="str">
        <f>INDEX('Master Data'!$A$11:$D$18,MATCH(WEEKDAY(AN$13),'Master Data'!$A$11:$A$18,0),MATCH($B$6,'Master Data'!$A$11:$D$11,0))</f>
        <v>Fr</v>
      </c>
      <c r="AO12" s="35" t="str">
        <f>INDEX('Master Data'!$A$11:$D$18,MATCH(WEEKDAY(AO$13),'Master Data'!$A$11:$A$18,0),MATCH($B$6,'Master Data'!$A$11:$D$11,0))</f>
        <v>Sa</v>
      </c>
      <c r="AP12" s="35" t="str">
        <f>INDEX('Master Data'!$A$11:$D$18,MATCH(WEEKDAY(AP$13),'Master Data'!$A$11:$A$18,0),MATCH($B$6,'Master Data'!$A$11:$D$11,0))</f>
        <v>Su</v>
      </c>
      <c r="AQ12" s="35" t="str">
        <f>INDEX('Master Data'!$A$11:$D$18,MATCH(WEEKDAY(AQ$13),'Master Data'!$A$11:$A$18,0),MATCH($B$6,'Master Data'!$A$11:$D$11,0))</f>
        <v>Mo</v>
      </c>
      <c r="AR12" s="35" t="str">
        <f>INDEX('Master Data'!$A$11:$D$18,MATCH(WEEKDAY(AR$13),'Master Data'!$A$11:$A$18,0),MATCH($B$6,'Master Data'!$A$11:$D$11,0))</f>
        <v>Tu</v>
      </c>
      <c r="AS12" s="35" t="str">
        <f>INDEX('Master Data'!$A$11:$D$18,MATCH(WEEKDAY(AS$13),'Master Data'!$A$11:$A$18,0),MATCH($B$6,'Master Data'!$A$11:$D$11,0))</f>
        <v>We</v>
      </c>
      <c r="AT12" s="35" t="str">
        <f>INDEX('Master Data'!$A$11:$D$18,MATCH(WEEKDAY(AT$13),'Master Data'!$A$11:$A$18,0),MATCH($B$6,'Master Data'!$A$11:$D$11,0))</f>
        <v>Th</v>
      </c>
      <c r="AU12" s="35" t="str">
        <f>INDEX('Master Data'!$A$11:$D$18,MATCH(WEEKDAY(AU$13),'Master Data'!$A$11:$A$18,0),MATCH($B$6,'Master Data'!$A$11:$D$11,0))</f>
        <v>Fr</v>
      </c>
      <c r="AV12" s="35" t="str">
        <f>INDEX('Master Data'!$A$11:$D$18,MATCH(WEEKDAY(AV$13),'Master Data'!$A$11:$A$18,0),MATCH($B$6,'Master Data'!$A$11:$D$11,0))</f>
        <v>Sa</v>
      </c>
      <c r="AW12" s="35" t="str">
        <f>INDEX('Master Data'!$A$11:$D$18,MATCH(WEEKDAY(AW$13),'Master Data'!$A$11:$A$18,0),MATCH($B$6,'Master Data'!$A$11:$D$11,0))</f>
        <v>Su</v>
      </c>
      <c r="AX12" s="35" t="str">
        <f>INDEX('Master Data'!$A$11:$D$18,MATCH(WEEKDAY(AX$13),'Master Data'!$A$11:$A$18,0),MATCH($B$6,'Master Data'!$A$11:$D$11,0))</f>
        <v>Mo</v>
      </c>
      <c r="AY12" s="35" t="str">
        <f>INDEX('Master Data'!$A$11:$D$18,MATCH(WEEKDAY(AY$13),'Master Data'!$A$11:$A$18,0),MATCH($B$6,'Master Data'!$A$11:$D$11,0))</f>
        <v>Tu</v>
      </c>
      <c r="AZ12" s="35" t="str">
        <f>INDEX('Master Data'!$A$11:$D$18,MATCH(WEEKDAY(AZ$13),'Master Data'!$A$11:$A$18,0),MATCH($B$6,'Master Data'!$A$11:$D$11,0))</f>
        <v>We</v>
      </c>
      <c r="BA12" s="35" t="str">
        <f>INDEX('Master Data'!$A$11:$D$18,MATCH(WEEKDAY(BA$13),'Master Data'!$A$11:$A$18,0),MATCH($B$6,'Master Data'!$A$11:$D$11,0))</f>
        <v>Th</v>
      </c>
      <c r="BB12" s="35" t="str">
        <f>INDEX('Master Data'!$A$11:$D$18,MATCH(WEEKDAY(BB$13),'Master Data'!$A$11:$A$18,0),MATCH($B$6,'Master Data'!$A$11:$D$11,0))</f>
        <v>Fr</v>
      </c>
      <c r="BC12" s="35" t="str">
        <f>INDEX('Master Data'!$A$11:$D$18,MATCH(WEEKDAY(BC$13),'Master Data'!$A$11:$A$18,0),MATCH($B$6,'Master Data'!$A$11:$D$11,0))</f>
        <v>Sa</v>
      </c>
      <c r="BD12" s="35" t="str">
        <f>INDEX('Master Data'!$A$11:$D$18,MATCH(WEEKDAY(BD$13),'Master Data'!$A$11:$A$18,0),MATCH($B$6,'Master Data'!$A$11:$D$11,0))</f>
        <v>Su</v>
      </c>
      <c r="BE12" s="35" t="str">
        <f>INDEX('Master Data'!$A$11:$D$18,MATCH(WEEKDAY(BE$13),'Master Data'!$A$11:$A$18,0),MATCH($B$6,'Master Data'!$A$11:$D$11,0))</f>
        <v>Mo</v>
      </c>
      <c r="BF12" s="35" t="str">
        <f>INDEX('Master Data'!$A$11:$D$18,MATCH(WEEKDAY(BF$13),'Master Data'!$A$11:$A$18,0),MATCH($B$6,'Master Data'!$A$11:$D$11,0))</f>
        <v>Tu</v>
      </c>
      <c r="BG12" s="35" t="str">
        <f>INDEX('Master Data'!$A$11:$D$18,MATCH(WEEKDAY(BG$13),'Master Data'!$A$11:$A$18,0),MATCH($B$6,'Master Data'!$A$11:$D$11,0))</f>
        <v>We</v>
      </c>
      <c r="BH12" s="35" t="str">
        <f>INDEX('Master Data'!$A$11:$D$18,MATCH(WEEKDAY(BH$13),'Master Data'!$A$11:$A$18,0),MATCH($B$6,'Master Data'!$A$11:$D$11,0))</f>
        <v>Th</v>
      </c>
      <c r="BI12" s="35" t="str">
        <f>INDEX('Master Data'!$A$11:$D$18,MATCH(WEEKDAY(BI$13),'Master Data'!$A$11:$A$18,0),MATCH($B$6,'Master Data'!$A$11:$D$11,0))</f>
        <v>Fr</v>
      </c>
      <c r="BJ12" s="35" t="str">
        <f>INDEX('Master Data'!$A$11:$D$18,MATCH(WEEKDAY(BJ$13),'Master Data'!$A$11:$A$18,0),MATCH($B$6,'Master Data'!$A$11:$D$11,0))</f>
        <v>Sa</v>
      </c>
      <c r="BK12" s="35" t="str">
        <f>INDEX('Master Data'!$A$11:$D$18,MATCH(WEEKDAY(BK$13),'Master Data'!$A$11:$A$18,0),MATCH($B$6,'Master Data'!$A$11:$D$11,0))</f>
        <v>Su</v>
      </c>
      <c r="BL12" s="35" t="str">
        <f>INDEX('Master Data'!$A$11:$D$18,MATCH(WEEKDAY(BL$13),'Master Data'!$A$11:$A$18,0),MATCH($B$6,'Master Data'!$A$11:$D$11,0))</f>
        <v>Mo</v>
      </c>
      <c r="BM12" s="35" t="str">
        <f>INDEX('Master Data'!$A$11:$D$18,MATCH(WEEKDAY(BM$13),'Master Data'!$A$11:$A$18,0),MATCH($B$6,'Master Data'!$A$11:$D$11,0))</f>
        <v>Tu</v>
      </c>
      <c r="BN12" s="35" t="str">
        <f>INDEX('Master Data'!$A$11:$D$18,MATCH(WEEKDAY(BN$13),'Master Data'!$A$11:$A$18,0),MATCH($B$6,'Master Data'!$A$11:$D$11,0))</f>
        <v>We</v>
      </c>
      <c r="BO12" s="35" t="str">
        <f>INDEX('Master Data'!$A$11:$D$18,MATCH(WEEKDAY(BO$13),'Master Data'!$A$11:$A$18,0),MATCH($B$6,'Master Data'!$A$11:$D$11,0))</f>
        <v>Th</v>
      </c>
      <c r="BP12" s="35" t="str">
        <f>INDEX('Master Data'!$A$11:$D$18,MATCH(WEEKDAY(BP$13),'Master Data'!$A$11:$A$18,0),MATCH($B$6,'Master Data'!$A$11:$D$11,0))</f>
        <v>Fr</v>
      </c>
      <c r="BQ12" s="35" t="str">
        <f>INDEX('Master Data'!$A$11:$D$18,MATCH(WEEKDAY(BQ$13),'Master Data'!$A$11:$A$18,0),MATCH($B$6,'Master Data'!$A$11:$D$11,0))</f>
        <v>Sa</v>
      </c>
      <c r="BR12" s="35" t="str">
        <f>INDEX('Master Data'!$A$11:$D$18,MATCH(WEEKDAY(BR$13),'Master Data'!$A$11:$A$18,0),MATCH($B$6,'Master Data'!$A$11:$D$11,0))</f>
        <v>Su</v>
      </c>
      <c r="BS12" s="35" t="str">
        <f>INDEX('Master Data'!$A$11:$D$18,MATCH(WEEKDAY(BS$13),'Master Data'!$A$11:$A$18,0),MATCH($B$6,'Master Data'!$A$11:$D$11,0))</f>
        <v>Mo</v>
      </c>
      <c r="BT12" s="35" t="str">
        <f>INDEX('Master Data'!$A$11:$D$18,MATCH(WEEKDAY(BT$13),'Master Data'!$A$11:$A$18,0),MATCH($B$6,'Master Data'!$A$11:$D$11,0))</f>
        <v>Tu</v>
      </c>
      <c r="BU12" s="35" t="str">
        <f>INDEX('Master Data'!$A$11:$D$18,MATCH(WEEKDAY(BU$13),'Master Data'!$A$11:$A$18,0),MATCH($B$6,'Master Data'!$A$11:$D$11,0))</f>
        <v>We</v>
      </c>
      <c r="BV12" s="35" t="str">
        <f>INDEX('Master Data'!$A$11:$D$18,MATCH(WEEKDAY(BV$13),'Master Data'!$A$11:$A$18,0),MATCH($B$6,'Master Data'!$A$11:$D$11,0))</f>
        <v>Th</v>
      </c>
      <c r="BW12" s="35" t="str">
        <f>INDEX('Master Data'!$A$11:$D$18,MATCH(WEEKDAY(BW$13),'Master Data'!$A$11:$A$18,0),MATCH($B$6,'Master Data'!$A$11:$D$11,0))</f>
        <v>Fr</v>
      </c>
      <c r="BX12" s="35" t="str">
        <f>INDEX('Master Data'!$A$11:$D$18,MATCH(WEEKDAY(BX$13),'Master Data'!$A$11:$A$18,0),MATCH($B$6,'Master Data'!$A$11:$D$11,0))</f>
        <v>Sa</v>
      </c>
      <c r="BY12" s="35" t="str">
        <f>INDEX('Master Data'!$A$11:$D$18,MATCH(WEEKDAY(BY$13),'Master Data'!$A$11:$A$18,0),MATCH($B$6,'Master Data'!$A$11:$D$11,0))</f>
        <v>Su</v>
      </c>
      <c r="BZ12" s="35" t="str">
        <f>INDEX('Master Data'!$A$11:$D$18,MATCH(WEEKDAY(BZ$13),'Master Data'!$A$11:$A$18,0),MATCH($B$6,'Master Data'!$A$11:$D$11,0))</f>
        <v>Mo</v>
      </c>
      <c r="CA12" s="35" t="str">
        <f>INDEX('Master Data'!$A$11:$D$18,MATCH(WEEKDAY(CA$13),'Master Data'!$A$11:$A$18,0),MATCH($B$6,'Master Data'!$A$11:$D$11,0))</f>
        <v>Tu</v>
      </c>
      <c r="CB12" s="35" t="str">
        <f>INDEX('Master Data'!$A$11:$D$18,MATCH(WEEKDAY(CB$13),'Master Data'!$A$11:$A$18,0),MATCH($B$6,'Master Data'!$A$11:$D$11,0))</f>
        <v>We</v>
      </c>
      <c r="CC12" s="35" t="str">
        <f>INDEX('Master Data'!$A$11:$D$18,MATCH(WEEKDAY(CC$13),'Master Data'!$A$11:$A$18,0),MATCH($B$6,'Master Data'!$A$11:$D$11,0))</f>
        <v>Th</v>
      </c>
      <c r="CD12" s="35" t="str">
        <f>INDEX('Master Data'!$A$11:$D$18,MATCH(WEEKDAY(CD$13),'Master Data'!$A$11:$A$18,0),MATCH($B$6,'Master Data'!$A$11:$D$11,0))</f>
        <v>Fr</v>
      </c>
      <c r="CE12" s="35" t="str">
        <f>INDEX('Master Data'!$A$11:$D$18,MATCH(WEEKDAY(CE$13),'Master Data'!$A$11:$A$18,0),MATCH($B$6,'Master Data'!$A$11:$D$11,0))</f>
        <v>Sa</v>
      </c>
      <c r="CF12" s="35" t="str">
        <f>INDEX('Master Data'!$A$11:$D$18,MATCH(WEEKDAY(CF$13),'Master Data'!$A$11:$A$18,0),MATCH($B$6,'Master Data'!$A$11:$D$11,0))</f>
        <v>Su</v>
      </c>
      <c r="CG12" s="35" t="str">
        <f>INDEX('Master Data'!$A$11:$D$18,MATCH(WEEKDAY(CG$13),'Master Data'!$A$11:$A$18,0),MATCH($B$6,'Master Data'!$A$11:$D$11,0))</f>
        <v>Mo</v>
      </c>
    </row>
    <row r="13" spans="1:85" s="1" customFormat="1" ht="2.1" customHeight="1">
      <c r="A13" s="19"/>
      <c r="B13" s="20"/>
      <c r="C13" s="99"/>
      <c r="D13" s="95"/>
      <c r="E13" s="21"/>
      <c r="F13" s="20"/>
      <c r="G13" s="20"/>
      <c r="H13" s="22"/>
      <c r="I13" s="22"/>
      <c r="J13" s="37"/>
      <c r="K13" s="37"/>
      <c r="L13" s="22"/>
      <c r="M13" s="22"/>
      <c r="N13" s="20"/>
      <c r="O13" s="38"/>
      <c r="P13" s="39">
        <f>$B$5</f>
        <v>42913</v>
      </c>
      <c r="Q13" s="39">
        <f>P13+1</f>
        <v>42914</v>
      </c>
      <c r="R13" s="39">
        <f t="shared" ref="R13:CC13" si="2">Q13+1</f>
        <v>42915</v>
      </c>
      <c r="S13" s="39">
        <f t="shared" si="2"/>
        <v>42916</v>
      </c>
      <c r="T13" s="48">
        <f t="shared" si="2"/>
        <v>42917</v>
      </c>
      <c r="U13" s="48">
        <f t="shared" si="2"/>
        <v>42918</v>
      </c>
      <c r="V13" s="48">
        <f t="shared" si="2"/>
        <v>42919</v>
      </c>
      <c r="W13" s="48">
        <f t="shared" si="2"/>
        <v>42920</v>
      </c>
      <c r="X13" s="48">
        <f t="shared" si="2"/>
        <v>42921</v>
      </c>
      <c r="Y13" s="48">
        <f t="shared" si="2"/>
        <v>42922</v>
      </c>
      <c r="Z13" s="48">
        <f t="shared" si="2"/>
        <v>42923</v>
      </c>
      <c r="AA13" s="48">
        <f t="shared" si="2"/>
        <v>42924</v>
      </c>
      <c r="AB13" s="48">
        <f t="shared" si="2"/>
        <v>42925</v>
      </c>
      <c r="AC13" s="48">
        <f t="shared" si="2"/>
        <v>42926</v>
      </c>
      <c r="AD13" s="48">
        <f t="shared" si="2"/>
        <v>42927</v>
      </c>
      <c r="AE13" s="48">
        <f t="shared" si="2"/>
        <v>42928</v>
      </c>
      <c r="AF13" s="48">
        <f t="shared" si="2"/>
        <v>42929</v>
      </c>
      <c r="AG13" s="48">
        <f t="shared" si="2"/>
        <v>42930</v>
      </c>
      <c r="AH13" s="48">
        <f t="shared" si="2"/>
        <v>42931</v>
      </c>
      <c r="AI13" s="48">
        <f t="shared" si="2"/>
        <v>42932</v>
      </c>
      <c r="AJ13" s="48">
        <f t="shared" si="2"/>
        <v>42933</v>
      </c>
      <c r="AK13" s="48">
        <f t="shared" si="2"/>
        <v>42934</v>
      </c>
      <c r="AL13" s="48">
        <f t="shared" si="2"/>
        <v>42935</v>
      </c>
      <c r="AM13" s="48">
        <f t="shared" si="2"/>
        <v>42936</v>
      </c>
      <c r="AN13" s="48">
        <f t="shared" si="2"/>
        <v>42937</v>
      </c>
      <c r="AO13" s="48">
        <f t="shared" si="2"/>
        <v>42938</v>
      </c>
      <c r="AP13" s="48">
        <f t="shared" si="2"/>
        <v>42939</v>
      </c>
      <c r="AQ13" s="48">
        <f t="shared" si="2"/>
        <v>42940</v>
      </c>
      <c r="AR13" s="48">
        <f t="shared" si="2"/>
        <v>42941</v>
      </c>
      <c r="AS13" s="48">
        <f t="shared" si="2"/>
        <v>42942</v>
      </c>
      <c r="AT13" s="48">
        <f t="shared" si="2"/>
        <v>42943</v>
      </c>
      <c r="AU13" s="48">
        <f t="shared" si="2"/>
        <v>42944</v>
      </c>
      <c r="AV13" s="48">
        <f t="shared" si="2"/>
        <v>42945</v>
      </c>
      <c r="AW13" s="48">
        <f t="shared" si="2"/>
        <v>42946</v>
      </c>
      <c r="AX13" s="48">
        <f t="shared" si="2"/>
        <v>42947</v>
      </c>
      <c r="AY13" s="48">
        <f t="shared" si="2"/>
        <v>42948</v>
      </c>
      <c r="AZ13" s="48">
        <f t="shared" si="2"/>
        <v>42949</v>
      </c>
      <c r="BA13" s="48">
        <f t="shared" si="2"/>
        <v>42950</v>
      </c>
      <c r="BB13" s="48">
        <f t="shared" si="2"/>
        <v>42951</v>
      </c>
      <c r="BC13" s="48">
        <f t="shared" si="2"/>
        <v>42952</v>
      </c>
      <c r="BD13" s="48">
        <f t="shared" si="2"/>
        <v>42953</v>
      </c>
      <c r="BE13" s="48">
        <f t="shared" si="2"/>
        <v>42954</v>
      </c>
      <c r="BF13" s="48">
        <f t="shared" si="2"/>
        <v>42955</v>
      </c>
      <c r="BG13" s="48">
        <f t="shared" si="2"/>
        <v>42956</v>
      </c>
      <c r="BH13" s="48">
        <f t="shared" si="2"/>
        <v>42957</v>
      </c>
      <c r="BI13" s="48">
        <f t="shared" si="2"/>
        <v>42958</v>
      </c>
      <c r="BJ13" s="48">
        <f t="shared" si="2"/>
        <v>42959</v>
      </c>
      <c r="BK13" s="48">
        <f t="shared" si="2"/>
        <v>42960</v>
      </c>
      <c r="BL13" s="48">
        <f t="shared" si="2"/>
        <v>42961</v>
      </c>
      <c r="BM13" s="48">
        <f t="shared" si="2"/>
        <v>42962</v>
      </c>
      <c r="BN13" s="48">
        <f t="shared" si="2"/>
        <v>42963</v>
      </c>
      <c r="BO13" s="48">
        <f t="shared" si="2"/>
        <v>42964</v>
      </c>
      <c r="BP13" s="48">
        <f t="shared" si="2"/>
        <v>42965</v>
      </c>
      <c r="BQ13" s="48">
        <f t="shared" si="2"/>
        <v>42966</v>
      </c>
      <c r="BR13" s="48">
        <f t="shared" si="2"/>
        <v>42967</v>
      </c>
      <c r="BS13" s="48">
        <f t="shared" si="2"/>
        <v>42968</v>
      </c>
      <c r="BT13" s="48">
        <f t="shared" si="2"/>
        <v>42969</v>
      </c>
      <c r="BU13" s="48">
        <f t="shared" si="2"/>
        <v>42970</v>
      </c>
      <c r="BV13" s="48">
        <f t="shared" si="2"/>
        <v>42971</v>
      </c>
      <c r="BW13" s="48">
        <f t="shared" si="2"/>
        <v>42972</v>
      </c>
      <c r="BX13" s="48">
        <f t="shared" si="2"/>
        <v>42973</v>
      </c>
      <c r="BY13" s="48">
        <f t="shared" si="2"/>
        <v>42974</v>
      </c>
      <c r="BZ13" s="48">
        <f t="shared" si="2"/>
        <v>42975</v>
      </c>
      <c r="CA13" s="48">
        <f t="shared" si="2"/>
        <v>42976</v>
      </c>
      <c r="CB13" s="48">
        <f t="shared" si="2"/>
        <v>42977</v>
      </c>
      <c r="CC13" s="48">
        <f t="shared" si="2"/>
        <v>42978</v>
      </c>
      <c r="CD13" s="48">
        <f t="shared" ref="CD13:CF13" si="3">CC13+1</f>
        <v>42979</v>
      </c>
      <c r="CE13" s="48">
        <f t="shared" si="3"/>
        <v>42980</v>
      </c>
      <c r="CF13" s="48">
        <f t="shared" si="3"/>
        <v>42981</v>
      </c>
      <c r="CG13" s="48">
        <f t="shared" ref="CG13" si="4">CF13+1</f>
        <v>42982</v>
      </c>
    </row>
    <row r="14" spans="1:85" s="2" customFormat="1" ht="22.5">
      <c r="A14" s="23"/>
      <c r="B14" s="24"/>
      <c r="C14" s="29" t="s">
        <v>66</v>
      </c>
      <c r="D14" s="92" t="s">
        <v>67</v>
      </c>
      <c r="E14" s="25" t="s">
        <v>26</v>
      </c>
      <c r="F14" s="26"/>
      <c r="G14" s="104">
        <v>3</v>
      </c>
      <c r="H14" s="28">
        <v>42964</v>
      </c>
      <c r="I14" s="28">
        <v>42969</v>
      </c>
      <c r="J14" s="40">
        <v>1</v>
      </c>
      <c r="K14" s="40"/>
      <c r="L14" s="42"/>
      <c r="M14" s="43"/>
      <c r="N14" s="26"/>
      <c r="O14" s="45"/>
      <c r="P14" s="44"/>
      <c r="Q14" s="44"/>
      <c r="R14" s="49"/>
      <c r="S14" s="44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</row>
    <row r="15" spans="1:85" s="3" customFormat="1" ht="22.5">
      <c r="A15" s="23"/>
      <c r="B15" s="24"/>
      <c r="C15" s="101" t="s">
        <v>68</v>
      </c>
      <c r="D15" s="102" t="s">
        <v>69</v>
      </c>
      <c r="E15" s="25" t="s">
        <v>26</v>
      </c>
      <c r="F15" s="103"/>
      <c r="G15" s="104">
        <v>1.5</v>
      </c>
      <c r="H15" s="28">
        <v>42969</v>
      </c>
      <c r="I15" s="28">
        <v>42970</v>
      </c>
      <c r="J15" s="40">
        <v>1</v>
      </c>
      <c r="K15" s="40"/>
      <c r="L15" s="42"/>
      <c r="M15" s="43"/>
      <c r="N15" s="26"/>
      <c r="O15" s="45"/>
      <c r="P15" s="47"/>
      <c r="Q15" s="47"/>
      <c r="R15" s="47"/>
      <c r="S15" s="47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</row>
    <row r="16" spans="1:85" s="3" customFormat="1">
      <c r="A16" s="23"/>
      <c r="B16" s="24"/>
      <c r="C16" s="101" t="s">
        <v>87</v>
      </c>
      <c r="D16" s="102" t="s">
        <v>88</v>
      </c>
      <c r="E16" s="25" t="s">
        <v>26</v>
      </c>
      <c r="F16" s="103"/>
      <c r="G16" s="104" t="s">
        <v>76</v>
      </c>
      <c r="H16" s="28">
        <v>42970</v>
      </c>
      <c r="I16" s="28">
        <v>42971</v>
      </c>
      <c r="J16" s="40">
        <v>1</v>
      </c>
      <c r="K16" s="40"/>
      <c r="L16" s="42"/>
      <c r="M16" s="43"/>
      <c r="N16" s="26"/>
      <c r="O16" s="45"/>
      <c r="P16" s="47"/>
      <c r="Q16" s="47"/>
      <c r="R16" s="47"/>
      <c r="S16" s="47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</row>
    <row r="17" spans="1:85" s="3" customFormat="1" ht="22.5">
      <c r="A17" s="23"/>
      <c r="B17" s="24"/>
      <c r="C17" s="101" t="s">
        <v>71</v>
      </c>
      <c r="D17" s="102" t="s">
        <v>72</v>
      </c>
      <c r="E17" s="25" t="s">
        <v>26</v>
      </c>
      <c r="F17" s="103"/>
      <c r="G17" s="105" t="s">
        <v>73</v>
      </c>
      <c r="H17" s="28">
        <v>42971</v>
      </c>
      <c r="I17" s="28">
        <v>42972</v>
      </c>
      <c r="J17" s="40">
        <v>1</v>
      </c>
      <c r="K17" s="40"/>
      <c r="L17" s="42"/>
      <c r="M17" s="43"/>
      <c r="N17" s="26"/>
      <c r="O17" s="45"/>
      <c r="P17" s="47"/>
      <c r="Q17" s="47"/>
      <c r="R17" s="47"/>
      <c r="S17" s="47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</row>
    <row r="18" spans="1:85" s="3" customFormat="1">
      <c r="A18" s="23"/>
      <c r="B18" s="24"/>
      <c r="C18" s="101" t="s">
        <v>75</v>
      </c>
      <c r="D18" s="102" t="s">
        <v>74</v>
      </c>
      <c r="E18" s="25" t="s">
        <v>26</v>
      </c>
      <c r="F18" s="103"/>
      <c r="G18" s="105" t="s">
        <v>70</v>
      </c>
      <c r="H18" s="28">
        <v>42975</v>
      </c>
      <c r="I18" s="28">
        <v>42975</v>
      </c>
      <c r="J18" s="40" t="s">
        <v>89</v>
      </c>
      <c r="K18" s="40"/>
      <c r="L18" s="42"/>
      <c r="M18" s="43"/>
      <c r="N18" s="26"/>
      <c r="O18" s="45"/>
      <c r="P18" s="47"/>
      <c r="Q18" s="47"/>
      <c r="R18" s="47"/>
      <c r="S18" s="47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</row>
    <row r="19" spans="1:85" s="3" customFormat="1" ht="67.5">
      <c r="A19" s="23"/>
      <c r="B19" s="24"/>
      <c r="C19" s="101" t="s">
        <v>77</v>
      </c>
      <c r="D19" s="101" t="s">
        <v>78</v>
      </c>
      <c r="E19" s="25" t="s">
        <v>26</v>
      </c>
      <c r="F19" s="106"/>
      <c r="G19" s="105" t="s">
        <v>76</v>
      </c>
      <c r="H19" s="28">
        <v>42976</v>
      </c>
      <c r="I19" s="28">
        <v>42976</v>
      </c>
      <c r="J19" s="40">
        <v>1</v>
      </c>
      <c r="K19" s="40"/>
      <c r="L19" s="42"/>
      <c r="M19" s="43"/>
      <c r="N19" s="26"/>
      <c r="O19" s="45"/>
      <c r="P19" s="47"/>
      <c r="Q19" s="47"/>
      <c r="R19" s="47"/>
      <c r="S19" s="47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</row>
    <row r="20" spans="1:85" s="3" customFormat="1" ht="56.25">
      <c r="A20" s="23"/>
      <c r="B20" s="24"/>
      <c r="C20" s="101" t="s">
        <v>79</v>
      </c>
      <c r="D20" s="102" t="s">
        <v>80</v>
      </c>
      <c r="E20" s="25" t="s">
        <v>26</v>
      </c>
      <c r="F20" s="26"/>
      <c r="G20" s="105" t="s">
        <v>76</v>
      </c>
      <c r="H20" s="28">
        <v>42976</v>
      </c>
      <c r="I20" s="28">
        <v>42976</v>
      </c>
      <c r="J20" s="40">
        <v>1</v>
      </c>
      <c r="K20" s="40"/>
      <c r="L20" s="42"/>
      <c r="M20" s="43"/>
      <c r="N20" s="26"/>
      <c r="O20" s="45"/>
      <c r="P20" s="47"/>
      <c r="Q20" s="47"/>
      <c r="R20" s="47"/>
      <c r="S20" s="47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</row>
    <row r="21" spans="1:85" s="3" customFormat="1" ht="90">
      <c r="A21" s="23"/>
      <c r="B21" s="24"/>
      <c r="C21" s="101" t="s">
        <v>81</v>
      </c>
      <c r="D21" s="102" t="s">
        <v>86</v>
      </c>
      <c r="E21" s="25" t="s">
        <v>26</v>
      </c>
      <c r="F21" s="30"/>
      <c r="G21" s="105" t="s">
        <v>70</v>
      </c>
      <c r="H21" s="28">
        <v>42977</v>
      </c>
      <c r="I21" s="28">
        <v>42977</v>
      </c>
      <c r="J21" s="40">
        <v>1</v>
      </c>
      <c r="K21" s="40"/>
      <c r="L21" s="42"/>
      <c r="M21" s="43"/>
      <c r="N21" s="26"/>
      <c r="O21" s="45"/>
      <c r="P21" s="47"/>
      <c r="Q21" s="47"/>
      <c r="R21" s="47"/>
      <c r="S21" s="47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</row>
    <row r="22" spans="1:85" s="3" customFormat="1" ht="78.75">
      <c r="A22" s="23"/>
      <c r="B22" s="24"/>
      <c r="C22" s="29" t="s">
        <v>82</v>
      </c>
      <c r="D22" s="29" t="s">
        <v>85</v>
      </c>
      <c r="E22" s="25" t="s">
        <v>26</v>
      </c>
      <c r="F22" s="26"/>
      <c r="G22" s="104" t="s">
        <v>76</v>
      </c>
      <c r="H22" s="28">
        <v>42978</v>
      </c>
      <c r="I22" s="28">
        <v>42978</v>
      </c>
      <c r="J22" s="40">
        <v>1</v>
      </c>
      <c r="K22" s="40"/>
      <c r="L22" s="42"/>
      <c r="M22" s="43"/>
      <c r="N22" s="26"/>
      <c r="O22" s="45"/>
      <c r="P22" s="47"/>
      <c r="Q22" s="47"/>
      <c r="R22" s="47"/>
      <c r="S22" s="47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</row>
    <row r="23" spans="1:85" s="3" customFormat="1">
      <c r="A23" s="23"/>
      <c r="B23" s="24"/>
      <c r="C23" s="29" t="s">
        <v>83</v>
      </c>
      <c r="D23" s="29" t="s">
        <v>84</v>
      </c>
      <c r="E23" s="25" t="s">
        <v>26</v>
      </c>
      <c r="F23" s="26"/>
      <c r="G23" s="104" t="s">
        <v>70</v>
      </c>
      <c r="H23" s="28">
        <v>42982</v>
      </c>
      <c r="I23" s="28">
        <v>42982</v>
      </c>
      <c r="J23" s="40">
        <v>1</v>
      </c>
      <c r="K23" s="40"/>
      <c r="L23" s="42"/>
      <c r="M23" s="43"/>
      <c r="N23" s="26"/>
      <c r="O23" s="45"/>
      <c r="P23" s="47"/>
      <c r="Q23" s="47"/>
      <c r="R23" s="47"/>
      <c r="S23" s="47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</row>
    <row r="24" spans="1:85" s="3" customFormat="1">
      <c r="A24" s="23"/>
      <c r="B24" s="24"/>
      <c r="C24" s="29"/>
      <c r="D24" s="29"/>
      <c r="E24" s="25"/>
      <c r="F24" s="26"/>
      <c r="G24" s="104"/>
      <c r="H24" s="28"/>
      <c r="I24" s="28"/>
      <c r="J24" s="40"/>
      <c r="K24" s="40"/>
      <c r="L24" s="42"/>
      <c r="M24" s="43"/>
      <c r="N24" s="26"/>
      <c r="O24" s="45"/>
      <c r="P24" s="47"/>
      <c r="Q24" s="47"/>
      <c r="R24" s="47"/>
      <c r="S24" s="47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</row>
    <row r="25" spans="1:85" s="3" customFormat="1">
      <c r="A25" s="23"/>
      <c r="B25" s="24"/>
      <c r="C25" s="29"/>
      <c r="D25" s="29"/>
      <c r="E25" s="25"/>
      <c r="F25" s="26"/>
      <c r="G25" s="104"/>
      <c r="H25" s="28"/>
      <c r="I25" s="28"/>
      <c r="J25" s="40"/>
      <c r="K25" s="40"/>
      <c r="L25" s="42"/>
      <c r="M25" s="43"/>
      <c r="N25" s="26"/>
      <c r="O25" s="45"/>
      <c r="P25" s="47"/>
      <c r="Q25" s="47"/>
      <c r="R25" s="47"/>
      <c r="S25" s="47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</row>
    <row r="26" spans="1:85" s="3" customFormat="1">
      <c r="A26" s="23"/>
      <c r="B26" s="24"/>
      <c r="C26" s="29"/>
      <c r="D26" s="29"/>
      <c r="E26" s="25"/>
      <c r="F26" s="26"/>
      <c r="G26" s="27"/>
      <c r="H26" s="28"/>
      <c r="I26" s="28"/>
      <c r="J26" s="40"/>
      <c r="K26" s="40"/>
      <c r="L26" s="42"/>
      <c r="M26" s="43"/>
      <c r="N26" s="26"/>
      <c r="O26" s="45"/>
      <c r="P26" s="47"/>
      <c r="Q26" s="47"/>
      <c r="R26" s="47"/>
      <c r="S26" s="47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</row>
    <row r="27" spans="1:85" s="3" customFormat="1">
      <c r="A27" s="23"/>
      <c r="B27" s="24"/>
      <c r="C27" s="29"/>
      <c r="D27" s="29"/>
      <c r="E27" s="25"/>
      <c r="F27" s="26"/>
      <c r="G27" s="27"/>
      <c r="H27" s="28"/>
      <c r="I27" s="28"/>
      <c r="J27" s="40"/>
      <c r="K27" s="40"/>
      <c r="L27" s="42"/>
      <c r="M27" s="43"/>
      <c r="N27" s="26"/>
      <c r="O27" s="45"/>
      <c r="P27" s="47"/>
      <c r="Q27" s="47"/>
      <c r="R27" s="47"/>
      <c r="S27" s="47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</row>
    <row r="28" spans="1:85" s="3" customFormat="1">
      <c r="A28" s="23"/>
      <c r="B28" s="24"/>
      <c r="C28" s="29"/>
      <c r="D28" s="29"/>
      <c r="E28" s="25"/>
      <c r="F28" s="26"/>
      <c r="G28" s="27"/>
      <c r="H28" s="28"/>
      <c r="I28" s="28"/>
      <c r="J28" s="40"/>
      <c r="K28" s="40"/>
      <c r="L28" s="42"/>
      <c r="M28" s="43"/>
      <c r="N28" s="26"/>
      <c r="O28" s="45"/>
      <c r="P28" s="47"/>
      <c r="Q28" s="47"/>
      <c r="R28" s="47"/>
      <c r="S28" s="47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</row>
    <row r="29" spans="1:85" s="3" customFormat="1">
      <c r="A29" s="23"/>
      <c r="B29" s="24"/>
      <c r="C29" s="29"/>
      <c r="D29" s="29"/>
      <c r="E29" s="25"/>
      <c r="F29" s="30"/>
      <c r="G29" s="27"/>
      <c r="H29" s="28"/>
      <c r="I29" s="28"/>
      <c r="J29" s="40"/>
      <c r="K29" s="40"/>
      <c r="L29" s="42"/>
      <c r="M29" s="43"/>
      <c r="N29" s="26"/>
      <c r="O29" s="45"/>
      <c r="P29" s="47"/>
      <c r="Q29" s="47"/>
      <c r="R29" s="47"/>
      <c r="S29" s="47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</row>
    <row r="30" spans="1:85" s="3" customFormat="1">
      <c r="A30" s="23"/>
      <c r="B30" s="24"/>
      <c r="C30" s="29"/>
      <c r="D30" s="29"/>
      <c r="E30" s="25"/>
      <c r="F30" s="26"/>
      <c r="G30" s="27"/>
      <c r="H30" s="28"/>
      <c r="I30" s="28"/>
      <c r="J30" s="40"/>
      <c r="K30" s="40"/>
      <c r="L30" s="42"/>
      <c r="M30" s="43"/>
      <c r="N30" s="26"/>
      <c r="O30" s="45"/>
      <c r="P30" s="47"/>
      <c r="Q30" s="47"/>
      <c r="R30" s="47"/>
      <c r="S30" s="47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</row>
    <row r="31" spans="1:85" s="3" customFormat="1">
      <c r="A31" s="23"/>
      <c r="B31" s="24"/>
      <c r="C31" s="29"/>
      <c r="D31" s="29"/>
      <c r="E31" s="25"/>
      <c r="F31" s="30"/>
      <c r="G31" s="27"/>
      <c r="H31" s="28"/>
      <c r="I31" s="28"/>
      <c r="J31" s="40"/>
      <c r="K31" s="40"/>
      <c r="L31" s="42"/>
      <c r="M31" s="43"/>
      <c r="N31" s="26"/>
      <c r="O31" s="45"/>
      <c r="P31" s="47"/>
      <c r="Q31" s="47"/>
      <c r="R31" s="47"/>
      <c r="S31" s="47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</row>
    <row r="32" spans="1:85" s="3" customFormat="1">
      <c r="A32" s="23"/>
      <c r="B32" s="24"/>
      <c r="C32" s="29"/>
      <c r="D32" s="29"/>
      <c r="E32" s="25"/>
      <c r="F32" s="26"/>
      <c r="G32" s="27"/>
      <c r="H32" s="28"/>
      <c r="I32" s="28"/>
      <c r="J32" s="40"/>
      <c r="K32" s="40"/>
      <c r="L32" s="42"/>
      <c r="M32" s="43"/>
      <c r="N32" s="26"/>
      <c r="O32" s="45"/>
      <c r="P32" s="47"/>
      <c r="Q32" s="47"/>
      <c r="R32" s="47"/>
      <c r="S32" s="4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</row>
    <row r="33" spans="1:85" s="3" customFormat="1">
      <c r="A33" s="23"/>
      <c r="B33" s="24"/>
      <c r="C33" s="29"/>
      <c r="D33" s="29"/>
      <c r="E33" s="25"/>
      <c r="F33" s="30"/>
      <c r="G33" s="27"/>
      <c r="H33" s="28"/>
      <c r="I33" s="28"/>
      <c r="J33" s="40"/>
      <c r="K33" s="40"/>
      <c r="L33" s="42"/>
      <c r="M33" s="43"/>
      <c r="N33" s="26"/>
      <c r="O33" s="45"/>
      <c r="P33" s="47"/>
      <c r="Q33" s="47"/>
      <c r="R33" s="47"/>
      <c r="S33" s="47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</row>
    <row r="34" spans="1:85" s="3" customFormat="1">
      <c r="A34" s="23"/>
      <c r="B34" s="24"/>
      <c r="C34" s="29"/>
      <c r="D34" s="29"/>
      <c r="E34" s="25"/>
      <c r="F34" s="26"/>
      <c r="G34" s="27"/>
      <c r="H34" s="28"/>
      <c r="I34" s="28"/>
      <c r="J34" s="40"/>
      <c r="K34" s="40"/>
      <c r="L34" s="42"/>
      <c r="M34" s="43"/>
      <c r="N34" s="26"/>
      <c r="O34" s="45"/>
      <c r="P34" s="47"/>
      <c r="Q34" s="47"/>
      <c r="R34" s="47"/>
      <c r="S34" s="4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</row>
    <row r="35" spans="1:85" s="3" customFormat="1">
      <c r="A35" s="23"/>
      <c r="B35" s="24"/>
      <c r="C35" s="29"/>
      <c r="D35" s="29"/>
      <c r="E35" s="25"/>
      <c r="F35" s="26"/>
      <c r="G35" s="27"/>
      <c r="H35" s="28"/>
      <c r="I35" s="28"/>
      <c r="J35" s="40"/>
      <c r="K35" s="40"/>
      <c r="L35" s="42"/>
      <c r="M35" s="43"/>
      <c r="N35" s="26"/>
      <c r="O35" s="45"/>
      <c r="P35" s="47"/>
      <c r="Q35" s="47"/>
      <c r="R35" s="47"/>
      <c r="S35" s="47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</row>
    <row r="36" spans="1:85" s="3" customFormat="1">
      <c r="A36" s="23"/>
      <c r="B36" s="24"/>
      <c r="C36" s="29"/>
      <c r="D36" s="29"/>
      <c r="E36" s="25"/>
      <c r="F36" s="26"/>
      <c r="G36" s="27"/>
      <c r="H36" s="28"/>
      <c r="I36" s="28"/>
      <c r="J36" s="40"/>
      <c r="K36" s="40"/>
      <c r="L36" s="42"/>
      <c r="M36" s="43"/>
      <c r="N36" s="26"/>
      <c r="O36" s="45"/>
      <c r="P36" s="47"/>
      <c r="Q36" s="47"/>
      <c r="R36" s="47"/>
      <c r="S36" s="47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</row>
    <row r="37" spans="1:85" s="3" customFormat="1">
      <c r="A37" s="23"/>
      <c r="B37" s="24"/>
      <c r="C37" s="29"/>
      <c r="D37" s="29"/>
      <c r="E37" s="25"/>
      <c r="F37" s="26"/>
      <c r="G37" s="27"/>
      <c r="H37" s="28"/>
      <c r="I37" s="28"/>
      <c r="J37" s="40"/>
      <c r="K37" s="41"/>
      <c r="L37" s="42"/>
      <c r="M37" s="43"/>
      <c r="N37" s="26"/>
      <c r="O37" s="45"/>
      <c r="P37" s="47"/>
      <c r="Q37" s="47"/>
      <c r="R37" s="47"/>
      <c r="S37" s="47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</row>
    <row r="38" spans="1:85" s="3" customFormat="1">
      <c r="A38" s="23"/>
      <c r="B38" s="24"/>
      <c r="C38" s="29"/>
      <c r="D38" s="29"/>
      <c r="E38" s="25"/>
      <c r="F38" s="26"/>
      <c r="G38" s="27"/>
      <c r="H38" s="28"/>
      <c r="I38" s="28"/>
      <c r="J38" s="40"/>
      <c r="K38" s="41"/>
      <c r="L38" s="42"/>
      <c r="M38" s="43"/>
      <c r="N38" s="26"/>
      <c r="O38" s="45"/>
      <c r="P38" s="47"/>
      <c r="Q38" s="47"/>
      <c r="R38" s="47"/>
      <c r="S38" s="47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</row>
    <row r="39" spans="1:85" s="3" customFormat="1">
      <c r="A39" s="23"/>
      <c r="B39" s="24"/>
      <c r="C39" s="29"/>
      <c r="D39" s="29"/>
      <c r="E39" s="25"/>
      <c r="F39" s="26"/>
      <c r="G39" s="27"/>
      <c r="H39" s="28"/>
      <c r="I39" s="28"/>
      <c r="J39" s="40"/>
      <c r="K39" s="40"/>
      <c r="L39" s="42"/>
      <c r="M39" s="43"/>
      <c r="N39" s="26"/>
      <c r="O39" s="45"/>
      <c r="P39" s="47"/>
      <c r="Q39" s="47"/>
      <c r="R39" s="47"/>
      <c r="S39" s="47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</row>
    <row r="40" spans="1:85" s="3" customFormat="1">
      <c r="A40" s="23"/>
      <c r="B40" s="24"/>
      <c r="C40" s="29"/>
      <c r="D40" s="29"/>
      <c r="E40" s="25"/>
      <c r="F40" s="26"/>
      <c r="G40" s="27"/>
      <c r="H40" s="28"/>
      <c r="I40" s="28"/>
      <c r="J40" s="40"/>
      <c r="K40" s="41"/>
      <c r="L40" s="42"/>
      <c r="M40" s="43"/>
      <c r="N40" s="46"/>
      <c r="O40" s="45"/>
      <c r="P40" s="47"/>
      <c r="Q40" s="47"/>
      <c r="R40" s="47"/>
      <c r="S40" s="47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</row>
    <row r="41" spans="1:85" s="3" customFormat="1">
      <c r="A41" s="23"/>
      <c r="B41" s="24"/>
      <c r="C41" s="29"/>
      <c r="D41" s="29"/>
      <c r="E41" s="25"/>
      <c r="F41" s="26"/>
      <c r="G41" s="27"/>
      <c r="H41" s="28"/>
      <c r="I41" s="28"/>
      <c r="J41" s="41"/>
      <c r="K41" s="40"/>
      <c r="L41" s="42"/>
      <c r="M41" s="43"/>
      <c r="N41" s="26"/>
      <c r="O41" s="45"/>
      <c r="P41" s="47"/>
      <c r="Q41" s="47"/>
      <c r="R41" s="47"/>
      <c r="S41" s="47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</row>
    <row r="42" spans="1:85" s="3" customFormat="1">
      <c r="A42" s="23"/>
      <c r="B42" s="24"/>
      <c r="C42" s="29"/>
      <c r="D42" s="29"/>
      <c r="E42" s="25"/>
      <c r="F42" s="26"/>
      <c r="G42" s="27"/>
      <c r="H42" s="28"/>
      <c r="I42" s="28"/>
      <c r="J42" s="41"/>
      <c r="K42" s="40"/>
      <c r="L42" s="42"/>
      <c r="M42" s="43"/>
      <c r="N42" s="26"/>
      <c r="O42" s="45"/>
      <c r="P42" s="47"/>
      <c r="Q42" s="47"/>
      <c r="R42" s="47"/>
      <c r="S42" s="47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</row>
    <row r="43" spans="1:85" s="3" customFormat="1">
      <c r="A43" s="23"/>
      <c r="B43" s="24"/>
      <c r="C43" s="29"/>
      <c r="D43" s="29"/>
      <c r="E43" s="25"/>
      <c r="F43" s="26"/>
      <c r="G43" s="27"/>
      <c r="H43" s="28"/>
      <c r="I43" s="28"/>
      <c r="J43" s="41"/>
      <c r="K43" s="40"/>
      <c r="L43" s="42"/>
      <c r="M43" s="43"/>
      <c r="N43" s="26"/>
      <c r="O43" s="45"/>
      <c r="P43" s="47"/>
      <c r="Q43" s="47"/>
      <c r="R43" s="47"/>
      <c r="S43" s="47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</row>
    <row r="44" spans="1:85" s="3" customFormat="1">
      <c r="A44" s="23"/>
      <c r="B44" s="24"/>
      <c r="C44" s="29"/>
      <c r="D44" s="29"/>
      <c r="E44" s="25"/>
      <c r="F44" s="26"/>
      <c r="G44" s="27"/>
      <c r="H44" s="28"/>
      <c r="I44" s="28"/>
      <c r="J44" s="40"/>
      <c r="K44" s="40"/>
      <c r="L44" s="42"/>
      <c r="M44" s="43"/>
      <c r="N44" s="26"/>
      <c r="O44" s="45"/>
      <c r="P44" s="47"/>
      <c r="Q44" s="47"/>
      <c r="R44" s="47"/>
      <c r="S44" s="47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</row>
    <row r="45" spans="1:85" s="3" customFormat="1">
      <c r="A45" s="23"/>
      <c r="B45" s="24"/>
      <c r="C45" s="29"/>
      <c r="D45" s="29"/>
      <c r="E45" s="25"/>
      <c r="F45" s="26"/>
      <c r="G45" s="27"/>
      <c r="H45" s="28"/>
      <c r="I45" s="28"/>
      <c r="J45" s="40"/>
      <c r="K45" s="40"/>
      <c r="L45" s="42"/>
      <c r="M45" s="43"/>
      <c r="N45" s="26"/>
      <c r="O45" s="45"/>
      <c r="P45" s="47"/>
      <c r="Q45" s="47"/>
      <c r="R45" s="47"/>
      <c r="S45" s="47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</row>
    <row r="46" spans="1:85" s="3" customFormat="1">
      <c r="A46" s="23"/>
      <c r="B46" s="24"/>
      <c r="C46" s="29"/>
      <c r="D46" s="29"/>
      <c r="E46" s="25"/>
      <c r="F46" s="26"/>
      <c r="G46" s="27"/>
      <c r="H46" s="28"/>
      <c r="I46" s="28"/>
      <c r="J46" s="40"/>
      <c r="K46" s="40"/>
      <c r="L46" s="42"/>
      <c r="M46" s="43"/>
      <c r="N46" s="26"/>
      <c r="O46" s="45"/>
      <c r="P46" s="47"/>
      <c r="Q46" s="47"/>
      <c r="R46" s="47"/>
      <c r="S46" s="47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</row>
    <row r="47" spans="1:85" s="3" customFormat="1">
      <c r="A47" s="23"/>
      <c r="B47" s="24"/>
      <c r="C47" s="29"/>
      <c r="D47" s="29"/>
      <c r="E47" s="25"/>
      <c r="F47" s="26"/>
      <c r="G47" s="27"/>
      <c r="H47" s="28"/>
      <c r="I47" s="28"/>
      <c r="J47" s="40"/>
      <c r="K47" s="40"/>
      <c r="L47" s="42"/>
      <c r="M47" s="43"/>
      <c r="N47" s="26"/>
      <c r="O47" s="45"/>
      <c r="P47" s="47"/>
      <c r="Q47" s="47"/>
      <c r="R47" s="47"/>
      <c r="S47" s="47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</row>
    <row r="48" spans="1:85" s="3" customFormat="1">
      <c r="A48" s="23"/>
      <c r="B48" s="24"/>
      <c r="C48" s="29"/>
      <c r="D48" s="29"/>
      <c r="E48" s="25"/>
      <c r="F48" s="26"/>
      <c r="G48" s="27"/>
      <c r="H48" s="28"/>
      <c r="I48" s="28"/>
      <c r="J48" s="40"/>
      <c r="K48" s="41"/>
      <c r="L48" s="42"/>
      <c r="M48" s="43"/>
      <c r="N48" s="26"/>
      <c r="O48" s="45"/>
      <c r="P48" s="47"/>
      <c r="Q48" s="47"/>
      <c r="R48" s="47"/>
      <c r="S48" s="47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</row>
    <row r="49" spans="1:85" s="3" customFormat="1">
      <c r="A49" s="23"/>
      <c r="B49" s="24"/>
      <c r="C49" s="29"/>
      <c r="D49" s="29"/>
      <c r="E49" s="25"/>
      <c r="F49" s="26"/>
      <c r="G49" s="27"/>
      <c r="H49" s="28"/>
      <c r="I49" s="28"/>
      <c r="J49" s="40"/>
      <c r="K49" s="41"/>
      <c r="L49" s="42"/>
      <c r="M49" s="43"/>
      <c r="N49" s="26"/>
      <c r="O49" s="45"/>
      <c r="P49" s="47"/>
      <c r="Q49" s="47"/>
      <c r="R49" s="47"/>
      <c r="S49" s="47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</row>
    <row r="50" spans="1:85" s="3" customFormat="1">
      <c r="A50" s="23"/>
      <c r="B50" s="24"/>
      <c r="C50" s="29"/>
      <c r="D50" s="29"/>
      <c r="E50" s="25"/>
      <c r="F50" s="26"/>
      <c r="G50" s="27"/>
      <c r="H50" s="28"/>
      <c r="I50" s="28"/>
      <c r="J50" s="41"/>
      <c r="K50" s="41"/>
      <c r="L50" s="42"/>
      <c r="M50" s="43"/>
      <c r="N50" s="26"/>
      <c r="O50" s="45"/>
      <c r="P50" s="47"/>
      <c r="Q50" s="47"/>
      <c r="R50" s="47"/>
      <c r="S50" s="47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</row>
    <row r="51" spans="1:85" s="3" customFormat="1">
      <c r="A51" s="23"/>
      <c r="B51" s="24"/>
      <c r="C51" s="29"/>
      <c r="D51" s="29"/>
      <c r="E51" s="25"/>
      <c r="F51" s="26"/>
      <c r="G51" s="27"/>
      <c r="H51" s="28"/>
      <c r="I51" s="28"/>
      <c r="J51" s="41"/>
      <c r="K51" s="41"/>
      <c r="L51" s="42"/>
      <c r="M51" s="43"/>
      <c r="N51" s="26"/>
      <c r="O51" s="45"/>
      <c r="P51" s="47"/>
      <c r="Q51" s="47"/>
      <c r="R51" s="47"/>
      <c r="S51" s="47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</row>
    <row r="52" spans="1:85" s="3" customFormat="1">
      <c r="A52" s="23"/>
      <c r="B52" s="24"/>
      <c r="C52" s="29"/>
      <c r="D52" s="29"/>
      <c r="E52" s="25"/>
      <c r="F52" s="26"/>
      <c r="G52" s="27"/>
      <c r="H52" s="28"/>
      <c r="I52" s="28"/>
      <c r="J52" s="41"/>
      <c r="K52" s="41"/>
      <c r="L52" s="42"/>
      <c r="M52" s="43"/>
      <c r="N52" s="26"/>
      <c r="O52" s="45"/>
      <c r="P52" s="47"/>
      <c r="Q52" s="47"/>
      <c r="R52" s="47"/>
      <c r="S52" s="47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</row>
    <row r="53" spans="1:85" s="3" customFormat="1">
      <c r="A53" s="23"/>
      <c r="B53" s="24"/>
      <c r="C53" s="29"/>
      <c r="D53" s="29"/>
      <c r="E53" s="25"/>
      <c r="F53" s="26"/>
      <c r="G53" s="27"/>
      <c r="H53" s="28"/>
      <c r="I53" s="28"/>
      <c r="J53" s="41"/>
      <c r="K53" s="40"/>
      <c r="L53" s="42"/>
      <c r="M53" s="43"/>
      <c r="N53" s="26"/>
      <c r="O53" s="45"/>
      <c r="P53" s="47"/>
      <c r="Q53" s="47"/>
      <c r="R53" s="47"/>
      <c r="S53" s="47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</row>
    <row r="54" spans="1:85" s="3" customFormat="1">
      <c r="A54" s="23"/>
      <c r="B54" s="24"/>
      <c r="C54" s="29"/>
      <c r="D54" s="29"/>
      <c r="E54" s="25"/>
      <c r="F54" s="26"/>
      <c r="G54" s="27"/>
      <c r="H54" s="28"/>
      <c r="I54" s="28"/>
      <c r="J54" s="41"/>
      <c r="K54" s="41"/>
      <c r="L54" s="42"/>
      <c r="M54" s="43"/>
      <c r="N54" s="26"/>
      <c r="O54" s="45"/>
      <c r="P54" s="47"/>
      <c r="Q54" s="47"/>
      <c r="R54" s="47"/>
      <c r="S54" s="47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</row>
    <row r="55" spans="1:85" s="3" customFormat="1">
      <c r="A55" s="23"/>
      <c r="B55" s="24"/>
      <c r="C55" s="29"/>
      <c r="D55" s="29"/>
      <c r="E55" s="25"/>
      <c r="F55" s="26"/>
      <c r="G55" s="27"/>
      <c r="H55" s="28"/>
      <c r="I55" s="28"/>
      <c r="J55" s="41"/>
      <c r="K55" s="41"/>
      <c r="L55" s="42"/>
      <c r="M55" s="43"/>
      <c r="N55" s="26"/>
      <c r="O55" s="45"/>
      <c r="P55" s="47"/>
      <c r="Q55" s="47"/>
      <c r="R55" s="47"/>
      <c r="S55" s="47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</row>
    <row r="56" spans="1:85" s="3" customFormat="1">
      <c r="A56" s="23"/>
      <c r="B56" s="24"/>
      <c r="C56" s="29"/>
      <c r="D56" s="29"/>
      <c r="E56" s="25"/>
      <c r="F56" s="26"/>
      <c r="G56" s="27"/>
      <c r="H56" s="28"/>
      <c r="I56" s="28"/>
      <c r="J56" s="41"/>
      <c r="K56" s="40"/>
      <c r="L56" s="42"/>
      <c r="M56" s="43"/>
      <c r="N56" s="26"/>
      <c r="O56" s="45"/>
      <c r="P56" s="47"/>
      <c r="Q56" s="47"/>
      <c r="R56" s="47"/>
      <c r="S56" s="47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</row>
    <row r="57" spans="1:85" s="3" customFormat="1">
      <c r="A57" s="23"/>
      <c r="B57" s="24"/>
      <c r="C57" s="29"/>
      <c r="D57" s="29"/>
      <c r="E57" s="25"/>
      <c r="F57" s="26"/>
      <c r="G57" s="27"/>
      <c r="H57" s="28"/>
      <c r="I57" s="28"/>
      <c r="J57" s="41"/>
      <c r="K57" s="41"/>
      <c r="L57" s="42"/>
      <c r="M57" s="43"/>
      <c r="N57" s="26"/>
      <c r="O57" s="45"/>
      <c r="P57" s="47"/>
      <c r="Q57" s="47"/>
      <c r="R57" s="47"/>
      <c r="S57" s="47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</row>
    <row r="58" spans="1:85" s="3" customFormat="1">
      <c r="A58" s="23"/>
      <c r="B58" s="24"/>
      <c r="C58" s="29"/>
      <c r="D58" s="29"/>
      <c r="E58" s="25"/>
      <c r="F58" s="26"/>
      <c r="G58" s="27"/>
      <c r="H58" s="28"/>
      <c r="I58" s="28"/>
      <c r="J58" s="41"/>
      <c r="K58" s="41"/>
      <c r="L58" s="42"/>
      <c r="M58" s="43"/>
      <c r="N58" s="26"/>
      <c r="O58" s="45"/>
      <c r="P58" s="47"/>
      <c r="Q58" s="47"/>
      <c r="R58" s="47"/>
      <c r="S58" s="47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</row>
    <row r="59" spans="1:85" s="3" customFormat="1">
      <c r="A59" s="23"/>
      <c r="B59" s="24"/>
      <c r="C59" s="29"/>
      <c r="D59" s="29"/>
      <c r="E59" s="25"/>
      <c r="F59" s="26"/>
      <c r="G59" s="27"/>
      <c r="H59" s="28"/>
      <c r="I59" s="28"/>
      <c r="J59" s="41"/>
      <c r="K59" s="41"/>
      <c r="L59" s="42"/>
      <c r="M59" s="43"/>
      <c r="N59" s="26"/>
      <c r="O59" s="45"/>
      <c r="P59" s="47"/>
      <c r="Q59" s="47"/>
      <c r="R59" s="47"/>
      <c r="S59" s="47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</row>
    <row r="60" spans="1:85" s="3" customFormat="1">
      <c r="A60" s="23"/>
      <c r="B60" s="24"/>
      <c r="C60" s="29"/>
      <c r="D60" s="29"/>
      <c r="E60" s="25"/>
      <c r="F60" s="26"/>
      <c r="G60" s="27"/>
      <c r="H60" s="28"/>
      <c r="I60" s="28"/>
      <c r="J60" s="41"/>
      <c r="K60" s="41"/>
      <c r="L60" s="42"/>
      <c r="M60" s="43"/>
      <c r="N60" s="26"/>
      <c r="O60" s="45"/>
      <c r="P60" s="47"/>
      <c r="Q60" s="47"/>
      <c r="R60" s="47"/>
      <c r="S60" s="47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</row>
    <row r="61" spans="1:85" s="3" customFormat="1">
      <c r="A61" s="23"/>
      <c r="B61" s="24"/>
      <c r="C61" s="29"/>
      <c r="D61" s="29"/>
      <c r="E61" s="25"/>
      <c r="F61" s="26"/>
      <c r="G61" s="27"/>
      <c r="H61" s="28"/>
      <c r="I61" s="28"/>
      <c r="J61" s="41"/>
      <c r="K61" s="41"/>
      <c r="L61" s="42"/>
      <c r="M61" s="43"/>
      <c r="N61" s="26"/>
      <c r="O61" s="45"/>
      <c r="P61" s="47"/>
      <c r="Q61" s="47"/>
      <c r="R61" s="47"/>
      <c r="S61" s="47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</row>
    <row r="62" spans="1:85" s="3" customFormat="1">
      <c r="A62" s="23"/>
      <c r="B62" s="24"/>
      <c r="C62" s="29"/>
      <c r="D62" s="29"/>
      <c r="E62" s="25"/>
      <c r="F62" s="26"/>
      <c r="G62" s="27"/>
      <c r="H62" s="28"/>
      <c r="I62" s="28"/>
      <c r="J62" s="41"/>
      <c r="K62" s="41"/>
      <c r="L62" s="42"/>
      <c r="M62" s="43"/>
      <c r="N62" s="26"/>
      <c r="O62" s="45"/>
      <c r="P62" s="47"/>
      <c r="Q62" s="47"/>
      <c r="R62" s="47"/>
      <c r="S62" s="47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</row>
    <row r="63" spans="1:85" s="3" customFormat="1">
      <c r="A63" s="23"/>
      <c r="B63" s="24"/>
      <c r="C63" s="29"/>
      <c r="D63" s="29"/>
      <c r="E63" s="25"/>
      <c r="F63" s="26"/>
      <c r="G63" s="27"/>
      <c r="H63" s="28"/>
      <c r="I63" s="28"/>
      <c r="J63" s="41"/>
      <c r="K63" s="41"/>
      <c r="L63" s="42"/>
      <c r="M63" s="43"/>
      <c r="N63" s="26"/>
      <c r="O63" s="45"/>
      <c r="P63" s="47"/>
      <c r="Q63" s="47"/>
      <c r="R63" s="47"/>
      <c r="S63" s="47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</row>
    <row r="64" spans="1:85" s="3" customFormat="1">
      <c r="A64" s="23"/>
      <c r="B64" s="24"/>
      <c r="C64" s="46"/>
      <c r="D64" s="46"/>
      <c r="E64" s="25"/>
      <c r="F64" s="50"/>
      <c r="G64" s="27"/>
      <c r="H64" s="28"/>
      <c r="I64" s="28"/>
      <c r="J64" s="40"/>
      <c r="K64" s="40"/>
      <c r="L64" s="42"/>
      <c r="M64" s="43"/>
      <c r="N64" s="26"/>
      <c r="O64" s="45"/>
      <c r="P64" s="47"/>
      <c r="Q64" s="47"/>
      <c r="R64" s="47"/>
      <c r="S64" s="47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</row>
    <row r="65" spans="1:85" s="3" customFormat="1">
      <c r="A65" s="23"/>
      <c r="B65" s="24"/>
      <c r="C65" s="100"/>
      <c r="D65" s="46"/>
      <c r="E65" s="25"/>
      <c r="F65" s="26"/>
      <c r="G65" s="27"/>
      <c r="H65" s="28"/>
      <c r="I65" s="28"/>
      <c r="J65" s="41"/>
      <c r="K65" s="41"/>
      <c r="L65" s="42"/>
      <c r="M65" s="43"/>
      <c r="N65" s="26"/>
      <c r="O65" s="45"/>
      <c r="P65" s="47"/>
      <c r="Q65" s="47"/>
      <c r="R65" s="47"/>
      <c r="S65" s="47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</row>
    <row r="66" spans="1:85" s="3" customFormat="1">
      <c r="A66" s="23"/>
      <c r="B66" s="24"/>
      <c r="C66" s="100"/>
      <c r="D66" s="46"/>
      <c r="E66" s="25"/>
      <c r="F66" s="50"/>
      <c r="G66" s="27"/>
      <c r="H66" s="28"/>
      <c r="I66" s="28"/>
      <c r="J66" s="41"/>
      <c r="K66" s="51"/>
      <c r="L66" s="42"/>
      <c r="M66" s="43"/>
      <c r="N66" s="26"/>
      <c r="O66" s="45"/>
      <c r="P66" s="47"/>
      <c r="Q66" s="47"/>
      <c r="R66" s="47"/>
      <c r="S66" s="47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</row>
    <row r="67" spans="1:85" s="3" customFormat="1">
      <c r="A67" s="23"/>
      <c r="B67" s="24"/>
      <c r="C67" s="100"/>
      <c r="D67" s="46"/>
      <c r="E67" s="25"/>
      <c r="F67" s="26"/>
      <c r="G67" s="27"/>
      <c r="H67" s="28"/>
      <c r="I67" s="28"/>
      <c r="J67" s="41"/>
      <c r="K67" s="41"/>
      <c r="L67" s="42"/>
      <c r="M67" s="43"/>
      <c r="N67" s="26"/>
      <c r="O67" s="45"/>
      <c r="P67" s="47"/>
      <c r="Q67" s="47"/>
      <c r="R67" s="47"/>
      <c r="S67" s="47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</row>
    <row r="68" spans="1:85" s="3" customFormat="1">
      <c r="A68" s="23"/>
      <c r="B68" s="24"/>
      <c r="C68" s="46"/>
      <c r="D68" s="46"/>
      <c r="E68" s="25"/>
      <c r="F68" s="50"/>
      <c r="G68" s="27"/>
      <c r="H68" s="28"/>
      <c r="I68" s="28"/>
      <c r="J68" s="40"/>
      <c r="K68" s="40"/>
      <c r="L68" s="42"/>
      <c r="M68" s="43"/>
      <c r="N68" s="26"/>
      <c r="O68" s="45"/>
      <c r="P68" s="47"/>
      <c r="Q68" s="47"/>
      <c r="R68" s="47"/>
      <c r="S68" s="47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</row>
    <row r="69" spans="1:85" s="3" customFormat="1">
      <c r="A69" s="23"/>
      <c r="B69" s="24"/>
      <c r="C69" s="100"/>
      <c r="D69" s="46"/>
      <c r="E69" s="25"/>
      <c r="F69" s="50"/>
      <c r="G69" s="27"/>
      <c r="H69" s="28"/>
      <c r="I69" s="28"/>
      <c r="J69" s="41"/>
      <c r="K69" s="51"/>
      <c r="L69" s="42"/>
      <c r="M69" s="43"/>
      <c r="N69" s="26"/>
      <c r="O69" s="45"/>
      <c r="P69" s="47"/>
      <c r="Q69" s="47"/>
      <c r="R69" s="47"/>
      <c r="S69" s="47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</row>
    <row r="70" spans="1:85" s="3" customFormat="1">
      <c r="A70" s="23"/>
      <c r="B70" s="24"/>
      <c r="C70" s="46"/>
      <c r="D70" s="46"/>
      <c r="E70" s="25"/>
      <c r="F70" s="50"/>
      <c r="G70" s="27"/>
      <c r="H70" s="28"/>
      <c r="I70" s="28"/>
      <c r="J70" s="41"/>
      <c r="K70" s="40"/>
      <c r="L70" s="42"/>
      <c r="M70" s="43"/>
      <c r="N70" s="26"/>
      <c r="O70" s="45"/>
      <c r="P70" s="47"/>
      <c r="Q70" s="47"/>
      <c r="R70" s="47"/>
      <c r="S70" s="47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</row>
    <row r="71" spans="1:85" s="3" customFormat="1">
      <c r="A71" s="23"/>
      <c r="B71" s="24"/>
      <c r="C71" s="100"/>
      <c r="D71" s="46"/>
      <c r="E71" s="25"/>
      <c r="F71" s="26"/>
      <c r="G71" s="27"/>
      <c r="H71" s="28"/>
      <c r="I71" s="28"/>
      <c r="J71" s="41"/>
      <c r="K71" s="41"/>
      <c r="L71" s="42"/>
      <c r="M71" s="43"/>
      <c r="N71" s="26"/>
      <c r="O71" s="45"/>
      <c r="P71" s="47"/>
      <c r="Q71" s="47"/>
      <c r="R71" s="47"/>
      <c r="S71" s="47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</row>
    <row r="72" spans="1:85" s="3" customFormat="1">
      <c r="A72" s="23"/>
      <c r="B72" s="24"/>
      <c r="C72" s="100"/>
      <c r="D72" s="46"/>
      <c r="E72" s="25"/>
      <c r="F72" s="26"/>
      <c r="G72" s="27"/>
      <c r="H72" s="28"/>
      <c r="I72" s="28"/>
      <c r="J72" s="41"/>
      <c r="K72" s="41"/>
      <c r="L72" s="42"/>
      <c r="M72" s="43"/>
      <c r="N72" s="26"/>
      <c r="O72" s="45"/>
      <c r="P72" s="47"/>
      <c r="Q72" s="47"/>
      <c r="R72" s="47"/>
      <c r="S72" s="47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</row>
    <row r="73" spans="1:85" s="3" customFormat="1">
      <c r="A73" s="23"/>
      <c r="B73" s="24"/>
      <c r="C73" s="100"/>
      <c r="D73" s="46"/>
      <c r="E73" s="25"/>
      <c r="F73" s="50"/>
      <c r="G73" s="27"/>
      <c r="H73" s="28"/>
      <c r="I73" s="28"/>
      <c r="J73" s="41"/>
      <c r="K73" s="51"/>
      <c r="L73" s="42"/>
      <c r="M73" s="43"/>
      <c r="N73" s="26"/>
      <c r="O73" s="45"/>
      <c r="P73" s="47"/>
      <c r="Q73" s="47"/>
      <c r="R73" s="47"/>
      <c r="S73" s="47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</row>
    <row r="74" spans="1:85" s="3" customFormat="1">
      <c r="A74" s="23"/>
      <c r="B74" s="24"/>
      <c r="C74" s="46"/>
      <c r="D74" s="46"/>
      <c r="E74" s="25"/>
      <c r="F74" s="50"/>
      <c r="G74" s="27"/>
      <c r="H74" s="28"/>
      <c r="I74" s="28"/>
      <c r="J74" s="41"/>
      <c r="K74" s="40"/>
      <c r="L74" s="42"/>
      <c r="M74" s="43"/>
      <c r="N74" s="26"/>
      <c r="O74" s="45"/>
      <c r="P74" s="47"/>
      <c r="Q74" s="47"/>
      <c r="R74" s="47"/>
      <c r="S74" s="47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</row>
    <row r="75" spans="1:85" s="3" customFormat="1">
      <c r="A75" s="23"/>
      <c r="B75" s="24"/>
      <c r="C75" s="100"/>
      <c r="D75" s="46"/>
      <c r="E75" s="25"/>
      <c r="F75" s="50"/>
      <c r="G75" s="27"/>
      <c r="H75" s="28"/>
      <c r="I75" s="28"/>
      <c r="J75" s="41"/>
      <c r="K75" s="51"/>
      <c r="L75" s="42"/>
      <c r="M75" s="43"/>
      <c r="N75" s="26"/>
      <c r="O75" s="45"/>
      <c r="P75" s="47"/>
      <c r="Q75" s="47"/>
      <c r="R75" s="47"/>
      <c r="S75" s="47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</row>
    <row r="76" spans="1:85" s="3" customFormat="1">
      <c r="A76" s="23"/>
      <c r="B76" s="24"/>
      <c r="C76" s="46"/>
      <c r="D76" s="46"/>
      <c r="E76" s="25"/>
      <c r="F76" s="26"/>
      <c r="G76" s="27"/>
      <c r="H76" s="28"/>
      <c r="I76" s="28"/>
      <c r="J76" s="41"/>
      <c r="K76" s="41"/>
      <c r="L76" s="42"/>
      <c r="M76" s="43"/>
      <c r="N76" s="26"/>
      <c r="O76" s="45"/>
      <c r="P76" s="47"/>
      <c r="Q76" s="47"/>
      <c r="R76" s="47"/>
      <c r="S76" s="47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</row>
    <row r="77" spans="1:85" s="3" customFormat="1">
      <c r="A77" s="23"/>
      <c r="B77" s="24"/>
      <c r="C77" s="46"/>
      <c r="D77" s="46"/>
      <c r="E77" s="25"/>
      <c r="F77" s="26"/>
      <c r="G77" s="27"/>
      <c r="H77" s="28"/>
      <c r="I77" s="28"/>
      <c r="J77" s="41"/>
      <c r="K77" s="41"/>
      <c r="L77" s="42"/>
      <c r="M77" s="43"/>
      <c r="N77" s="26"/>
      <c r="O77" s="45"/>
      <c r="P77" s="47"/>
      <c r="Q77" s="47"/>
      <c r="R77" s="47"/>
      <c r="S77" s="47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</row>
    <row r="78" spans="1:85" s="3" customFormat="1">
      <c r="A78" s="23"/>
      <c r="B78" s="24"/>
      <c r="C78" s="46"/>
      <c r="D78" s="46"/>
      <c r="E78" s="25"/>
      <c r="F78" s="30"/>
      <c r="G78" s="27"/>
      <c r="H78" s="28"/>
      <c r="I78" s="28"/>
      <c r="J78" s="41"/>
      <c r="K78" s="41"/>
      <c r="L78" s="42"/>
      <c r="M78" s="43"/>
      <c r="N78" s="26"/>
      <c r="O78" s="45"/>
      <c r="P78" s="47"/>
      <c r="Q78" s="47"/>
      <c r="R78" s="47"/>
      <c r="S78" s="47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</row>
    <row r="79" spans="1:85" s="3" customFormat="1">
      <c r="A79" s="23"/>
      <c r="B79" s="24"/>
      <c r="C79" s="46"/>
      <c r="D79" s="46"/>
      <c r="E79" s="25"/>
      <c r="F79" s="26"/>
      <c r="G79" s="27"/>
      <c r="H79" s="28"/>
      <c r="I79" s="28"/>
      <c r="J79" s="41"/>
      <c r="K79" s="41"/>
      <c r="L79" s="42"/>
      <c r="M79" s="43"/>
      <c r="N79" s="26"/>
      <c r="O79" s="45"/>
      <c r="P79" s="47"/>
      <c r="Q79" s="47"/>
      <c r="R79" s="47"/>
      <c r="S79" s="47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</row>
    <row r="80" spans="1:85" s="3" customFormat="1">
      <c r="A80" s="23"/>
      <c r="B80" s="24"/>
      <c r="C80" s="46"/>
      <c r="D80" s="46"/>
      <c r="E80" s="25"/>
      <c r="F80" s="30"/>
      <c r="G80" s="27"/>
      <c r="H80" s="28"/>
      <c r="I80" s="28"/>
      <c r="J80" s="41"/>
      <c r="K80" s="41"/>
      <c r="L80" s="42"/>
      <c r="M80" s="43"/>
      <c r="N80" s="26"/>
      <c r="O80" s="45"/>
      <c r="P80" s="47"/>
      <c r="Q80" s="47"/>
      <c r="R80" s="47"/>
      <c r="S80" s="47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</row>
    <row r="81" spans="1:85" s="3" customFormat="1">
      <c r="A81" s="23"/>
      <c r="B81" s="24"/>
      <c r="C81" s="46"/>
      <c r="D81" s="46"/>
      <c r="E81" s="25"/>
      <c r="F81" s="30"/>
      <c r="G81" s="27"/>
      <c r="H81" s="28"/>
      <c r="I81" s="28"/>
      <c r="J81" s="41"/>
      <c r="K81" s="41"/>
      <c r="L81" s="42"/>
      <c r="M81" s="43"/>
      <c r="N81" s="26"/>
      <c r="O81" s="45"/>
      <c r="P81" s="47"/>
      <c r="Q81" s="47"/>
      <c r="R81" s="47"/>
      <c r="S81" s="47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</row>
    <row r="82" spans="1:85" s="3" customFormat="1">
      <c r="A82" s="23"/>
      <c r="B82" s="24"/>
      <c r="C82" s="46"/>
      <c r="D82" s="46"/>
      <c r="E82" s="25"/>
      <c r="F82" s="26"/>
      <c r="G82" s="27"/>
      <c r="H82" s="28"/>
      <c r="I82" s="28"/>
      <c r="J82" s="41"/>
      <c r="K82" s="41"/>
      <c r="L82" s="42"/>
      <c r="M82" s="43"/>
      <c r="N82" s="26"/>
      <c r="O82" s="45"/>
      <c r="P82" s="47"/>
      <c r="Q82" s="47"/>
      <c r="R82" s="47"/>
      <c r="S82" s="47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</row>
    <row r="83" spans="1:85" s="3" customFormat="1">
      <c r="A83" s="23"/>
      <c r="B83" s="24"/>
      <c r="C83" s="46"/>
      <c r="D83" s="46"/>
      <c r="E83" s="25"/>
      <c r="F83" s="30"/>
      <c r="G83" s="27"/>
      <c r="H83" s="28"/>
      <c r="I83" s="28"/>
      <c r="J83" s="41"/>
      <c r="K83" s="41"/>
      <c r="L83" s="42"/>
      <c r="M83" s="43"/>
      <c r="N83" s="26"/>
      <c r="O83" s="45"/>
      <c r="P83" s="47"/>
      <c r="Q83" s="47"/>
      <c r="R83" s="47"/>
      <c r="S83" s="47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</row>
    <row r="84" spans="1:85" s="3" customFormat="1">
      <c r="A84" s="23"/>
      <c r="B84" s="24"/>
      <c r="C84" s="46"/>
      <c r="D84" s="46"/>
      <c r="E84" s="25"/>
      <c r="F84" s="30"/>
      <c r="G84" s="27"/>
      <c r="H84" s="28"/>
      <c r="I84" s="28"/>
      <c r="J84" s="41"/>
      <c r="K84" s="41"/>
      <c r="L84" s="42"/>
      <c r="M84" s="43"/>
      <c r="N84" s="26"/>
      <c r="O84" s="45"/>
      <c r="P84" s="47"/>
      <c r="Q84" s="47"/>
      <c r="R84" s="47"/>
      <c r="S84" s="47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</row>
    <row r="85" spans="1:85" s="3" customFormat="1">
      <c r="A85" s="23"/>
      <c r="B85" s="24"/>
      <c r="C85" s="46"/>
      <c r="D85" s="46"/>
      <c r="E85" s="25"/>
      <c r="F85" s="26"/>
      <c r="G85" s="27"/>
      <c r="H85" s="28"/>
      <c r="I85" s="28"/>
      <c r="J85" s="41"/>
      <c r="K85" s="41"/>
      <c r="L85" s="42"/>
      <c r="M85" s="43"/>
      <c r="N85" s="26"/>
      <c r="O85" s="45"/>
      <c r="P85" s="47"/>
      <c r="Q85" s="47"/>
      <c r="R85" s="47"/>
      <c r="S85" s="47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</row>
    <row r="86" spans="1:85" s="3" customFormat="1">
      <c r="A86" s="23"/>
      <c r="B86" s="24"/>
      <c r="C86" s="46"/>
      <c r="D86" s="46"/>
      <c r="E86" s="25"/>
      <c r="F86" s="30"/>
      <c r="G86" s="27"/>
      <c r="H86" s="28"/>
      <c r="I86" s="28"/>
      <c r="J86" s="41"/>
      <c r="K86" s="41"/>
      <c r="L86" s="42"/>
      <c r="M86" s="43"/>
      <c r="N86" s="26"/>
      <c r="O86" s="45"/>
      <c r="P86" s="47"/>
      <c r="Q86" s="47"/>
      <c r="R86" s="47"/>
      <c r="S86" s="47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</row>
    <row r="87" spans="1:85" s="3" customFormat="1">
      <c r="A87" s="23"/>
      <c r="B87" s="24"/>
      <c r="C87" s="46"/>
      <c r="D87" s="46"/>
      <c r="E87" s="25"/>
      <c r="F87" s="30"/>
      <c r="G87" s="27"/>
      <c r="H87" s="28"/>
      <c r="I87" s="28"/>
      <c r="J87" s="40"/>
      <c r="K87" s="40"/>
      <c r="L87" s="42"/>
      <c r="M87" s="43"/>
      <c r="N87" s="26"/>
      <c r="O87" s="45"/>
      <c r="P87" s="47"/>
      <c r="Q87" s="47"/>
      <c r="R87" s="47"/>
      <c r="S87" s="47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</row>
    <row r="88" spans="1:85" s="3" customFormat="1">
      <c r="A88" s="23"/>
      <c r="B88" s="24"/>
      <c r="C88" s="46"/>
      <c r="D88" s="46"/>
      <c r="E88" s="25"/>
      <c r="F88" s="26"/>
      <c r="G88" s="27"/>
      <c r="H88" s="28"/>
      <c r="I88" s="28"/>
      <c r="J88" s="41"/>
      <c r="K88" s="41"/>
      <c r="L88" s="42"/>
      <c r="M88" s="43"/>
      <c r="N88" s="26"/>
      <c r="O88" s="45"/>
      <c r="P88" s="47"/>
      <c r="Q88" s="47"/>
      <c r="R88" s="47"/>
      <c r="S88" s="47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</row>
    <row r="89" spans="1:85" s="3" customFormat="1">
      <c r="A89" s="23"/>
      <c r="B89" s="24"/>
      <c r="C89" s="46"/>
      <c r="D89" s="46"/>
      <c r="E89" s="25"/>
      <c r="F89" s="30"/>
      <c r="G89" s="27"/>
      <c r="H89" s="28"/>
      <c r="I89" s="28"/>
      <c r="J89" s="41"/>
      <c r="K89" s="41"/>
      <c r="L89" s="42"/>
      <c r="M89" s="43"/>
      <c r="N89" s="26"/>
      <c r="O89" s="45"/>
      <c r="P89" s="47"/>
      <c r="Q89" s="47"/>
      <c r="R89" s="47"/>
      <c r="S89" s="47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</row>
    <row r="90" spans="1:85" s="3" customFormat="1">
      <c r="A90" s="23"/>
      <c r="B90" s="24"/>
      <c r="C90" s="46"/>
      <c r="D90" s="46"/>
      <c r="E90" s="25"/>
      <c r="F90" s="30"/>
      <c r="G90" s="27"/>
      <c r="H90" s="28"/>
      <c r="I90" s="28"/>
      <c r="J90" s="41"/>
      <c r="K90" s="41"/>
      <c r="L90" s="42"/>
      <c r="M90" s="43"/>
      <c r="N90" s="26"/>
      <c r="O90" s="45"/>
      <c r="P90" s="47"/>
      <c r="Q90" s="47"/>
      <c r="R90" s="47"/>
      <c r="S90" s="47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</row>
    <row r="91" spans="1:85" s="3" customFormat="1">
      <c r="A91" s="23"/>
      <c r="B91" s="24"/>
      <c r="C91" s="46"/>
      <c r="D91" s="46"/>
      <c r="E91" s="25"/>
      <c r="F91" s="30"/>
      <c r="G91" s="27"/>
      <c r="H91" s="28"/>
      <c r="I91" s="28"/>
      <c r="J91" s="40"/>
      <c r="K91" s="40"/>
      <c r="L91" s="42"/>
      <c r="M91" s="43"/>
      <c r="N91" s="26"/>
      <c r="O91" s="45"/>
      <c r="P91" s="47"/>
      <c r="Q91" s="47"/>
      <c r="R91" s="47"/>
      <c r="S91" s="47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</row>
    <row r="92" spans="1:85" s="3" customFormat="1">
      <c r="A92" s="23"/>
      <c r="B92" s="24"/>
      <c r="C92" s="46"/>
      <c r="D92" s="46"/>
      <c r="E92" s="25"/>
      <c r="F92" s="30"/>
      <c r="G92" s="27"/>
      <c r="H92" s="28"/>
      <c r="I92" s="28"/>
      <c r="J92" s="41"/>
      <c r="K92" s="41"/>
      <c r="L92" s="42"/>
      <c r="M92" s="43"/>
      <c r="N92" s="26"/>
      <c r="O92" s="45"/>
      <c r="P92" s="47"/>
      <c r="Q92" s="47"/>
      <c r="R92" s="47"/>
      <c r="S92" s="47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</row>
    <row r="93" spans="1:85" s="3" customFormat="1">
      <c r="A93" s="23"/>
      <c r="B93" s="24"/>
      <c r="C93" s="46"/>
      <c r="D93" s="46"/>
      <c r="E93" s="25"/>
      <c r="F93" s="30"/>
      <c r="G93" s="27"/>
      <c r="H93" s="28"/>
      <c r="I93" s="28"/>
      <c r="J93" s="41"/>
      <c r="K93" s="41"/>
      <c r="L93" s="42"/>
      <c r="M93" s="43"/>
      <c r="N93" s="26"/>
      <c r="O93" s="45"/>
      <c r="P93" s="47"/>
      <c r="Q93" s="47"/>
      <c r="R93" s="47"/>
      <c r="S93" s="47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</row>
    <row r="94" spans="1:85" s="3" customFormat="1">
      <c r="A94" s="23"/>
      <c r="B94" s="24"/>
      <c r="C94" s="46"/>
      <c r="D94" s="46"/>
      <c r="E94" s="25"/>
      <c r="F94" s="30"/>
      <c r="G94" s="27"/>
      <c r="H94" s="28"/>
      <c r="I94" s="28"/>
      <c r="J94" s="41"/>
      <c r="K94" s="41"/>
      <c r="L94" s="42"/>
      <c r="M94" s="43"/>
      <c r="N94" s="26"/>
      <c r="O94" s="45"/>
      <c r="P94" s="47"/>
      <c r="Q94" s="47"/>
      <c r="R94" s="47"/>
      <c r="S94" s="47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</row>
    <row r="95" spans="1:85" s="3" customFormat="1">
      <c r="A95" s="23"/>
      <c r="B95" s="24"/>
      <c r="C95" s="46"/>
      <c r="D95" s="46"/>
      <c r="E95" s="25"/>
      <c r="F95" s="30"/>
      <c r="G95" s="27"/>
      <c r="H95" s="28"/>
      <c r="I95" s="28"/>
      <c r="J95" s="41"/>
      <c r="K95" s="41"/>
      <c r="L95" s="42"/>
      <c r="M95" s="43"/>
      <c r="N95" s="26"/>
      <c r="O95" s="45"/>
      <c r="P95" s="47"/>
      <c r="Q95" s="47"/>
      <c r="R95" s="47"/>
      <c r="S95" s="47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</row>
    <row r="96" spans="1:85" s="3" customFormat="1">
      <c r="A96" s="23"/>
      <c r="B96" s="24"/>
      <c r="C96" s="46"/>
      <c r="D96" s="46"/>
      <c r="E96" s="25"/>
      <c r="F96" s="26"/>
      <c r="G96" s="27"/>
      <c r="H96" s="28"/>
      <c r="I96" s="28"/>
      <c r="J96" s="41"/>
      <c r="K96" s="41"/>
      <c r="L96" s="42"/>
      <c r="M96" s="43"/>
      <c r="N96" s="26"/>
      <c r="O96" s="45"/>
      <c r="P96" s="47"/>
      <c r="Q96" s="47"/>
      <c r="R96" s="47"/>
      <c r="S96" s="47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</row>
    <row r="97" spans="1:85" s="3" customFormat="1">
      <c r="A97" s="23"/>
      <c r="B97" s="24"/>
      <c r="C97" s="46"/>
      <c r="D97" s="46"/>
      <c r="E97" s="25"/>
      <c r="F97" s="30"/>
      <c r="G97" s="27"/>
      <c r="H97" s="28"/>
      <c r="I97" s="28"/>
      <c r="J97" s="41"/>
      <c r="K97" s="41"/>
      <c r="L97" s="42"/>
      <c r="M97" s="43"/>
      <c r="N97" s="26"/>
      <c r="O97" s="45"/>
      <c r="P97" s="47"/>
      <c r="Q97" s="47"/>
      <c r="R97" s="47"/>
      <c r="S97" s="47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</row>
    <row r="98" spans="1:85" s="3" customFormat="1">
      <c r="A98" s="23"/>
      <c r="B98" s="24"/>
      <c r="C98" s="46"/>
      <c r="D98" s="46"/>
      <c r="E98" s="25"/>
      <c r="F98" s="30"/>
      <c r="G98" s="27"/>
      <c r="H98" s="28"/>
      <c r="I98" s="28"/>
      <c r="J98" s="41"/>
      <c r="K98" s="41"/>
      <c r="L98" s="42"/>
      <c r="M98" s="43"/>
      <c r="N98" s="26"/>
      <c r="O98" s="45"/>
      <c r="P98" s="47"/>
      <c r="Q98" s="47"/>
      <c r="R98" s="47"/>
      <c r="S98" s="47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</row>
    <row r="99" spans="1:85" s="3" customFormat="1">
      <c r="A99" s="23"/>
      <c r="B99" s="24"/>
      <c r="C99" s="46"/>
      <c r="D99" s="46"/>
      <c r="E99" s="25"/>
      <c r="F99" s="30"/>
      <c r="G99" s="27"/>
      <c r="H99" s="28"/>
      <c r="I99" s="28"/>
      <c r="J99" s="41"/>
      <c r="K99" s="41"/>
      <c r="L99" s="42"/>
      <c r="M99" s="43"/>
      <c r="N99" s="26"/>
      <c r="O99" s="45"/>
      <c r="P99" s="47"/>
      <c r="Q99" s="47"/>
      <c r="R99" s="47"/>
      <c r="S99" s="47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</row>
    <row r="100" spans="1:85" s="3" customFormat="1">
      <c r="A100" s="23"/>
      <c r="B100" s="24"/>
      <c r="C100" s="46"/>
      <c r="D100" s="46"/>
      <c r="E100" s="25"/>
      <c r="F100" s="26"/>
      <c r="G100" s="27"/>
      <c r="H100" s="28"/>
      <c r="I100" s="28"/>
      <c r="J100" s="41"/>
      <c r="K100" s="41"/>
      <c r="L100" s="42"/>
      <c r="M100" s="43"/>
      <c r="N100" s="26"/>
      <c r="O100" s="45"/>
      <c r="P100" s="47"/>
      <c r="Q100" s="47"/>
      <c r="R100" s="47"/>
      <c r="S100" s="47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</row>
    <row r="101" spans="1:85" s="3" customFormat="1">
      <c r="A101" s="23"/>
      <c r="B101" s="24"/>
      <c r="C101" s="46"/>
      <c r="D101" s="46"/>
      <c r="E101" s="25"/>
      <c r="F101" s="30"/>
      <c r="G101" s="27"/>
      <c r="H101" s="28"/>
      <c r="I101" s="28"/>
      <c r="J101" s="41"/>
      <c r="K101" s="41"/>
      <c r="L101" s="42"/>
      <c r="M101" s="43"/>
      <c r="N101" s="26"/>
      <c r="O101" s="45"/>
      <c r="P101" s="47"/>
      <c r="Q101" s="47"/>
      <c r="R101" s="47"/>
      <c r="S101" s="47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</row>
    <row r="102" spans="1:85" s="3" customFormat="1">
      <c r="A102" s="23"/>
      <c r="B102" s="24"/>
      <c r="C102" s="46"/>
      <c r="D102" s="46"/>
      <c r="E102" s="25"/>
      <c r="F102" s="30"/>
      <c r="G102" s="27"/>
      <c r="H102" s="28"/>
      <c r="I102" s="28"/>
      <c r="J102" s="41"/>
      <c r="K102" s="41"/>
      <c r="L102" s="42"/>
      <c r="M102" s="43"/>
      <c r="N102" s="26"/>
      <c r="O102" s="45"/>
      <c r="P102" s="47"/>
      <c r="Q102" s="47"/>
      <c r="R102" s="47"/>
      <c r="S102" s="47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</row>
    <row r="103" spans="1:85" s="3" customFormat="1">
      <c r="A103" s="23"/>
      <c r="B103" s="24"/>
      <c r="C103" s="46"/>
      <c r="D103" s="46"/>
      <c r="E103" s="25"/>
      <c r="F103" s="30"/>
      <c r="G103" s="27"/>
      <c r="H103" s="28"/>
      <c r="I103" s="28"/>
      <c r="J103" s="41"/>
      <c r="K103" s="41"/>
      <c r="L103" s="42"/>
      <c r="M103" s="43"/>
      <c r="N103" s="26"/>
      <c r="O103" s="45"/>
      <c r="P103" s="47"/>
      <c r="Q103" s="47"/>
      <c r="R103" s="47"/>
      <c r="S103" s="47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</row>
    <row r="104" spans="1:85" s="3" customFormat="1">
      <c r="A104" s="23"/>
      <c r="B104" s="24"/>
      <c r="C104" s="46"/>
      <c r="D104" s="46"/>
      <c r="E104" s="25"/>
      <c r="F104" s="26"/>
      <c r="G104" s="27"/>
      <c r="H104" s="28"/>
      <c r="I104" s="28"/>
      <c r="J104" s="41"/>
      <c r="K104" s="41"/>
      <c r="L104" s="42"/>
      <c r="M104" s="43"/>
      <c r="N104" s="26"/>
      <c r="O104" s="45"/>
      <c r="P104" s="47"/>
      <c r="Q104" s="47"/>
      <c r="R104" s="47"/>
      <c r="S104" s="47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</row>
    <row r="105" spans="1:85" s="3" customFormat="1">
      <c r="A105" s="23"/>
      <c r="B105" s="24"/>
      <c r="C105" s="46"/>
      <c r="D105" s="46"/>
      <c r="E105" s="25"/>
      <c r="F105" s="26"/>
      <c r="G105" s="27"/>
      <c r="H105" s="28"/>
      <c r="I105" s="28"/>
      <c r="J105" s="41"/>
      <c r="K105" s="41"/>
      <c r="L105" s="42"/>
      <c r="M105" s="43"/>
      <c r="N105" s="26"/>
      <c r="O105" s="45"/>
      <c r="P105" s="47"/>
      <c r="Q105" s="47"/>
      <c r="R105" s="47"/>
      <c r="S105" s="47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</row>
    <row r="106" spans="1:85" s="3" customFormat="1">
      <c r="A106" s="23"/>
      <c r="B106" s="24"/>
      <c r="C106" s="46"/>
      <c r="D106" s="46"/>
      <c r="E106" s="25"/>
      <c r="F106" s="30"/>
      <c r="G106" s="27"/>
      <c r="H106" s="28"/>
      <c r="I106" s="28"/>
      <c r="J106" s="41"/>
      <c r="K106" s="41"/>
      <c r="L106" s="42"/>
      <c r="M106" s="43"/>
      <c r="N106" s="26"/>
      <c r="O106" s="45"/>
      <c r="P106" s="47"/>
      <c r="Q106" s="47"/>
      <c r="R106" s="47"/>
      <c r="S106" s="47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</row>
    <row r="107" spans="1:85" s="3" customFormat="1">
      <c r="A107" s="23"/>
      <c r="B107" s="24"/>
      <c r="C107" s="46"/>
      <c r="D107" s="46"/>
      <c r="E107" s="25"/>
      <c r="F107" s="26"/>
      <c r="G107" s="27"/>
      <c r="H107" s="28"/>
      <c r="I107" s="28"/>
      <c r="J107" s="41"/>
      <c r="K107" s="41"/>
      <c r="L107" s="42"/>
      <c r="M107" s="43"/>
      <c r="N107" s="26"/>
      <c r="O107" s="45"/>
      <c r="P107" s="47"/>
      <c r="Q107" s="47"/>
      <c r="R107" s="47"/>
      <c r="S107" s="47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</row>
    <row r="108" spans="1:85" s="3" customFormat="1">
      <c r="A108" s="23"/>
      <c r="B108" s="24"/>
      <c r="C108" s="46"/>
      <c r="D108" s="46"/>
      <c r="E108" s="25"/>
      <c r="F108" s="30"/>
      <c r="G108" s="27"/>
      <c r="H108" s="28"/>
      <c r="I108" s="28"/>
      <c r="J108" s="41"/>
      <c r="K108" s="41"/>
      <c r="L108" s="42"/>
      <c r="M108" s="43"/>
      <c r="N108" s="26"/>
      <c r="O108" s="45"/>
      <c r="P108" s="47"/>
      <c r="Q108" s="47"/>
      <c r="R108" s="47"/>
      <c r="S108" s="47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</row>
    <row r="109" spans="1:85" s="3" customFormat="1">
      <c r="A109" s="23"/>
      <c r="B109" s="24"/>
      <c r="C109" s="46"/>
      <c r="D109" s="46"/>
      <c r="E109" s="25"/>
      <c r="F109" s="26"/>
      <c r="G109" s="27"/>
      <c r="H109" s="28"/>
      <c r="I109" s="28"/>
      <c r="J109" s="41"/>
      <c r="K109" s="41"/>
      <c r="L109" s="42"/>
      <c r="M109" s="43"/>
      <c r="N109" s="26"/>
      <c r="O109" s="45"/>
      <c r="P109" s="47"/>
      <c r="Q109" s="47"/>
      <c r="R109" s="47"/>
      <c r="S109" s="47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</row>
    <row r="110" spans="1:85" s="3" customFormat="1">
      <c r="A110" s="23"/>
      <c r="B110" s="24"/>
      <c r="C110" s="46"/>
      <c r="D110" s="46"/>
      <c r="E110" s="25"/>
      <c r="F110" s="26"/>
      <c r="G110" s="27"/>
      <c r="H110" s="28"/>
      <c r="I110" s="28"/>
      <c r="J110" s="41"/>
      <c r="K110" s="41"/>
      <c r="L110" s="42"/>
      <c r="M110" s="43"/>
      <c r="N110" s="26"/>
      <c r="O110" s="45"/>
      <c r="P110" s="47"/>
      <c r="Q110" s="47"/>
      <c r="R110" s="47"/>
      <c r="S110" s="47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</row>
    <row r="111" spans="1:85" s="3" customFormat="1">
      <c r="A111" s="23"/>
      <c r="B111" s="24"/>
      <c r="C111" s="46"/>
      <c r="D111" s="46"/>
      <c r="E111" s="25"/>
      <c r="F111" s="26"/>
      <c r="G111" s="27"/>
      <c r="H111" s="28"/>
      <c r="I111" s="28"/>
      <c r="J111" s="41"/>
      <c r="K111" s="41"/>
      <c r="L111" s="42"/>
      <c r="M111" s="43"/>
      <c r="N111" s="26"/>
      <c r="O111" s="45"/>
      <c r="P111" s="47"/>
      <c r="Q111" s="47"/>
      <c r="R111" s="47"/>
      <c r="S111" s="47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</row>
    <row r="112" spans="1:85" s="3" customFormat="1">
      <c r="A112" s="23"/>
      <c r="B112" s="24"/>
      <c r="C112" s="46"/>
      <c r="D112" s="46"/>
      <c r="E112" s="25"/>
      <c r="F112" s="30"/>
      <c r="G112" s="27"/>
      <c r="H112" s="28"/>
      <c r="I112" s="28"/>
      <c r="J112" s="41"/>
      <c r="K112" s="41"/>
      <c r="L112" s="42"/>
      <c r="M112" s="43"/>
      <c r="N112" s="26"/>
      <c r="O112" s="45"/>
      <c r="P112" s="47"/>
      <c r="Q112" s="47"/>
      <c r="R112" s="47"/>
      <c r="S112" s="47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</row>
    <row r="113" spans="1:85" s="3" customFormat="1">
      <c r="A113" s="23"/>
      <c r="B113" s="24"/>
      <c r="C113" s="46"/>
      <c r="D113" s="46"/>
      <c r="E113" s="25"/>
      <c r="F113" s="26"/>
      <c r="G113" s="27"/>
      <c r="H113" s="28"/>
      <c r="I113" s="28"/>
      <c r="J113" s="41"/>
      <c r="K113" s="41"/>
      <c r="L113" s="42"/>
      <c r="M113" s="43"/>
      <c r="N113" s="26"/>
      <c r="O113" s="45"/>
      <c r="P113" s="47"/>
      <c r="Q113" s="47"/>
      <c r="R113" s="47"/>
      <c r="S113" s="47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</row>
    <row r="114" spans="1:85" s="3" customFormat="1">
      <c r="A114" s="23"/>
      <c r="B114" s="24"/>
      <c r="C114" s="46"/>
      <c r="D114" s="46"/>
      <c r="E114" s="25"/>
      <c r="F114" s="26"/>
      <c r="G114" s="27"/>
      <c r="H114" s="28"/>
      <c r="I114" s="28"/>
      <c r="J114" s="41"/>
      <c r="K114" s="41"/>
      <c r="L114" s="42"/>
      <c r="M114" s="43"/>
      <c r="N114" s="26"/>
      <c r="O114" s="45"/>
      <c r="P114" s="47"/>
      <c r="Q114" s="47"/>
      <c r="R114" s="47"/>
      <c r="S114" s="47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</row>
    <row r="115" spans="1:85" s="3" customFormat="1">
      <c r="A115" s="23"/>
      <c r="B115" s="24"/>
      <c r="C115" s="46"/>
      <c r="D115" s="46"/>
      <c r="E115" s="25"/>
      <c r="F115" s="26"/>
      <c r="G115" s="27"/>
      <c r="H115" s="28"/>
      <c r="I115" s="28"/>
      <c r="J115" s="41"/>
      <c r="K115" s="41"/>
      <c r="L115" s="42"/>
      <c r="M115" s="43"/>
      <c r="N115" s="26"/>
      <c r="O115" s="45"/>
      <c r="P115" s="47"/>
      <c r="Q115" s="47"/>
      <c r="R115" s="47"/>
      <c r="S115" s="47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</row>
    <row r="116" spans="1:85" s="3" customFormat="1">
      <c r="A116" s="23"/>
      <c r="B116" s="24"/>
      <c r="C116" s="46"/>
      <c r="D116" s="46"/>
      <c r="E116" s="25"/>
      <c r="F116" s="30"/>
      <c r="G116" s="27"/>
      <c r="H116" s="28"/>
      <c r="I116" s="28"/>
      <c r="J116" s="41"/>
      <c r="K116" s="41"/>
      <c r="L116" s="42"/>
      <c r="M116" s="43"/>
      <c r="N116" s="26"/>
      <c r="O116" s="45"/>
      <c r="P116" s="47"/>
      <c r="Q116" s="47"/>
      <c r="R116" s="47"/>
      <c r="S116" s="47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</row>
    <row r="117" spans="1:85" s="3" customFormat="1">
      <c r="A117" s="23"/>
      <c r="B117" s="24"/>
      <c r="C117" s="46"/>
      <c r="D117" s="46"/>
      <c r="E117" s="25"/>
      <c r="F117" s="30"/>
      <c r="G117" s="27"/>
      <c r="H117" s="28"/>
      <c r="I117" s="28"/>
      <c r="J117" s="41"/>
      <c r="K117" s="41"/>
      <c r="L117" s="42"/>
      <c r="M117" s="43"/>
      <c r="N117" s="26"/>
      <c r="O117" s="45"/>
      <c r="P117" s="47"/>
      <c r="Q117" s="47"/>
      <c r="R117" s="47"/>
      <c r="S117" s="47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</row>
    <row r="118" spans="1:85" s="3" customFormat="1">
      <c r="A118" s="23"/>
      <c r="B118" s="24"/>
      <c r="C118" s="46"/>
      <c r="D118" s="46"/>
      <c r="E118" s="25"/>
      <c r="F118" s="26"/>
      <c r="G118" s="27"/>
      <c r="H118" s="28"/>
      <c r="I118" s="28"/>
      <c r="J118" s="41"/>
      <c r="K118" s="41"/>
      <c r="L118" s="42"/>
      <c r="M118" s="43"/>
      <c r="N118" s="26"/>
      <c r="O118" s="45"/>
      <c r="P118" s="47"/>
      <c r="Q118" s="47"/>
      <c r="R118" s="47"/>
      <c r="S118" s="47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</row>
    <row r="119" spans="1:85" s="3" customFormat="1">
      <c r="A119" s="23"/>
      <c r="B119" s="24"/>
      <c r="C119" s="46"/>
      <c r="D119" s="46"/>
      <c r="E119" s="25"/>
      <c r="F119" s="30"/>
      <c r="G119" s="27"/>
      <c r="H119" s="28"/>
      <c r="I119" s="28"/>
      <c r="J119" s="41"/>
      <c r="K119" s="41"/>
      <c r="L119" s="42"/>
      <c r="M119" s="43"/>
      <c r="N119" s="26"/>
      <c r="O119" s="45"/>
      <c r="P119" s="47"/>
      <c r="Q119" s="47"/>
      <c r="R119" s="47"/>
      <c r="S119" s="47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</row>
    <row r="120" spans="1:85" s="3" customFormat="1">
      <c r="A120" s="23"/>
      <c r="B120" s="24"/>
      <c r="C120" s="46"/>
      <c r="D120" s="46"/>
      <c r="E120" s="25"/>
      <c r="F120" s="26"/>
      <c r="G120" s="27"/>
      <c r="H120" s="28"/>
      <c r="I120" s="28"/>
      <c r="J120" s="41"/>
      <c r="K120" s="41"/>
      <c r="L120" s="42"/>
      <c r="M120" s="43"/>
      <c r="N120" s="26"/>
      <c r="O120" s="45"/>
      <c r="P120" s="47"/>
      <c r="Q120" s="47"/>
      <c r="R120" s="47"/>
      <c r="S120" s="47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</row>
    <row r="121" spans="1:85" s="3" customFormat="1">
      <c r="A121" s="23"/>
      <c r="B121" s="24"/>
      <c r="C121" s="46"/>
      <c r="D121" s="46"/>
      <c r="E121" s="25"/>
      <c r="F121" s="26"/>
      <c r="G121" s="27"/>
      <c r="H121" s="28"/>
      <c r="I121" s="28"/>
      <c r="J121" s="41"/>
      <c r="K121" s="41"/>
      <c r="L121" s="42"/>
      <c r="M121" s="43"/>
      <c r="N121" s="26"/>
      <c r="O121" s="45"/>
      <c r="P121" s="47"/>
      <c r="Q121" s="47"/>
      <c r="R121" s="47"/>
      <c r="S121" s="47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</row>
    <row r="122" spans="1:85" s="3" customFormat="1">
      <c r="A122" s="23"/>
      <c r="B122" s="24"/>
      <c r="C122" s="46"/>
      <c r="D122" s="46"/>
      <c r="E122" s="25"/>
      <c r="F122" s="30"/>
      <c r="G122" s="27"/>
      <c r="H122" s="28"/>
      <c r="I122" s="28"/>
      <c r="J122" s="41"/>
      <c r="K122" s="41"/>
      <c r="L122" s="42"/>
      <c r="M122" s="43"/>
      <c r="N122" s="26"/>
      <c r="O122" s="45"/>
      <c r="P122" s="47"/>
      <c r="Q122" s="47"/>
      <c r="R122" s="47"/>
      <c r="S122" s="47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</row>
    <row r="123" spans="1:85" s="3" customFormat="1">
      <c r="A123" s="23"/>
      <c r="B123" s="24"/>
      <c r="C123" s="46"/>
      <c r="D123" s="46"/>
      <c r="E123" s="25"/>
      <c r="F123" s="26"/>
      <c r="G123" s="27"/>
      <c r="H123" s="28"/>
      <c r="I123" s="28"/>
      <c r="J123" s="41"/>
      <c r="K123" s="41"/>
      <c r="L123" s="42"/>
      <c r="M123" s="43"/>
      <c r="N123" s="26"/>
      <c r="O123" s="45"/>
      <c r="P123" s="47"/>
      <c r="Q123" s="47"/>
      <c r="R123" s="47"/>
      <c r="S123" s="47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</row>
    <row r="124" spans="1:85" s="3" customFormat="1">
      <c r="A124" s="23"/>
      <c r="B124" s="24"/>
      <c r="C124" s="46"/>
      <c r="D124" s="46"/>
      <c r="E124" s="25"/>
      <c r="F124" s="26"/>
      <c r="G124" s="27"/>
      <c r="H124" s="28"/>
      <c r="I124" s="28"/>
      <c r="J124" s="41"/>
      <c r="K124" s="41"/>
      <c r="L124" s="42"/>
      <c r="M124" s="43"/>
      <c r="N124" s="26"/>
      <c r="O124" s="45"/>
      <c r="P124" s="47"/>
      <c r="Q124" s="47"/>
      <c r="R124" s="47"/>
      <c r="S124" s="47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</row>
    <row r="125" spans="1:85" s="3" customFormat="1">
      <c r="A125" s="23"/>
      <c r="B125" s="24"/>
      <c r="C125" s="46"/>
      <c r="D125" s="46"/>
      <c r="E125" s="25"/>
      <c r="F125" s="30"/>
      <c r="G125" s="27"/>
      <c r="H125" s="28"/>
      <c r="I125" s="28"/>
      <c r="J125" s="40"/>
      <c r="K125" s="40"/>
      <c r="L125" s="42"/>
      <c r="M125" s="43"/>
      <c r="N125" s="26"/>
      <c r="O125" s="45"/>
      <c r="P125" s="47"/>
      <c r="Q125" s="47"/>
      <c r="R125" s="47"/>
      <c r="S125" s="47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</row>
    <row r="126" spans="1:85" s="3" customFormat="1">
      <c r="A126" s="23"/>
      <c r="B126" s="24"/>
      <c r="C126" s="46"/>
      <c r="D126" s="46"/>
      <c r="E126" s="25"/>
      <c r="F126" s="26"/>
      <c r="G126" s="27"/>
      <c r="H126" s="28"/>
      <c r="I126" s="28"/>
      <c r="J126" s="41"/>
      <c r="K126" s="41"/>
      <c r="L126" s="42"/>
      <c r="M126" s="43"/>
      <c r="N126" s="26"/>
      <c r="O126" s="45"/>
      <c r="P126" s="47"/>
      <c r="Q126" s="47"/>
      <c r="R126" s="47"/>
      <c r="S126" s="47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</row>
    <row r="127" spans="1:85" s="3" customFormat="1">
      <c r="A127" s="23"/>
      <c r="B127" s="24"/>
      <c r="C127" s="46"/>
      <c r="D127" s="46"/>
      <c r="E127" s="25"/>
      <c r="F127" s="26"/>
      <c r="G127" s="27"/>
      <c r="H127" s="28"/>
      <c r="I127" s="28"/>
      <c r="J127" s="41"/>
      <c r="K127" s="41"/>
      <c r="L127" s="42"/>
      <c r="M127" s="43"/>
      <c r="N127" s="26"/>
      <c r="O127" s="45"/>
      <c r="P127" s="47"/>
      <c r="Q127" s="47"/>
      <c r="R127" s="47"/>
      <c r="S127" s="47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</row>
    <row r="128" spans="1:85" s="3" customFormat="1">
      <c r="A128" s="23"/>
      <c r="B128" s="24"/>
      <c r="C128" s="46"/>
      <c r="D128" s="46"/>
      <c r="E128" s="25"/>
      <c r="F128" s="26"/>
      <c r="G128" s="27"/>
      <c r="H128" s="28"/>
      <c r="I128" s="28"/>
      <c r="J128" s="41"/>
      <c r="K128" s="41"/>
      <c r="L128" s="42"/>
      <c r="M128" s="43"/>
      <c r="N128" s="26"/>
      <c r="O128" s="45"/>
      <c r="P128" s="47"/>
      <c r="Q128" s="47"/>
      <c r="R128" s="47"/>
      <c r="S128" s="47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</row>
    <row r="129" spans="1:85" s="3" customFormat="1">
      <c r="A129" s="23"/>
      <c r="B129" s="24"/>
      <c r="C129" s="46"/>
      <c r="D129" s="46"/>
      <c r="E129" s="25"/>
      <c r="F129" s="30"/>
      <c r="G129" s="27"/>
      <c r="H129" s="28"/>
      <c r="I129" s="28"/>
      <c r="J129" s="41"/>
      <c r="K129" s="41"/>
      <c r="L129" s="42"/>
      <c r="M129" s="43"/>
      <c r="N129" s="26"/>
      <c r="O129" s="45"/>
      <c r="P129" s="47"/>
      <c r="Q129" s="47"/>
      <c r="R129" s="47"/>
      <c r="S129" s="47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</row>
    <row r="130" spans="1:85" s="3" customFormat="1">
      <c r="A130" s="23"/>
      <c r="B130" s="24"/>
      <c r="C130" s="46"/>
      <c r="D130" s="46"/>
      <c r="E130" s="25"/>
      <c r="F130" s="30"/>
      <c r="G130" s="27"/>
      <c r="H130" s="28"/>
      <c r="I130" s="28"/>
      <c r="J130" s="41"/>
      <c r="K130" s="41"/>
      <c r="L130" s="42"/>
      <c r="M130" s="43"/>
      <c r="N130" s="26"/>
      <c r="O130" s="45"/>
      <c r="P130" s="47"/>
      <c r="Q130" s="47"/>
      <c r="R130" s="47"/>
      <c r="S130" s="47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</row>
    <row r="131" spans="1:85" s="3" customFormat="1">
      <c r="A131" s="23"/>
      <c r="B131" s="24"/>
      <c r="C131" s="46"/>
      <c r="D131" s="46"/>
      <c r="E131" s="25"/>
      <c r="F131" s="26"/>
      <c r="G131" s="27"/>
      <c r="H131" s="28"/>
      <c r="I131" s="28"/>
      <c r="J131" s="41"/>
      <c r="K131" s="41"/>
      <c r="L131" s="42"/>
      <c r="M131" s="43"/>
      <c r="N131" s="26"/>
      <c r="O131" s="45"/>
      <c r="P131" s="47"/>
      <c r="Q131" s="47"/>
      <c r="R131" s="47"/>
      <c r="S131" s="47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</row>
    <row r="132" spans="1:85" s="3" customFormat="1">
      <c r="A132" s="23"/>
      <c r="B132" s="24"/>
      <c r="C132" s="46"/>
      <c r="D132" s="46"/>
      <c r="E132" s="25"/>
      <c r="F132" s="26"/>
      <c r="G132" s="27"/>
      <c r="H132" s="28"/>
      <c r="I132" s="28"/>
      <c r="J132" s="41"/>
      <c r="K132" s="41"/>
      <c r="L132" s="42"/>
      <c r="M132" s="43"/>
      <c r="N132" s="26"/>
      <c r="O132" s="45"/>
      <c r="P132" s="47"/>
      <c r="Q132" s="47"/>
      <c r="R132" s="47"/>
      <c r="S132" s="47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</row>
    <row r="133" spans="1:85" s="3" customFormat="1">
      <c r="A133" s="23"/>
      <c r="B133" s="24"/>
      <c r="C133" s="46"/>
      <c r="D133" s="46"/>
      <c r="E133" s="25"/>
      <c r="F133" s="26"/>
      <c r="G133" s="27"/>
      <c r="H133" s="28"/>
      <c r="I133" s="28"/>
      <c r="J133" s="41"/>
      <c r="K133" s="41"/>
      <c r="L133" s="42"/>
      <c r="M133" s="43"/>
      <c r="N133" s="26"/>
      <c r="O133" s="45"/>
      <c r="P133" s="47"/>
      <c r="Q133" s="47"/>
      <c r="R133" s="47"/>
      <c r="S133" s="47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</row>
    <row r="134" spans="1:85" s="3" customFormat="1">
      <c r="A134" s="23"/>
      <c r="B134" s="24"/>
      <c r="C134" s="46"/>
      <c r="D134" s="46"/>
      <c r="E134" s="25"/>
      <c r="F134" s="30"/>
      <c r="G134" s="27"/>
      <c r="H134" s="28"/>
      <c r="I134" s="28"/>
      <c r="J134" s="41"/>
      <c r="K134" s="41"/>
      <c r="L134" s="42"/>
      <c r="M134" s="43"/>
      <c r="N134" s="26"/>
      <c r="O134" s="45"/>
      <c r="P134" s="47"/>
      <c r="Q134" s="47"/>
      <c r="R134" s="47"/>
      <c r="S134" s="47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</row>
    <row r="135" spans="1:85" s="3" customFormat="1">
      <c r="A135" s="23"/>
      <c r="B135" s="24"/>
      <c r="C135" s="46"/>
      <c r="D135" s="46"/>
      <c r="E135" s="25"/>
      <c r="F135" s="30"/>
      <c r="G135" s="27"/>
      <c r="H135" s="28"/>
      <c r="I135" s="28"/>
      <c r="J135" s="41"/>
      <c r="K135" s="41"/>
      <c r="L135" s="42"/>
      <c r="M135" s="43"/>
      <c r="N135" s="26"/>
      <c r="O135" s="45"/>
      <c r="P135" s="47"/>
      <c r="Q135" s="47"/>
      <c r="R135" s="47"/>
      <c r="S135" s="47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</row>
    <row r="136" spans="1:85" s="3" customFormat="1">
      <c r="A136" s="23"/>
      <c r="B136" s="24"/>
      <c r="C136" s="46"/>
      <c r="D136" s="46"/>
      <c r="E136" s="25"/>
      <c r="F136" s="30"/>
      <c r="G136" s="27"/>
      <c r="H136" s="28"/>
      <c r="I136" s="28"/>
      <c r="J136" s="41"/>
      <c r="K136" s="41"/>
      <c r="L136" s="42"/>
      <c r="M136" s="43"/>
      <c r="N136" s="26"/>
      <c r="O136" s="45"/>
      <c r="P136" s="47"/>
      <c r="Q136" s="47"/>
      <c r="R136" s="47"/>
      <c r="S136" s="47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</row>
    <row r="137" spans="1:85" s="3" customFormat="1">
      <c r="A137" s="23"/>
      <c r="B137" s="24"/>
      <c r="C137" s="46"/>
      <c r="D137" s="46"/>
      <c r="E137" s="25"/>
      <c r="F137" s="26"/>
      <c r="G137" s="27"/>
      <c r="H137" s="28"/>
      <c r="I137" s="28"/>
      <c r="J137" s="41"/>
      <c r="K137" s="41"/>
      <c r="L137" s="42"/>
      <c r="M137" s="43"/>
      <c r="N137" s="26"/>
      <c r="O137" s="45"/>
      <c r="P137" s="47"/>
      <c r="Q137" s="47"/>
      <c r="R137" s="47"/>
      <c r="S137" s="47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</row>
    <row r="138" spans="1:85" s="3" customFormat="1">
      <c r="A138" s="23"/>
      <c r="B138" s="24"/>
      <c r="C138" s="46"/>
      <c r="D138" s="46"/>
      <c r="E138" s="25"/>
      <c r="F138" s="26"/>
      <c r="G138" s="27"/>
      <c r="H138" s="28"/>
      <c r="I138" s="28"/>
      <c r="J138" s="41"/>
      <c r="K138" s="41"/>
      <c r="L138" s="42"/>
      <c r="M138" s="43"/>
      <c r="N138" s="26"/>
      <c r="O138" s="45"/>
      <c r="P138" s="47"/>
      <c r="Q138" s="47"/>
      <c r="R138" s="47"/>
      <c r="S138" s="47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</row>
    <row r="139" spans="1:85" s="3" customFormat="1">
      <c r="A139" s="23"/>
      <c r="B139" s="24"/>
      <c r="C139" s="46"/>
      <c r="D139" s="46"/>
      <c r="E139" s="25"/>
      <c r="F139" s="30"/>
      <c r="G139" s="27"/>
      <c r="H139" s="28"/>
      <c r="I139" s="28"/>
      <c r="J139" s="41"/>
      <c r="K139" s="41"/>
      <c r="L139" s="42"/>
      <c r="M139" s="43"/>
      <c r="N139" s="26"/>
      <c r="O139" s="45"/>
      <c r="P139" s="47"/>
      <c r="Q139" s="47"/>
      <c r="R139" s="47"/>
      <c r="S139" s="47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</row>
    <row r="140" spans="1:85" s="3" customFormat="1">
      <c r="A140" s="23"/>
      <c r="B140" s="24"/>
      <c r="C140" s="46"/>
      <c r="D140" s="46"/>
      <c r="E140" s="25"/>
      <c r="F140" s="26"/>
      <c r="G140" s="27"/>
      <c r="H140" s="28"/>
      <c r="I140" s="28"/>
      <c r="J140" s="41"/>
      <c r="K140" s="41"/>
      <c r="L140" s="42"/>
      <c r="M140" s="43"/>
      <c r="N140" s="26"/>
      <c r="O140" s="45"/>
      <c r="P140" s="47"/>
      <c r="Q140" s="47"/>
      <c r="R140" s="47"/>
      <c r="S140" s="47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</row>
    <row r="141" spans="1:85" s="3" customFormat="1">
      <c r="A141" s="23"/>
      <c r="B141" s="24"/>
      <c r="C141" s="46"/>
      <c r="D141" s="46"/>
      <c r="E141" s="25"/>
      <c r="F141" s="26"/>
      <c r="G141" s="27"/>
      <c r="H141" s="28"/>
      <c r="I141" s="28"/>
      <c r="J141" s="41"/>
      <c r="K141" s="41"/>
      <c r="L141" s="42"/>
      <c r="M141" s="43"/>
      <c r="N141" s="26"/>
      <c r="O141" s="45"/>
      <c r="P141" s="47"/>
      <c r="Q141" s="47"/>
      <c r="R141" s="47"/>
      <c r="S141" s="47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</row>
    <row r="142" spans="1:85" s="3" customFormat="1">
      <c r="A142" s="23"/>
      <c r="B142" s="24"/>
      <c r="C142" s="46"/>
      <c r="D142" s="46"/>
      <c r="E142" s="25"/>
      <c r="F142" s="26"/>
      <c r="G142" s="27"/>
      <c r="H142" s="28"/>
      <c r="I142" s="28"/>
      <c r="J142" s="41"/>
      <c r="K142" s="41"/>
      <c r="L142" s="42"/>
      <c r="M142" s="43"/>
      <c r="N142" s="26"/>
      <c r="O142" s="45"/>
      <c r="P142" s="47"/>
      <c r="Q142" s="47"/>
      <c r="R142" s="47"/>
      <c r="S142" s="47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</row>
    <row r="143" spans="1:85" s="3" customFormat="1">
      <c r="A143" s="23"/>
      <c r="B143" s="24"/>
      <c r="C143" s="46"/>
      <c r="D143" s="46"/>
      <c r="E143" s="25"/>
      <c r="F143" s="30"/>
      <c r="G143" s="27"/>
      <c r="H143" s="28"/>
      <c r="I143" s="28"/>
      <c r="J143" s="40"/>
      <c r="K143" s="40"/>
      <c r="L143" s="42"/>
      <c r="M143" s="43"/>
      <c r="N143" s="26"/>
      <c r="O143" s="45"/>
      <c r="P143" s="47"/>
      <c r="Q143" s="47"/>
      <c r="R143" s="47"/>
      <c r="S143" s="47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</row>
    <row r="144" spans="1:85" s="3" customFormat="1">
      <c r="A144" s="23"/>
      <c r="B144" s="24"/>
      <c r="C144" s="46"/>
      <c r="D144" s="46"/>
      <c r="E144" s="25"/>
      <c r="F144" s="26"/>
      <c r="G144" s="27"/>
      <c r="H144" s="28"/>
      <c r="I144" s="28"/>
      <c r="J144" s="41"/>
      <c r="K144" s="41"/>
      <c r="L144" s="42"/>
      <c r="M144" s="43"/>
      <c r="N144" s="26"/>
      <c r="O144" s="45"/>
      <c r="P144" s="47"/>
      <c r="Q144" s="47"/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</row>
    <row r="145" spans="1:85" s="3" customFormat="1">
      <c r="A145" s="23"/>
      <c r="B145" s="24"/>
      <c r="C145" s="46"/>
      <c r="D145" s="46"/>
      <c r="E145" s="25"/>
      <c r="F145" s="26"/>
      <c r="G145" s="27"/>
      <c r="H145" s="28"/>
      <c r="I145" s="28"/>
      <c r="J145" s="41"/>
      <c r="K145" s="41"/>
      <c r="L145" s="42"/>
      <c r="M145" s="43"/>
      <c r="N145" s="26"/>
      <c r="O145" s="45"/>
      <c r="P145" s="47"/>
      <c r="Q145" s="47"/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</row>
    <row r="146" spans="1:85" s="3" customFormat="1">
      <c r="A146" s="23"/>
      <c r="B146" s="24"/>
      <c r="C146" s="46"/>
      <c r="D146" s="46"/>
      <c r="E146" s="25"/>
      <c r="F146" s="26"/>
      <c r="G146" s="27"/>
      <c r="H146" s="28"/>
      <c r="I146" s="28"/>
      <c r="J146" s="41"/>
      <c r="K146" s="41"/>
      <c r="L146" s="42"/>
      <c r="M146" s="43"/>
      <c r="N146" s="26"/>
      <c r="O146" s="45"/>
      <c r="P146" s="47"/>
      <c r="Q146" s="47"/>
      <c r="R146" s="47"/>
      <c r="S146" s="47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</row>
    <row r="147" spans="1:85" s="3" customFormat="1">
      <c r="A147" s="23"/>
      <c r="B147" s="24"/>
      <c r="C147" s="46"/>
      <c r="D147" s="46"/>
      <c r="E147" s="25"/>
      <c r="F147" s="26"/>
      <c r="G147" s="27"/>
      <c r="H147" s="28"/>
      <c r="I147" s="28"/>
      <c r="J147" s="41"/>
      <c r="K147" s="41"/>
      <c r="L147" s="42"/>
      <c r="M147" s="43"/>
      <c r="N147" s="26"/>
      <c r="O147" s="45"/>
      <c r="P147" s="47"/>
      <c r="Q147" s="47"/>
      <c r="R147" s="47"/>
      <c r="S147" s="47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</row>
    <row r="148" spans="1:85" s="3" customFormat="1">
      <c r="A148" s="23"/>
      <c r="B148" s="24"/>
      <c r="C148" s="46"/>
      <c r="D148" s="46"/>
      <c r="E148" s="25"/>
      <c r="F148" s="30"/>
      <c r="G148" s="27"/>
      <c r="H148" s="28"/>
      <c r="I148" s="28"/>
      <c r="J148" s="41"/>
      <c r="K148" s="41"/>
      <c r="L148" s="42"/>
      <c r="M148" s="43"/>
      <c r="N148" s="26"/>
      <c r="O148" s="45"/>
      <c r="P148" s="47"/>
      <c r="Q148" s="47"/>
      <c r="R148" s="47"/>
      <c r="S148" s="47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</row>
    <row r="149" spans="1:85" s="3" customFormat="1">
      <c r="A149" s="23"/>
      <c r="B149" s="24"/>
      <c r="C149" s="46"/>
      <c r="D149" s="46"/>
      <c r="E149" s="25"/>
      <c r="F149" s="30"/>
      <c r="G149" s="27"/>
      <c r="H149" s="28"/>
      <c r="I149" s="28"/>
      <c r="J149" s="41"/>
      <c r="K149" s="41"/>
      <c r="L149" s="42"/>
      <c r="M149" s="43"/>
      <c r="N149" s="26"/>
      <c r="O149" s="45"/>
      <c r="P149" s="47"/>
      <c r="Q149" s="47"/>
      <c r="R149" s="47"/>
      <c r="S149" s="47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</row>
    <row r="150" spans="1:85" s="3" customFormat="1">
      <c r="A150" s="23"/>
      <c r="B150" s="24"/>
      <c r="C150" s="46"/>
      <c r="D150" s="46"/>
      <c r="E150" s="25"/>
      <c r="F150" s="26"/>
      <c r="G150" s="27"/>
      <c r="H150" s="28"/>
      <c r="I150" s="28"/>
      <c r="J150" s="41"/>
      <c r="K150" s="41"/>
      <c r="L150" s="42"/>
      <c r="M150" s="43"/>
      <c r="N150" s="26"/>
      <c r="O150" s="45"/>
      <c r="P150" s="47"/>
      <c r="Q150" s="47"/>
      <c r="R150" s="47"/>
      <c r="S150" s="47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</row>
    <row r="151" spans="1:85" s="3" customFormat="1">
      <c r="A151" s="23"/>
      <c r="B151" s="24"/>
      <c r="C151" s="46"/>
      <c r="D151" s="46"/>
      <c r="E151" s="25"/>
      <c r="F151" s="30"/>
      <c r="G151" s="27"/>
      <c r="H151" s="28"/>
      <c r="I151" s="28"/>
      <c r="J151" s="41"/>
      <c r="K151" s="41"/>
      <c r="L151" s="42"/>
      <c r="M151" s="43"/>
      <c r="N151" s="26"/>
      <c r="O151" s="45"/>
      <c r="P151" s="47"/>
      <c r="Q151" s="47"/>
      <c r="R151" s="47"/>
      <c r="S151" s="47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</row>
    <row r="152" spans="1:85" s="3" customFormat="1">
      <c r="A152" s="23"/>
      <c r="B152" s="24"/>
      <c r="C152" s="46"/>
      <c r="D152" s="46"/>
      <c r="E152" s="25"/>
      <c r="F152" s="30"/>
      <c r="G152" s="27"/>
      <c r="H152" s="28"/>
      <c r="I152" s="28"/>
      <c r="J152" s="41"/>
      <c r="K152" s="41"/>
      <c r="L152" s="42"/>
      <c r="M152" s="43"/>
      <c r="N152" s="26"/>
      <c r="O152" s="45"/>
      <c r="P152" s="47"/>
      <c r="Q152" s="47"/>
      <c r="R152" s="47"/>
      <c r="S152" s="47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</row>
    <row r="153" spans="1:85" s="3" customFormat="1">
      <c r="A153" s="23"/>
      <c r="B153" s="24"/>
      <c r="C153" s="46"/>
      <c r="D153" s="46"/>
      <c r="E153" s="25"/>
      <c r="F153" s="26"/>
      <c r="G153" s="27"/>
      <c r="H153" s="28"/>
      <c r="I153" s="28"/>
      <c r="J153" s="41"/>
      <c r="K153" s="41"/>
      <c r="L153" s="42"/>
      <c r="M153" s="43"/>
      <c r="N153" s="26"/>
      <c r="O153" s="45"/>
      <c r="P153" s="47"/>
      <c r="Q153" s="47"/>
      <c r="R153" s="47"/>
      <c r="S153" s="47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</row>
    <row r="154" spans="1:85" s="3" customFormat="1">
      <c r="A154" s="23"/>
      <c r="B154" s="24"/>
      <c r="C154" s="46"/>
      <c r="D154" s="46"/>
      <c r="E154" s="25"/>
      <c r="F154" s="26"/>
      <c r="G154" s="27"/>
      <c r="H154" s="28"/>
      <c r="I154" s="28"/>
      <c r="J154" s="41"/>
      <c r="K154" s="41"/>
      <c r="L154" s="42"/>
      <c r="M154" s="43"/>
      <c r="N154" s="26"/>
      <c r="O154" s="45"/>
      <c r="P154" s="47"/>
      <c r="Q154" s="47"/>
      <c r="R154" s="47"/>
      <c r="S154" s="47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</row>
    <row r="155" spans="1:85" s="3" customFormat="1">
      <c r="A155" s="23"/>
      <c r="B155" s="24"/>
      <c r="C155" s="46"/>
      <c r="D155" s="46"/>
      <c r="E155" s="25"/>
      <c r="F155" s="26"/>
      <c r="G155" s="27"/>
      <c r="H155" s="28"/>
      <c r="I155" s="28"/>
      <c r="J155" s="41"/>
      <c r="K155" s="41"/>
      <c r="L155" s="42"/>
      <c r="M155" s="43"/>
      <c r="N155" s="26"/>
      <c r="O155" s="45"/>
      <c r="P155" s="47"/>
      <c r="Q155" s="47"/>
      <c r="R155" s="47"/>
      <c r="S155" s="47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</row>
    <row r="156" spans="1:85" s="3" customFormat="1">
      <c r="A156" s="23"/>
      <c r="B156" s="24"/>
      <c r="C156" s="46"/>
      <c r="D156" s="46"/>
      <c r="E156" s="25"/>
      <c r="F156" s="26"/>
      <c r="G156" s="27"/>
      <c r="H156" s="28"/>
      <c r="I156" s="28"/>
      <c r="J156" s="41"/>
      <c r="K156" s="41"/>
      <c r="L156" s="42"/>
      <c r="M156" s="43"/>
      <c r="N156" s="26"/>
      <c r="O156" s="45"/>
      <c r="P156" s="47"/>
      <c r="Q156" s="47"/>
      <c r="R156" s="47"/>
      <c r="S156" s="47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</row>
    <row r="157" spans="1:85" s="3" customFormat="1">
      <c r="A157" s="23"/>
      <c r="B157" s="24"/>
      <c r="C157" s="46"/>
      <c r="D157" s="46"/>
      <c r="E157" s="25"/>
      <c r="F157" s="26"/>
      <c r="G157" s="27"/>
      <c r="H157" s="28"/>
      <c r="I157" s="28"/>
      <c r="J157" s="41"/>
      <c r="K157" s="41"/>
      <c r="L157" s="42"/>
      <c r="M157" s="43"/>
      <c r="N157" s="26"/>
      <c r="O157" s="45"/>
      <c r="P157" s="47"/>
      <c r="Q157" s="47"/>
      <c r="R157" s="47"/>
      <c r="S157" s="47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</row>
    <row r="158" spans="1:85" s="3" customFormat="1">
      <c r="A158" s="23"/>
      <c r="B158" s="24"/>
      <c r="C158" s="46"/>
      <c r="D158" s="46"/>
      <c r="E158" s="25"/>
      <c r="F158" s="30"/>
      <c r="G158" s="27"/>
      <c r="H158" s="28"/>
      <c r="I158" s="28"/>
      <c r="J158" s="41"/>
      <c r="K158" s="41"/>
      <c r="L158" s="42"/>
      <c r="M158" s="43"/>
      <c r="N158" s="26"/>
      <c r="O158" s="45"/>
      <c r="P158" s="47"/>
      <c r="Q158" s="47"/>
      <c r="R158" s="47"/>
      <c r="S158" s="47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</row>
    <row r="159" spans="1:85" s="3" customFormat="1">
      <c r="A159" s="23"/>
      <c r="B159" s="24"/>
      <c r="C159" s="46"/>
      <c r="D159" s="46"/>
      <c r="E159" s="25"/>
      <c r="F159" s="30"/>
      <c r="G159" s="27"/>
      <c r="H159" s="28"/>
      <c r="I159" s="28"/>
      <c r="J159" s="41"/>
      <c r="K159" s="41"/>
      <c r="L159" s="42"/>
      <c r="M159" s="43"/>
      <c r="N159" s="26"/>
      <c r="O159" s="45"/>
      <c r="P159" s="47"/>
      <c r="Q159" s="47"/>
      <c r="R159" s="47"/>
      <c r="S159" s="47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</row>
    <row r="160" spans="1:85" s="3" customFormat="1">
      <c r="A160" s="23"/>
      <c r="B160" s="24"/>
      <c r="C160" s="46"/>
      <c r="D160" s="46"/>
      <c r="E160" s="25"/>
      <c r="F160" s="26"/>
      <c r="G160" s="27"/>
      <c r="H160" s="28"/>
      <c r="I160" s="28"/>
      <c r="J160" s="41"/>
      <c r="K160" s="41"/>
      <c r="L160" s="42"/>
      <c r="M160" s="43"/>
      <c r="N160" s="26"/>
      <c r="O160" s="45"/>
      <c r="P160" s="47"/>
      <c r="Q160" s="47"/>
      <c r="R160" s="47"/>
      <c r="S160" s="47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</row>
    <row r="161" spans="1:85" s="3" customFormat="1">
      <c r="A161" s="23"/>
      <c r="B161" s="24"/>
      <c r="C161" s="46"/>
      <c r="D161" s="46"/>
      <c r="E161" s="25"/>
      <c r="F161" s="26"/>
      <c r="G161" s="27"/>
      <c r="H161" s="28"/>
      <c r="I161" s="28"/>
      <c r="J161" s="41"/>
      <c r="K161" s="41"/>
      <c r="L161" s="42"/>
      <c r="M161" s="43"/>
      <c r="N161" s="26"/>
      <c r="O161" s="45"/>
      <c r="P161" s="47"/>
      <c r="Q161" s="47"/>
      <c r="R161" s="47"/>
      <c r="S161" s="47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</row>
    <row r="162" spans="1:85" s="3" customFormat="1">
      <c r="A162" s="23"/>
      <c r="B162" s="24"/>
      <c r="C162" s="46"/>
      <c r="D162" s="46"/>
      <c r="E162" s="25"/>
      <c r="F162" s="26"/>
      <c r="G162" s="27"/>
      <c r="H162" s="28"/>
      <c r="I162" s="28"/>
      <c r="J162" s="41"/>
      <c r="K162" s="41"/>
      <c r="L162" s="42"/>
      <c r="M162" s="43"/>
      <c r="N162" s="26"/>
      <c r="O162" s="45"/>
      <c r="P162" s="47"/>
      <c r="Q162" s="47"/>
      <c r="R162" s="47"/>
      <c r="S162" s="47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</row>
    <row r="163" spans="1:85" s="3" customFormat="1">
      <c r="A163" s="23"/>
      <c r="B163" s="24"/>
      <c r="C163" s="46"/>
      <c r="D163" s="46"/>
      <c r="E163" s="25"/>
      <c r="F163" s="26"/>
      <c r="G163" s="27"/>
      <c r="H163" s="28"/>
      <c r="I163" s="28"/>
      <c r="J163" s="41"/>
      <c r="K163" s="41"/>
      <c r="L163" s="42"/>
      <c r="M163" s="43"/>
      <c r="N163" s="26"/>
      <c r="O163" s="45"/>
      <c r="P163" s="47"/>
      <c r="Q163" s="47"/>
      <c r="R163" s="47"/>
      <c r="S163" s="47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</row>
    <row r="164" spans="1:85" s="3" customFormat="1">
      <c r="A164" s="23"/>
      <c r="B164" s="24"/>
      <c r="C164" s="46"/>
      <c r="D164" s="46"/>
      <c r="E164" s="25"/>
      <c r="F164" s="26"/>
      <c r="G164" s="27"/>
      <c r="H164" s="28"/>
      <c r="I164" s="28"/>
      <c r="J164" s="41"/>
      <c r="K164" s="41"/>
      <c r="L164" s="42"/>
      <c r="M164" s="43"/>
      <c r="N164" s="26"/>
      <c r="O164" s="45"/>
      <c r="P164" s="47"/>
      <c r="Q164" s="47"/>
      <c r="R164" s="47"/>
      <c r="S164" s="47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</row>
    <row r="165" spans="1:85" s="3" customFormat="1">
      <c r="A165" s="23"/>
      <c r="B165" s="24"/>
      <c r="C165" s="46"/>
      <c r="D165" s="46"/>
      <c r="E165" s="25"/>
      <c r="F165" s="26"/>
      <c r="G165" s="27"/>
      <c r="H165" s="28"/>
      <c r="I165" s="28"/>
      <c r="J165" s="41"/>
      <c r="K165" s="41"/>
      <c r="L165" s="42"/>
      <c r="M165" s="43"/>
      <c r="N165" s="26"/>
      <c r="O165" s="45"/>
      <c r="P165" s="47"/>
      <c r="Q165" s="47"/>
      <c r="R165" s="47"/>
      <c r="S165" s="47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</row>
    <row r="166" spans="1:85" s="3" customFormat="1">
      <c r="A166" s="23"/>
      <c r="B166" s="24"/>
      <c r="C166" s="46"/>
      <c r="D166" s="46"/>
      <c r="E166" s="25"/>
      <c r="F166" s="30"/>
      <c r="G166" s="27"/>
      <c r="H166" s="28"/>
      <c r="I166" s="28"/>
      <c r="J166" s="40"/>
      <c r="K166" s="40"/>
      <c r="L166" s="42"/>
      <c r="M166" s="43"/>
      <c r="N166" s="26"/>
      <c r="O166" s="45"/>
      <c r="P166" s="47"/>
      <c r="Q166" s="47"/>
      <c r="R166" s="47"/>
      <c r="S166" s="47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</row>
    <row r="167" spans="1:85" s="3" customFormat="1">
      <c r="A167" s="23"/>
      <c r="B167" s="24"/>
      <c r="C167" s="46"/>
      <c r="D167" s="46"/>
      <c r="E167" s="25"/>
      <c r="F167" s="30"/>
      <c r="G167" s="27"/>
      <c r="H167" s="28"/>
      <c r="I167" s="28"/>
      <c r="J167" s="40"/>
      <c r="K167" s="40"/>
      <c r="L167" s="42"/>
      <c r="M167" s="43"/>
      <c r="N167" s="26"/>
      <c r="O167" s="45"/>
      <c r="P167" s="47"/>
      <c r="Q167" s="47"/>
      <c r="R167" s="47"/>
      <c r="S167" s="47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</row>
    <row r="168" spans="1:85" s="3" customFormat="1">
      <c r="A168" s="23"/>
      <c r="B168" s="24"/>
      <c r="C168" s="46"/>
      <c r="D168" s="46"/>
      <c r="E168" s="25"/>
      <c r="F168" s="26"/>
      <c r="G168" s="27"/>
      <c r="H168" s="28"/>
      <c r="I168" s="28"/>
      <c r="J168" s="41"/>
      <c r="K168" s="41"/>
      <c r="L168" s="42"/>
      <c r="M168" s="43"/>
      <c r="N168" s="26"/>
      <c r="O168" s="45"/>
      <c r="P168" s="47"/>
      <c r="Q168" s="47"/>
      <c r="R168" s="47"/>
      <c r="S168" s="47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</row>
    <row r="169" spans="1:85" s="3" customFormat="1">
      <c r="A169" s="23"/>
      <c r="B169" s="24"/>
      <c r="C169" s="46"/>
      <c r="D169" s="46"/>
      <c r="E169" s="25"/>
      <c r="F169" s="26"/>
      <c r="G169" s="27"/>
      <c r="H169" s="28"/>
      <c r="I169" s="28"/>
      <c r="J169" s="41"/>
      <c r="K169" s="41"/>
      <c r="L169" s="42"/>
      <c r="M169" s="43"/>
      <c r="N169" s="26"/>
      <c r="O169" s="45"/>
      <c r="P169" s="47"/>
      <c r="Q169" s="47"/>
      <c r="R169" s="47"/>
      <c r="S169" s="47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</row>
    <row r="170" spans="1:85" s="3" customFormat="1">
      <c r="A170" s="23"/>
      <c r="B170" s="24"/>
      <c r="C170" s="46"/>
      <c r="D170" s="46"/>
      <c r="E170" s="25"/>
      <c r="F170" s="26"/>
      <c r="G170" s="27"/>
      <c r="H170" s="28"/>
      <c r="I170" s="28"/>
      <c r="J170" s="41"/>
      <c r="K170" s="41"/>
      <c r="L170" s="42"/>
      <c r="M170" s="43"/>
      <c r="N170" s="26"/>
      <c r="O170" s="45"/>
      <c r="P170" s="47"/>
      <c r="Q170" s="47"/>
      <c r="R170" s="47"/>
      <c r="S170" s="47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</row>
    <row r="171" spans="1:85" s="3" customFormat="1">
      <c r="A171" s="23"/>
      <c r="B171" s="24"/>
      <c r="C171" s="46"/>
      <c r="D171" s="46"/>
      <c r="E171" s="25"/>
      <c r="F171" s="30"/>
      <c r="G171" s="27"/>
      <c r="H171" s="28"/>
      <c r="I171" s="28"/>
      <c r="J171" s="41"/>
      <c r="K171" s="41"/>
      <c r="L171" s="42"/>
      <c r="M171" s="43"/>
      <c r="N171" s="26"/>
      <c r="O171" s="45"/>
      <c r="P171" s="47"/>
      <c r="Q171" s="47"/>
      <c r="R171" s="47"/>
      <c r="S171" s="47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</row>
    <row r="172" spans="1:85" s="3" customFormat="1">
      <c r="A172" s="23"/>
      <c r="B172" s="24"/>
      <c r="C172" s="46"/>
      <c r="D172" s="46"/>
      <c r="E172" s="25"/>
      <c r="F172" s="30"/>
      <c r="G172" s="27"/>
      <c r="H172" s="28"/>
      <c r="I172" s="28"/>
      <c r="J172" s="41"/>
      <c r="K172" s="41"/>
      <c r="L172" s="42"/>
      <c r="M172" s="43"/>
      <c r="N172" s="26"/>
      <c r="O172" s="45"/>
      <c r="P172" s="47"/>
      <c r="Q172" s="47"/>
      <c r="R172" s="47"/>
      <c r="S172" s="47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</row>
    <row r="173" spans="1:85" s="3" customFormat="1">
      <c r="A173" s="23"/>
      <c r="B173" s="24"/>
      <c r="C173" s="46"/>
      <c r="D173" s="46"/>
      <c r="E173" s="25"/>
      <c r="F173" s="26"/>
      <c r="G173" s="27"/>
      <c r="H173" s="28"/>
      <c r="I173" s="28"/>
      <c r="J173" s="41"/>
      <c r="K173" s="41"/>
      <c r="L173" s="42"/>
      <c r="M173" s="43"/>
      <c r="N173" s="26"/>
      <c r="O173" s="45"/>
      <c r="P173" s="47"/>
      <c r="Q173" s="47"/>
      <c r="R173" s="47"/>
      <c r="S173" s="47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</row>
    <row r="174" spans="1:85" s="3" customFormat="1">
      <c r="A174" s="23"/>
      <c r="B174" s="24"/>
      <c r="C174" s="46"/>
      <c r="D174" s="46"/>
      <c r="E174" s="25"/>
      <c r="F174" s="26"/>
      <c r="G174" s="27"/>
      <c r="H174" s="28"/>
      <c r="I174" s="28"/>
      <c r="J174" s="41"/>
      <c r="K174" s="41"/>
      <c r="L174" s="42"/>
      <c r="M174" s="43"/>
      <c r="N174" s="26"/>
      <c r="O174" s="45"/>
      <c r="P174" s="47"/>
      <c r="Q174" s="47"/>
      <c r="R174" s="47"/>
      <c r="S174" s="47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</row>
    <row r="175" spans="1:85" s="3" customFormat="1">
      <c r="A175" s="23"/>
      <c r="B175" s="24"/>
      <c r="C175" s="46"/>
      <c r="D175" s="46"/>
      <c r="E175" s="25"/>
      <c r="F175" s="26"/>
      <c r="G175" s="27"/>
      <c r="H175" s="28"/>
      <c r="I175" s="28"/>
      <c r="J175" s="41"/>
      <c r="K175" s="41"/>
      <c r="L175" s="42"/>
      <c r="M175" s="43"/>
      <c r="N175" s="26"/>
      <c r="O175" s="45"/>
      <c r="P175" s="47"/>
      <c r="Q175" s="47"/>
      <c r="R175" s="47"/>
      <c r="S175" s="47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</row>
    <row r="176" spans="1:85" s="3" customFormat="1">
      <c r="A176" s="23"/>
      <c r="B176" s="24"/>
      <c r="C176" s="46"/>
      <c r="D176" s="46"/>
      <c r="E176" s="25"/>
      <c r="F176" s="26"/>
      <c r="G176" s="27"/>
      <c r="H176" s="28"/>
      <c r="I176" s="28"/>
      <c r="J176" s="41"/>
      <c r="K176" s="41"/>
      <c r="L176" s="42"/>
      <c r="M176" s="43"/>
      <c r="N176" s="26"/>
      <c r="O176" s="45"/>
      <c r="P176" s="47"/>
      <c r="Q176" s="47"/>
      <c r="R176" s="47"/>
      <c r="S176" s="47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</row>
    <row r="177" spans="1:85" s="3" customFormat="1">
      <c r="A177" s="23"/>
      <c r="B177" s="24"/>
      <c r="C177" s="46"/>
      <c r="D177" s="46"/>
      <c r="E177" s="25"/>
      <c r="F177" s="30"/>
      <c r="G177" s="27"/>
      <c r="H177" s="28"/>
      <c r="I177" s="28"/>
      <c r="J177" s="40"/>
      <c r="K177" s="40"/>
      <c r="L177" s="42"/>
      <c r="M177" s="43"/>
      <c r="N177" s="26"/>
      <c r="O177" s="45"/>
      <c r="P177" s="47"/>
      <c r="Q177" s="47"/>
      <c r="R177" s="47"/>
      <c r="S177" s="47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</row>
    <row r="178" spans="1:85" s="3" customFormat="1">
      <c r="A178" s="23"/>
      <c r="B178" s="24"/>
      <c r="C178" s="46"/>
      <c r="D178" s="46"/>
      <c r="E178" s="25"/>
      <c r="F178" s="26"/>
      <c r="G178" s="27"/>
      <c r="H178" s="28"/>
      <c r="I178" s="28"/>
      <c r="J178" s="41"/>
      <c r="K178" s="41"/>
      <c r="L178" s="42"/>
      <c r="M178" s="43"/>
      <c r="N178" s="26"/>
      <c r="O178" s="45"/>
      <c r="P178" s="47"/>
      <c r="Q178" s="47"/>
      <c r="R178" s="47"/>
      <c r="S178" s="47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</row>
    <row r="179" spans="1:85" s="3" customFormat="1">
      <c r="A179" s="23"/>
      <c r="B179" s="24"/>
      <c r="C179" s="46"/>
      <c r="D179" s="46"/>
      <c r="E179" s="25"/>
      <c r="F179" s="30"/>
      <c r="G179" s="27"/>
      <c r="H179" s="28"/>
      <c r="I179" s="28"/>
      <c r="J179" s="41"/>
      <c r="K179" s="41"/>
      <c r="L179" s="42"/>
      <c r="M179" s="43"/>
      <c r="N179" s="26"/>
      <c r="O179" s="45"/>
      <c r="P179" s="47"/>
      <c r="Q179" s="47"/>
      <c r="R179" s="47"/>
      <c r="S179" s="47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</row>
    <row r="180" spans="1:85" s="3" customFormat="1">
      <c r="A180" s="23"/>
      <c r="B180" s="24"/>
      <c r="C180" s="46"/>
      <c r="D180" s="46"/>
      <c r="E180" s="25"/>
      <c r="F180" s="26"/>
      <c r="G180" s="27"/>
      <c r="H180" s="28"/>
      <c r="I180" s="28"/>
      <c r="J180" s="41"/>
      <c r="K180" s="41"/>
      <c r="L180" s="42"/>
      <c r="M180" s="43"/>
      <c r="N180" s="26"/>
      <c r="O180" s="45"/>
      <c r="P180" s="47"/>
      <c r="Q180" s="47"/>
      <c r="R180" s="47"/>
      <c r="S180" s="47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</row>
    <row r="181" spans="1:85" s="3" customFormat="1">
      <c r="A181" s="23"/>
      <c r="B181" s="24"/>
      <c r="C181" s="46"/>
      <c r="D181" s="46"/>
      <c r="E181" s="25"/>
      <c r="F181" s="30"/>
      <c r="G181" s="27"/>
      <c r="H181" s="28"/>
      <c r="I181" s="28"/>
      <c r="J181" s="41"/>
      <c r="K181" s="41"/>
      <c r="L181" s="42"/>
      <c r="M181" s="43"/>
      <c r="N181" s="26"/>
      <c r="O181" s="45"/>
      <c r="P181" s="47"/>
      <c r="Q181" s="47"/>
      <c r="R181" s="47"/>
      <c r="S181" s="47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</row>
    <row r="182" spans="1:85" s="3" customFormat="1">
      <c r="A182" s="23"/>
      <c r="B182" s="24"/>
      <c r="C182" s="29"/>
      <c r="D182" s="29"/>
      <c r="E182" s="25"/>
      <c r="F182" s="26"/>
      <c r="G182" s="27"/>
      <c r="H182" s="28"/>
      <c r="I182" s="28"/>
      <c r="J182" s="41"/>
      <c r="K182" s="41"/>
      <c r="L182" s="42"/>
      <c r="M182" s="43"/>
      <c r="N182" s="26"/>
      <c r="O182" s="45"/>
      <c r="P182" s="47"/>
      <c r="Q182" s="47"/>
      <c r="R182" s="47"/>
      <c r="S182" s="47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</row>
    <row r="183" spans="1:85" s="3" customFormat="1">
      <c r="A183" s="23"/>
      <c r="B183" s="24"/>
      <c r="C183" s="29"/>
      <c r="D183" s="29"/>
      <c r="E183" s="25"/>
      <c r="F183" s="26"/>
      <c r="G183" s="27"/>
      <c r="H183" s="28"/>
      <c r="I183" s="28"/>
      <c r="J183" s="41"/>
      <c r="K183" s="41"/>
      <c r="L183" s="42"/>
      <c r="M183" s="43"/>
      <c r="N183" s="26"/>
      <c r="O183" s="45"/>
      <c r="P183" s="47"/>
      <c r="Q183" s="47"/>
      <c r="R183" s="47"/>
      <c r="S183" s="47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</row>
    <row r="184" spans="1:85" s="3" customFormat="1">
      <c r="A184" s="23"/>
      <c r="B184" s="24"/>
      <c r="C184" s="29"/>
      <c r="D184" s="29"/>
      <c r="E184" s="25"/>
      <c r="F184" s="26"/>
      <c r="G184" s="27"/>
      <c r="H184" s="28"/>
      <c r="I184" s="28"/>
      <c r="J184" s="41"/>
      <c r="K184" s="41"/>
      <c r="L184" s="42"/>
      <c r="M184" s="43"/>
      <c r="N184" s="26"/>
      <c r="O184" s="45"/>
      <c r="P184" s="47"/>
      <c r="Q184" s="47"/>
      <c r="R184" s="47"/>
      <c r="S184" s="47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</row>
    <row r="185" spans="1:85" s="3" customFormat="1">
      <c r="A185" s="23"/>
      <c r="B185" s="24"/>
      <c r="C185" s="29"/>
      <c r="D185" s="29"/>
      <c r="E185" s="25"/>
      <c r="F185" s="26"/>
      <c r="G185" s="27"/>
      <c r="H185" s="28"/>
      <c r="I185" s="28"/>
      <c r="J185" s="41"/>
      <c r="K185" s="41"/>
      <c r="L185" s="42"/>
      <c r="M185" s="43"/>
      <c r="N185" s="26"/>
      <c r="O185" s="45"/>
      <c r="P185" s="47"/>
      <c r="Q185" s="47"/>
      <c r="R185" s="47"/>
      <c r="S185" s="47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</row>
    <row r="186" spans="1:85" s="3" customFormat="1">
      <c r="A186" s="23"/>
      <c r="B186" s="24"/>
      <c r="C186" s="29"/>
      <c r="D186" s="29"/>
      <c r="E186" s="25"/>
      <c r="F186" s="26"/>
      <c r="G186" s="27"/>
      <c r="H186" s="28"/>
      <c r="I186" s="28"/>
      <c r="J186" s="41"/>
      <c r="K186" s="41"/>
      <c r="L186" s="42"/>
      <c r="M186" s="43"/>
      <c r="N186" s="26"/>
      <c r="O186" s="45"/>
      <c r="P186" s="47"/>
      <c r="Q186" s="47"/>
      <c r="R186" s="47"/>
      <c r="S186" s="47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</row>
    <row r="187" spans="1:85" s="3" customFormat="1">
      <c r="A187" s="23"/>
      <c r="B187" s="24"/>
      <c r="C187" s="29"/>
      <c r="D187" s="29"/>
      <c r="E187" s="25"/>
      <c r="F187" s="26"/>
      <c r="G187" s="27"/>
      <c r="H187" s="28"/>
      <c r="I187" s="28"/>
      <c r="J187" s="41"/>
      <c r="K187" s="41"/>
      <c r="L187" s="42"/>
      <c r="M187" s="43"/>
      <c r="N187" s="26"/>
      <c r="O187" s="45"/>
      <c r="P187" s="47"/>
      <c r="Q187" s="47"/>
      <c r="R187" s="47"/>
      <c r="S187" s="47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</row>
    <row r="188" spans="1:85" s="3" customFormat="1">
      <c r="A188" s="23"/>
      <c r="B188" s="24"/>
      <c r="C188" s="29"/>
      <c r="D188" s="29"/>
      <c r="E188" s="25"/>
      <c r="F188" s="26"/>
      <c r="G188" s="27"/>
      <c r="H188" s="28"/>
      <c r="I188" s="28"/>
      <c r="J188" s="41"/>
      <c r="K188" s="41"/>
      <c r="L188" s="42"/>
      <c r="M188" s="43"/>
      <c r="N188" s="26"/>
      <c r="O188" s="45"/>
      <c r="P188" s="47"/>
      <c r="Q188" s="47"/>
      <c r="R188" s="47"/>
      <c r="S188" s="47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</row>
    <row r="189" spans="1:85" s="3" customFormat="1">
      <c r="A189" s="23"/>
      <c r="B189" s="24"/>
      <c r="C189" s="29"/>
      <c r="D189" s="29"/>
      <c r="E189" s="25"/>
      <c r="F189" s="26"/>
      <c r="G189" s="27"/>
      <c r="H189" s="28"/>
      <c r="I189" s="28"/>
      <c r="J189" s="41"/>
      <c r="K189" s="41"/>
      <c r="L189" s="42"/>
      <c r="M189" s="43"/>
      <c r="N189" s="26"/>
      <c r="O189" s="45"/>
      <c r="P189" s="47"/>
      <c r="Q189" s="47"/>
      <c r="R189" s="47"/>
      <c r="S189" s="47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</row>
    <row r="190" spans="1:85" s="3" customFormat="1">
      <c r="A190" s="23"/>
      <c r="B190" s="24"/>
      <c r="C190" s="29"/>
      <c r="D190" s="29"/>
      <c r="E190" s="25"/>
      <c r="F190" s="26"/>
      <c r="G190" s="27"/>
      <c r="H190" s="28"/>
      <c r="I190" s="28"/>
      <c r="J190" s="41"/>
      <c r="K190" s="41"/>
      <c r="L190" s="42"/>
      <c r="M190" s="43"/>
      <c r="N190" s="26"/>
      <c r="O190" s="45"/>
      <c r="P190" s="47"/>
      <c r="Q190" s="47"/>
      <c r="R190" s="47"/>
      <c r="S190" s="47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</row>
    <row r="191" spans="1:85" s="3" customFormat="1">
      <c r="A191" s="23"/>
      <c r="B191" s="24"/>
      <c r="C191" s="29"/>
      <c r="D191" s="29"/>
      <c r="E191" s="25"/>
      <c r="F191" s="26"/>
      <c r="G191" s="27"/>
      <c r="H191" s="28"/>
      <c r="I191" s="28"/>
      <c r="J191" s="41"/>
      <c r="K191" s="41"/>
      <c r="L191" s="42"/>
      <c r="M191" s="43"/>
      <c r="N191" s="26"/>
      <c r="O191" s="45"/>
      <c r="P191" s="47"/>
      <c r="Q191" s="47"/>
      <c r="R191" s="47"/>
      <c r="S191" s="47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</row>
    <row r="192" spans="1:85" s="3" customFormat="1">
      <c r="A192" s="23"/>
      <c r="B192" s="24"/>
      <c r="C192" s="29"/>
      <c r="D192" s="29"/>
      <c r="E192" s="25"/>
      <c r="F192" s="26"/>
      <c r="G192" s="27"/>
      <c r="H192" s="28"/>
      <c r="I192" s="28"/>
      <c r="J192" s="41"/>
      <c r="K192" s="41"/>
      <c r="L192" s="42"/>
      <c r="M192" s="43"/>
      <c r="N192" s="26"/>
      <c r="O192" s="45"/>
      <c r="P192" s="47"/>
      <c r="Q192" s="47"/>
      <c r="R192" s="47"/>
      <c r="S192" s="47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</row>
    <row r="193" spans="1:85" s="3" customFormat="1">
      <c r="A193" s="23"/>
      <c r="B193" s="24"/>
      <c r="C193" s="29"/>
      <c r="D193" s="29"/>
      <c r="E193" s="25"/>
      <c r="F193" s="26"/>
      <c r="G193" s="27"/>
      <c r="H193" s="28"/>
      <c r="I193" s="28"/>
      <c r="J193" s="41"/>
      <c r="K193" s="41"/>
      <c r="L193" s="42"/>
      <c r="M193" s="43"/>
      <c r="N193" s="26"/>
      <c r="O193" s="45"/>
      <c r="P193" s="47"/>
      <c r="Q193" s="47"/>
      <c r="R193" s="47"/>
      <c r="S193" s="47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</row>
    <row r="194" spans="1:85" s="3" customFormat="1">
      <c r="A194" s="23"/>
      <c r="B194" s="24"/>
      <c r="C194" s="29"/>
      <c r="D194" s="29"/>
      <c r="E194" s="25"/>
      <c r="F194" s="26"/>
      <c r="G194" s="27"/>
      <c r="H194" s="28"/>
      <c r="I194" s="28"/>
      <c r="J194" s="41"/>
      <c r="K194" s="41"/>
      <c r="L194" s="42"/>
      <c r="M194" s="43"/>
      <c r="N194" s="26"/>
      <c r="O194" s="45"/>
      <c r="P194" s="47"/>
      <c r="Q194" s="47"/>
      <c r="R194" s="47"/>
      <c r="S194" s="47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</row>
    <row r="195" spans="1:85" s="3" customFormat="1">
      <c r="A195" s="23"/>
      <c r="B195" s="24"/>
      <c r="C195" s="29"/>
      <c r="D195" s="29"/>
      <c r="E195" s="25"/>
      <c r="F195" s="26"/>
      <c r="G195" s="27"/>
      <c r="H195" s="28"/>
      <c r="I195" s="28"/>
      <c r="J195" s="41"/>
      <c r="K195" s="41"/>
      <c r="L195" s="42"/>
      <c r="M195" s="43"/>
      <c r="N195" s="26"/>
      <c r="O195" s="45"/>
      <c r="P195" s="47"/>
      <c r="Q195" s="47"/>
      <c r="R195" s="47"/>
      <c r="S195" s="47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</row>
    <row r="196" spans="1:85" s="3" customFormat="1">
      <c r="A196" s="23"/>
      <c r="B196" s="24"/>
      <c r="C196" s="29"/>
      <c r="D196" s="29"/>
      <c r="E196" s="25"/>
      <c r="F196" s="26"/>
      <c r="G196" s="27"/>
      <c r="H196" s="28"/>
      <c r="I196" s="28"/>
      <c r="J196" s="41"/>
      <c r="K196" s="41"/>
      <c r="L196" s="42"/>
      <c r="M196" s="43"/>
      <c r="N196" s="26"/>
      <c r="O196" s="45"/>
      <c r="P196" s="47"/>
      <c r="Q196" s="47"/>
      <c r="R196" s="47"/>
      <c r="S196" s="47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</row>
    <row r="197" spans="1:85" s="3" customFormat="1">
      <c r="A197" s="23"/>
      <c r="B197" s="24"/>
      <c r="C197" s="29"/>
      <c r="D197" s="29"/>
      <c r="E197" s="25"/>
      <c r="F197" s="26"/>
      <c r="G197" s="27"/>
      <c r="H197" s="28"/>
      <c r="I197" s="28"/>
      <c r="J197" s="41"/>
      <c r="K197" s="41"/>
      <c r="L197" s="42"/>
      <c r="M197" s="43"/>
      <c r="N197" s="26"/>
      <c r="O197" s="45"/>
      <c r="P197" s="47"/>
      <c r="Q197" s="47"/>
      <c r="R197" s="47"/>
      <c r="S197" s="47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</row>
    <row r="198" spans="1:85" s="3" customFormat="1">
      <c r="A198" s="23"/>
      <c r="B198" s="24"/>
      <c r="C198" s="29"/>
      <c r="D198" s="29"/>
      <c r="E198" s="25"/>
      <c r="F198" s="26"/>
      <c r="G198" s="27"/>
      <c r="H198" s="28"/>
      <c r="I198" s="28"/>
      <c r="J198" s="41"/>
      <c r="K198" s="41"/>
      <c r="L198" s="42"/>
      <c r="M198" s="43"/>
      <c r="N198" s="26"/>
      <c r="O198" s="45"/>
      <c r="P198" s="47"/>
      <c r="Q198" s="47"/>
      <c r="R198" s="47"/>
      <c r="S198" s="47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</row>
    <row r="199" spans="1:85" s="3" customFormat="1">
      <c r="A199" s="23"/>
      <c r="B199" s="24"/>
      <c r="C199" s="29"/>
      <c r="D199" s="29"/>
      <c r="E199" s="25"/>
      <c r="F199" s="26"/>
      <c r="G199" s="27"/>
      <c r="H199" s="28"/>
      <c r="I199" s="28"/>
      <c r="J199" s="41"/>
      <c r="K199" s="41"/>
      <c r="L199" s="42"/>
      <c r="M199" s="43"/>
      <c r="N199" s="26"/>
      <c r="O199" s="45"/>
      <c r="P199" s="47"/>
      <c r="Q199" s="47"/>
      <c r="R199" s="47"/>
      <c r="S199" s="47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</row>
    <row r="200" spans="1:85" s="3" customFormat="1">
      <c r="A200" s="23"/>
      <c r="B200" s="24"/>
      <c r="C200" s="29"/>
      <c r="D200" s="29"/>
      <c r="E200" s="25"/>
      <c r="F200" s="26"/>
      <c r="G200" s="27"/>
      <c r="H200" s="28"/>
      <c r="I200" s="28"/>
      <c r="J200" s="41"/>
      <c r="K200" s="41"/>
      <c r="L200" s="42"/>
      <c r="M200" s="43"/>
      <c r="N200" s="26"/>
      <c r="O200" s="45"/>
      <c r="P200" s="47"/>
      <c r="Q200" s="47"/>
      <c r="R200" s="47"/>
      <c r="S200" s="47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</row>
    <row r="201" spans="1:85" s="3" customFormat="1">
      <c r="A201" s="23"/>
      <c r="B201" s="24"/>
      <c r="C201" s="29"/>
      <c r="D201" s="29"/>
      <c r="E201" s="25"/>
      <c r="F201" s="26"/>
      <c r="G201" s="27"/>
      <c r="H201" s="28"/>
      <c r="I201" s="28"/>
      <c r="J201" s="41"/>
      <c r="K201" s="41"/>
      <c r="L201" s="42"/>
      <c r="M201" s="43"/>
      <c r="N201" s="26"/>
      <c r="O201" s="45"/>
      <c r="P201" s="47"/>
      <c r="Q201" s="47"/>
      <c r="R201" s="47"/>
      <c r="S201" s="47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</row>
    <row r="202" spans="1:85" s="3" customFormat="1">
      <c r="A202" s="23"/>
      <c r="B202" s="24"/>
      <c r="C202" s="29"/>
      <c r="D202" s="29"/>
      <c r="E202" s="25"/>
      <c r="F202" s="26"/>
      <c r="G202" s="27"/>
      <c r="H202" s="28"/>
      <c r="I202" s="28"/>
      <c r="J202" s="41"/>
      <c r="K202" s="41"/>
      <c r="L202" s="42"/>
      <c r="M202" s="43"/>
      <c r="N202" s="26"/>
      <c r="O202" s="45"/>
      <c r="P202" s="47"/>
      <c r="Q202" s="47"/>
      <c r="R202" s="47"/>
      <c r="S202" s="47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</row>
    <row r="203" spans="1:85" s="3" customFormat="1">
      <c r="A203" s="23"/>
      <c r="B203" s="24"/>
      <c r="C203" s="29"/>
      <c r="D203" s="29"/>
      <c r="E203" s="25"/>
      <c r="F203" s="26"/>
      <c r="G203" s="27"/>
      <c r="H203" s="28"/>
      <c r="I203" s="28"/>
      <c r="J203" s="41"/>
      <c r="K203" s="41"/>
      <c r="L203" s="42"/>
      <c r="M203" s="43"/>
      <c r="N203" s="26"/>
      <c r="O203" s="45"/>
      <c r="P203" s="47"/>
      <c r="Q203" s="47"/>
      <c r="R203" s="47"/>
      <c r="S203" s="47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</row>
    <row r="204" spans="1:85" s="3" customFormat="1">
      <c r="A204" s="23"/>
      <c r="B204" s="24"/>
      <c r="C204" s="29"/>
      <c r="D204" s="29"/>
      <c r="E204" s="25"/>
      <c r="F204" s="26"/>
      <c r="G204" s="27"/>
      <c r="H204" s="28"/>
      <c r="I204" s="28"/>
      <c r="J204" s="41"/>
      <c r="K204" s="41"/>
      <c r="L204" s="42"/>
      <c r="M204" s="43"/>
      <c r="N204" s="26"/>
      <c r="O204" s="45"/>
      <c r="P204" s="47"/>
      <c r="Q204" s="47"/>
      <c r="R204" s="47"/>
      <c r="S204" s="47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</row>
    <row r="205" spans="1:85" s="3" customFormat="1">
      <c r="A205" s="23"/>
      <c r="B205" s="24"/>
      <c r="C205" s="29"/>
      <c r="D205" s="29"/>
      <c r="E205" s="25"/>
      <c r="F205" s="26"/>
      <c r="G205" s="27"/>
      <c r="H205" s="28"/>
      <c r="I205" s="28"/>
      <c r="J205" s="41"/>
      <c r="K205" s="41"/>
      <c r="L205" s="42"/>
      <c r="M205" s="43"/>
      <c r="N205" s="26"/>
      <c r="O205" s="45"/>
      <c r="P205" s="47"/>
      <c r="Q205" s="47"/>
      <c r="R205" s="47"/>
      <c r="S205" s="47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</row>
    <row r="206" spans="1:85" s="3" customFormat="1">
      <c r="A206" s="23"/>
      <c r="B206" s="24"/>
      <c r="C206" s="29"/>
      <c r="D206" s="29"/>
      <c r="E206" s="25"/>
      <c r="F206" s="26"/>
      <c r="G206" s="27"/>
      <c r="H206" s="28"/>
      <c r="I206" s="28"/>
      <c r="J206" s="41"/>
      <c r="K206" s="41"/>
      <c r="L206" s="42"/>
      <c r="M206" s="43"/>
      <c r="N206" s="26"/>
      <c r="O206" s="45"/>
      <c r="P206" s="47"/>
      <c r="Q206" s="47"/>
      <c r="R206" s="47"/>
      <c r="S206" s="47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</row>
    <row r="207" spans="1:85" s="3" customFormat="1">
      <c r="A207" s="23"/>
      <c r="B207" s="24"/>
      <c r="C207" s="29"/>
      <c r="D207" s="29"/>
      <c r="E207" s="25"/>
      <c r="F207" s="26"/>
      <c r="G207" s="27"/>
      <c r="H207" s="28"/>
      <c r="I207" s="28"/>
      <c r="J207" s="41"/>
      <c r="K207" s="41"/>
      <c r="L207" s="42"/>
      <c r="M207" s="43"/>
      <c r="N207" s="26"/>
      <c r="O207" s="45"/>
      <c r="P207" s="47"/>
      <c r="Q207" s="47"/>
      <c r="R207" s="47"/>
      <c r="S207" s="47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</row>
    <row r="208" spans="1:85" s="3" customFormat="1">
      <c r="A208" s="23"/>
      <c r="B208" s="24"/>
      <c r="C208" s="29"/>
      <c r="D208" s="29"/>
      <c r="E208" s="25"/>
      <c r="F208" s="26"/>
      <c r="G208" s="27"/>
      <c r="H208" s="28"/>
      <c r="I208" s="28"/>
      <c r="J208" s="41"/>
      <c r="K208" s="41"/>
      <c r="L208" s="42"/>
      <c r="M208" s="43"/>
      <c r="N208" s="26"/>
      <c r="O208" s="45"/>
      <c r="P208" s="47"/>
      <c r="Q208" s="47"/>
      <c r="R208" s="47"/>
      <c r="S208" s="47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</row>
    <row r="209" spans="1:85" s="3" customFormat="1">
      <c r="A209" s="23"/>
      <c r="B209" s="24"/>
      <c r="C209" s="29"/>
      <c r="D209" s="29"/>
      <c r="E209" s="25"/>
      <c r="F209" s="26"/>
      <c r="G209" s="27"/>
      <c r="H209" s="28"/>
      <c r="I209" s="28"/>
      <c r="J209" s="41"/>
      <c r="K209" s="41"/>
      <c r="L209" s="42"/>
      <c r="M209" s="43"/>
      <c r="N209" s="26"/>
      <c r="O209" s="45"/>
      <c r="P209" s="47"/>
      <c r="Q209" s="47"/>
      <c r="R209" s="47"/>
      <c r="S209" s="47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</row>
    <row r="210" spans="1:85" s="3" customFormat="1">
      <c r="A210" s="23"/>
      <c r="B210" s="24"/>
      <c r="C210" s="29"/>
      <c r="D210" s="29"/>
      <c r="E210" s="25"/>
      <c r="F210" s="26"/>
      <c r="G210" s="27"/>
      <c r="H210" s="28"/>
      <c r="I210" s="28"/>
      <c r="J210" s="41"/>
      <c r="K210" s="41"/>
      <c r="L210" s="42"/>
      <c r="M210" s="43"/>
      <c r="N210" s="26"/>
      <c r="O210" s="45"/>
      <c r="P210" s="47"/>
      <c r="Q210" s="47"/>
      <c r="R210" s="47"/>
      <c r="S210" s="47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</row>
    <row r="211" spans="1:85" s="3" customFormat="1">
      <c r="A211" s="23"/>
      <c r="B211" s="24"/>
      <c r="C211" s="29"/>
      <c r="D211" s="29"/>
      <c r="E211" s="25"/>
      <c r="F211" s="26"/>
      <c r="G211" s="27"/>
      <c r="H211" s="28"/>
      <c r="I211" s="28"/>
      <c r="J211" s="41"/>
      <c r="K211" s="41"/>
      <c r="L211" s="42"/>
      <c r="M211" s="43"/>
      <c r="N211" s="26"/>
      <c r="O211" s="45"/>
      <c r="P211" s="47"/>
      <c r="Q211" s="47"/>
      <c r="R211" s="47"/>
      <c r="S211" s="47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</row>
    <row r="212" spans="1:85" s="3" customFormat="1">
      <c r="A212" s="23"/>
      <c r="B212" s="24"/>
      <c r="C212" s="29"/>
      <c r="D212" s="29"/>
      <c r="E212" s="25"/>
      <c r="F212" s="26"/>
      <c r="G212" s="27"/>
      <c r="H212" s="28"/>
      <c r="I212" s="28"/>
      <c r="J212" s="41"/>
      <c r="K212" s="41"/>
      <c r="L212" s="42"/>
      <c r="M212" s="43"/>
      <c r="N212" s="26"/>
      <c r="O212" s="45"/>
      <c r="P212" s="47"/>
      <c r="Q212" s="47"/>
      <c r="R212" s="47"/>
      <c r="S212" s="47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</row>
    <row r="213" spans="1:85" s="3" customFormat="1">
      <c r="A213" s="23"/>
      <c r="B213" s="24"/>
      <c r="C213" s="29"/>
      <c r="D213" s="29"/>
      <c r="E213" s="25"/>
      <c r="F213" s="26"/>
      <c r="G213" s="27"/>
      <c r="H213" s="28"/>
      <c r="I213" s="28"/>
      <c r="J213" s="41"/>
      <c r="K213" s="41"/>
      <c r="L213" s="42"/>
      <c r="M213" s="43"/>
      <c r="N213" s="26"/>
      <c r="O213" s="45"/>
      <c r="P213" s="47"/>
      <c r="Q213" s="47"/>
      <c r="R213" s="47"/>
      <c r="S213" s="47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</row>
    <row r="214" spans="1:85" s="3" customFormat="1">
      <c r="A214" s="23"/>
      <c r="B214" s="24"/>
      <c r="C214" s="29"/>
      <c r="D214" s="29"/>
      <c r="E214" s="25"/>
      <c r="F214" s="26"/>
      <c r="G214" s="27"/>
      <c r="H214" s="28"/>
      <c r="I214" s="28"/>
      <c r="J214" s="41"/>
      <c r="K214" s="41"/>
      <c r="L214" s="42"/>
      <c r="M214" s="43"/>
      <c r="N214" s="26"/>
      <c r="O214" s="45"/>
      <c r="P214" s="47"/>
      <c r="Q214" s="47"/>
      <c r="R214" s="47"/>
      <c r="S214" s="47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</row>
    <row r="215" spans="1:85" s="3" customFormat="1">
      <c r="A215" s="23"/>
      <c r="B215" s="24"/>
      <c r="C215" s="29"/>
      <c r="D215" s="29"/>
      <c r="E215" s="25"/>
      <c r="F215" s="26"/>
      <c r="G215" s="27"/>
      <c r="H215" s="28"/>
      <c r="I215" s="28"/>
      <c r="J215" s="41"/>
      <c r="K215" s="41"/>
      <c r="L215" s="42"/>
      <c r="M215" s="43"/>
      <c r="N215" s="26"/>
      <c r="O215" s="45"/>
      <c r="P215" s="47"/>
      <c r="Q215" s="47"/>
      <c r="R215" s="47"/>
      <c r="S215" s="47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</row>
    <row r="216" spans="1:85" s="3" customFormat="1">
      <c r="A216" s="23"/>
      <c r="B216" s="24"/>
      <c r="C216" s="29"/>
      <c r="D216" s="29"/>
      <c r="E216" s="25"/>
      <c r="F216" s="26"/>
      <c r="G216" s="27"/>
      <c r="H216" s="28"/>
      <c r="I216" s="28"/>
      <c r="J216" s="41"/>
      <c r="K216" s="41"/>
      <c r="L216" s="42"/>
      <c r="M216" s="43"/>
      <c r="N216" s="26"/>
      <c r="O216" s="45"/>
      <c r="P216" s="47"/>
      <c r="Q216" s="47"/>
      <c r="R216" s="47"/>
      <c r="S216" s="47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</row>
    <row r="217" spans="1:85" s="3" customFormat="1">
      <c r="A217" s="23"/>
      <c r="B217" s="24"/>
      <c r="C217" s="29"/>
      <c r="D217" s="29"/>
      <c r="E217" s="25"/>
      <c r="F217" s="26"/>
      <c r="G217" s="27"/>
      <c r="H217" s="28"/>
      <c r="I217" s="28"/>
      <c r="J217" s="41"/>
      <c r="K217" s="41"/>
      <c r="L217" s="42"/>
      <c r="M217" s="43"/>
      <c r="N217" s="26"/>
      <c r="O217" s="45"/>
      <c r="P217" s="47"/>
      <c r="Q217" s="47"/>
      <c r="R217" s="47"/>
      <c r="S217" s="47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</row>
    <row r="218" spans="1:85" s="3" customFormat="1">
      <c r="A218" s="23"/>
      <c r="B218" s="24"/>
      <c r="C218" s="29"/>
      <c r="D218" s="29"/>
      <c r="E218" s="25"/>
      <c r="F218" s="26"/>
      <c r="G218" s="27"/>
      <c r="H218" s="28"/>
      <c r="I218" s="28"/>
      <c r="J218" s="41"/>
      <c r="K218" s="41"/>
      <c r="L218" s="42"/>
      <c r="M218" s="43"/>
      <c r="N218" s="26"/>
      <c r="O218" s="45"/>
      <c r="P218" s="47"/>
      <c r="Q218" s="47"/>
      <c r="R218" s="47"/>
      <c r="S218" s="47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</row>
    <row r="219" spans="1:85" s="3" customFormat="1">
      <c r="A219" s="23"/>
      <c r="B219" s="24"/>
      <c r="C219" s="29"/>
      <c r="D219" s="29"/>
      <c r="E219" s="25"/>
      <c r="F219" s="26"/>
      <c r="G219" s="27"/>
      <c r="H219" s="28"/>
      <c r="I219" s="28"/>
      <c r="J219" s="41"/>
      <c r="K219" s="41"/>
      <c r="L219" s="42"/>
      <c r="M219" s="43"/>
      <c r="N219" s="26"/>
      <c r="O219" s="45"/>
      <c r="P219" s="47"/>
      <c r="Q219" s="47"/>
      <c r="R219" s="47"/>
      <c r="S219" s="47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</row>
    <row r="220" spans="1:85" s="3" customFormat="1">
      <c r="A220" s="23"/>
      <c r="B220" s="24"/>
      <c r="C220" s="29"/>
      <c r="D220" s="29"/>
      <c r="E220" s="25"/>
      <c r="F220" s="26"/>
      <c r="G220" s="27"/>
      <c r="H220" s="28"/>
      <c r="I220" s="28"/>
      <c r="J220" s="41"/>
      <c r="K220" s="41"/>
      <c r="L220" s="42"/>
      <c r="M220" s="43"/>
      <c r="N220" s="26"/>
      <c r="O220" s="45"/>
      <c r="P220" s="47"/>
      <c r="Q220" s="47"/>
      <c r="R220" s="47"/>
      <c r="S220" s="47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</row>
    <row r="221" spans="1:85" s="3" customFormat="1">
      <c r="A221" s="23"/>
      <c r="B221" s="24"/>
      <c r="C221" s="29"/>
      <c r="D221" s="29"/>
      <c r="E221" s="25"/>
      <c r="F221" s="26"/>
      <c r="G221" s="27"/>
      <c r="H221" s="28"/>
      <c r="I221" s="28"/>
      <c r="J221" s="41"/>
      <c r="K221" s="41"/>
      <c r="L221" s="42"/>
      <c r="M221" s="43"/>
      <c r="N221" s="26"/>
      <c r="O221" s="45"/>
      <c r="P221" s="47"/>
      <c r="Q221" s="47"/>
      <c r="R221" s="47"/>
      <c r="S221" s="47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</row>
    <row r="222" spans="1:85" s="3" customFormat="1">
      <c r="A222" s="23"/>
      <c r="B222" s="24"/>
      <c r="C222" s="29"/>
      <c r="D222" s="29"/>
      <c r="E222" s="25"/>
      <c r="F222" s="26"/>
      <c r="G222" s="27"/>
      <c r="H222" s="28"/>
      <c r="I222" s="28"/>
      <c r="J222" s="41"/>
      <c r="K222" s="41"/>
      <c r="L222" s="42"/>
      <c r="M222" s="43"/>
      <c r="N222" s="26"/>
      <c r="O222" s="45"/>
      <c r="P222" s="47"/>
      <c r="Q222" s="47"/>
      <c r="R222" s="47"/>
      <c r="S222" s="47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</row>
    <row r="223" spans="1:85" s="3" customFormat="1">
      <c r="A223" s="23"/>
      <c r="B223" s="24"/>
      <c r="C223" s="29"/>
      <c r="D223" s="29"/>
      <c r="E223" s="25"/>
      <c r="F223" s="26"/>
      <c r="G223" s="27"/>
      <c r="H223" s="28"/>
      <c r="I223" s="28"/>
      <c r="J223" s="41"/>
      <c r="K223" s="41"/>
      <c r="L223" s="42"/>
      <c r="M223" s="43"/>
      <c r="N223" s="26"/>
      <c r="O223" s="45"/>
      <c r="P223" s="47"/>
      <c r="Q223" s="47"/>
      <c r="R223" s="47"/>
      <c r="S223" s="47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</row>
    <row r="224" spans="1:85" s="3" customFormat="1">
      <c r="A224" s="23"/>
      <c r="B224" s="24"/>
      <c r="C224" s="29"/>
      <c r="D224" s="29"/>
      <c r="E224" s="25"/>
      <c r="F224" s="26"/>
      <c r="G224" s="27"/>
      <c r="H224" s="28"/>
      <c r="I224" s="28"/>
      <c r="J224" s="41"/>
      <c r="K224" s="41"/>
      <c r="L224" s="42"/>
      <c r="M224" s="43"/>
      <c r="N224" s="26"/>
      <c r="O224" s="45"/>
      <c r="P224" s="47"/>
      <c r="Q224" s="47"/>
      <c r="R224" s="47"/>
      <c r="S224" s="47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</row>
    <row r="225" spans="1:85" s="3" customFormat="1">
      <c r="A225" s="23"/>
      <c r="B225" s="24"/>
      <c r="C225" s="29"/>
      <c r="D225" s="29"/>
      <c r="E225" s="25"/>
      <c r="F225" s="26"/>
      <c r="G225" s="27"/>
      <c r="H225" s="28"/>
      <c r="I225" s="28"/>
      <c r="J225" s="41"/>
      <c r="K225" s="41"/>
      <c r="L225" s="42"/>
      <c r="M225" s="43"/>
      <c r="N225" s="26"/>
      <c r="O225" s="45"/>
      <c r="P225" s="47"/>
      <c r="Q225" s="47"/>
      <c r="R225" s="47"/>
      <c r="S225" s="47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</row>
    <row r="226" spans="1:85" s="3" customFormat="1">
      <c r="A226" s="23"/>
      <c r="B226" s="24"/>
      <c r="C226" s="29"/>
      <c r="D226" s="29"/>
      <c r="E226" s="25"/>
      <c r="F226" s="26"/>
      <c r="G226" s="27"/>
      <c r="H226" s="28"/>
      <c r="I226" s="28"/>
      <c r="J226" s="41"/>
      <c r="K226" s="41"/>
      <c r="L226" s="42"/>
      <c r="M226" s="43"/>
      <c r="N226" s="26"/>
      <c r="O226" s="45"/>
      <c r="P226" s="47"/>
      <c r="Q226" s="47"/>
      <c r="R226" s="47"/>
      <c r="S226" s="47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</row>
    <row r="227" spans="1:85" s="3" customFormat="1">
      <c r="A227" s="23"/>
      <c r="B227" s="24"/>
      <c r="C227" s="29"/>
      <c r="D227" s="29"/>
      <c r="E227" s="25"/>
      <c r="F227" s="26"/>
      <c r="G227" s="27"/>
      <c r="H227" s="28"/>
      <c r="I227" s="28"/>
      <c r="J227" s="41"/>
      <c r="K227" s="41"/>
      <c r="L227" s="42"/>
      <c r="M227" s="43"/>
      <c r="N227" s="26"/>
      <c r="O227" s="45"/>
      <c r="P227" s="47"/>
      <c r="Q227" s="47"/>
      <c r="R227" s="47"/>
      <c r="S227" s="47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</row>
    <row r="228" spans="1:85" s="3" customFormat="1">
      <c r="A228" s="23"/>
      <c r="B228" s="24"/>
      <c r="C228" s="29"/>
      <c r="D228" s="29"/>
      <c r="E228" s="25"/>
      <c r="F228" s="26"/>
      <c r="G228" s="27"/>
      <c r="H228" s="28"/>
      <c r="I228" s="28"/>
      <c r="J228" s="41"/>
      <c r="K228" s="41"/>
      <c r="L228" s="42"/>
      <c r="M228" s="43"/>
      <c r="N228" s="26"/>
      <c r="O228" s="45"/>
      <c r="P228" s="47"/>
      <c r="Q228" s="47"/>
      <c r="R228" s="47"/>
      <c r="S228" s="47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</row>
    <row r="229" spans="1:85" s="3" customFormat="1">
      <c r="A229" s="23"/>
      <c r="B229" s="24"/>
      <c r="C229" s="29"/>
      <c r="D229" s="29"/>
      <c r="E229" s="25"/>
      <c r="F229" s="26"/>
      <c r="G229" s="27"/>
      <c r="H229" s="28"/>
      <c r="I229" s="28"/>
      <c r="J229" s="41"/>
      <c r="K229" s="41"/>
      <c r="L229" s="42"/>
      <c r="M229" s="43"/>
      <c r="N229" s="26"/>
      <c r="O229" s="45"/>
      <c r="P229" s="47"/>
      <c r="Q229" s="47"/>
      <c r="R229" s="47"/>
      <c r="S229" s="47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</row>
    <row r="230" spans="1:85" s="3" customFormat="1">
      <c r="A230" s="23"/>
      <c r="B230" s="24"/>
      <c r="C230" s="29"/>
      <c r="D230" s="29"/>
      <c r="E230" s="25"/>
      <c r="F230" s="26"/>
      <c r="G230" s="27"/>
      <c r="H230" s="28"/>
      <c r="I230" s="28"/>
      <c r="J230" s="41"/>
      <c r="K230" s="41"/>
      <c r="L230" s="42"/>
      <c r="M230" s="43"/>
      <c r="N230" s="26"/>
      <c r="O230" s="45"/>
      <c r="P230" s="47"/>
      <c r="Q230" s="47"/>
      <c r="R230" s="47"/>
      <c r="S230" s="47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</row>
    <row r="231" spans="1:85" s="3" customFormat="1">
      <c r="A231" s="23"/>
      <c r="B231" s="31"/>
      <c r="C231" s="29"/>
      <c r="D231" s="29"/>
      <c r="E231" s="25"/>
      <c r="F231" s="26"/>
      <c r="G231" s="27"/>
      <c r="H231" s="28"/>
      <c r="I231" s="28"/>
      <c r="J231" s="41"/>
      <c r="K231" s="41"/>
      <c r="L231" s="42"/>
      <c r="M231" s="43"/>
      <c r="N231" s="26"/>
      <c r="O231" s="45"/>
      <c r="P231" s="47"/>
      <c r="Q231" s="47"/>
      <c r="R231" s="47"/>
      <c r="S231" s="47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</row>
    <row r="232" spans="1:85" s="3" customFormat="1">
      <c r="A232" s="23"/>
      <c r="B232" s="31"/>
      <c r="C232" s="29"/>
      <c r="D232" s="29"/>
      <c r="E232" s="25"/>
      <c r="F232" s="26"/>
      <c r="G232" s="27"/>
      <c r="H232" s="28"/>
      <c r="I232" s="28"/>
      <c r="J232" s="41"/>
      <c r="K232" s="41"/>
      <c r="L232" s="42"/>
      <c r="M232" s="43"/>
      <c r="N232" s="26"/>
      <c r="O232" s="45"/>
      <c r="P232" s="47"/>
      <c r="Q232" s="47"/>
      <c r="R232" s="47"/>
      <c r="S232" s="47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</row>
    <row r="233" spans="1:85" s="3" customFormat="1">
      <c r="A233" s="23"/>
      <c r="B233" s="31"/>
      <c r="C233" s="29"/>
      <c r="D233" s="29"/>
      <c r="E233" s="25"/>
      <c r="F233" s="26"/>
      <c r="G233" s="27"/>
      <c r="H233" s="28"/>
      <c r="I233" s="28"/>
      <c r="J233" s="41"/>
      <c r="K233" s="41"/>
      <c r="L233" s="42"/>
      <c r="M233" s="43"/>
      <c r="N233" s="26"/>
      <c r="O233" s="45"/>
      <c r="P233" s="47"/>
      <c r="Q233" s="47"/>
      <c r="R233" s="47"/>
      <c r="S233" s="47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</row>
    <row r="234" spans="1:85" s="3" customFormat="1">
      <c r="A234" s="23"/>
      <c r="B234" s="31"/>
      <c r="C234" s="29"/>
      <c r="D234" s="29"/>
      <c r="E234" s="25"/>
      <c r="F234" s="26"/>
      <c r="G234" s="27"/>
      <c r="H234" s="28"/>
      <c r="I234" s="28"/>
      <c r="J234" s="41"/>
      <c r="K234" s="41"/>
      <c r="L234" s="42"/>
      <c r="M234" s="43"/>
      <c r="N234" s="26"/>
      <c r="O234" s="45"/>
      <c r="P234" s="47"/>
      <c r="Q234" s="47"/>
      <c r="R234" s="47"/>
      <c r="S234" s="47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</row>
    <row r="235" spans="1:85" s="3" customFormat="1">
      <c r="A235" s="23"/>
      <c r="B235" s="24"/>
      <c r="C235" s="29"/>
      <c r="D235" s="29"/>
      <c r="E235" s="25"/>
      <c r="F235" s="26"/>
      <c r="G235" s="27"/>
      <c r="H235" s="28"/>
      <c r="I235" s="28"/>
      <c r="J235" s="41"/>
      <c r="K235" s="41"/>
      <c r="L235" s="42"/>
      <c r="M235" s="43"/>
      <c r="N235" s="26"/>
      <c r="O235" s="45"/>
      <c r="P235" s="47"/>
      <c r="Q235" s="47"/>
      <c r="R235" s="47"/>
      <c r="S235" s="47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</row>
    <row r="236" spans="1:85" s="3" customFormat="1">
      <c r="A236" s="23"/>
      <c r="B236" s="24"/>
      <c r="C236" s="29"/>
      <c r="D236" s="29"/>
      <c r="E236" s="25"/>
      <c r="F236" s="26"/>
      <c r="G236" s="27"/>
      <c r="H236" s="28"/>
      <c r="I236" s="28"/>
      <c r="J236" s="41"/>
      <c r="K236" s="41"/>
      <c r="L236" s="42"/>
      <c r="M236" s="43"/>
      <c r="N236" s="26"/>
      <c r="O236" s="45"/>
      <c r="P236" s="47"/>
      <c r="Q236" s="47"/>
      <c r="R236" s="47"/>
      <c r="S236" s="47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</row>
    <row r="237" spans="1:85" s="3" customFormat="1">
      <c r="A237" s="23"/>
      <c r="B237" s="24"/>
      <c r="C237" s="29"/>
      <c r="D237" s="29"/>
      <c r="E237" s="25"/>
      <c r="F237" s="26"/>
      <c r="G237" s="27"/>
      <c r="H237" s="28"/>
      <c r="I237" s="28"/>
      <c r="J237" s="41"/>
      <c r="K237" s="41"/>
      <c r="L237" s="42"/>
      <c r="M237" s="43"/>
      <c r="N237" s="26"/>
      <c r="O237" s="45"/>
      <c r="P237" s="47"/>
      <c r="Q237" s="47"/>
      <c r="R237" s="47"/>
      <c r="S237" s="47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</row>
    <row r="238" spans="1:85" s="3" customFormat="1">
      <c r="A238" s="23"/>
      <c r="B238" s="24"/>
      <c r="C238" s="29"/>
      <c r="D238" s="29"/>
      <c r="E238" s="25"/>
      <c r="F238" s="26"/>
      <c r="G238" s="27"/>
      <c r="H238" s="28"/>
      <c r="I238" s="28"/>
      <c r="J238" s="41"/>
      <c r="K238" s="41"/>
      <c r="L238" s="42"/>
      <c r="M238" s="43"/>
      <c r="N238" s="26"/>
      <c r="O238" s="45"/>
      <c r="P238" s="47"/>
      <c r="Q238" s="47"/>
      <c r="R238" s="47"/>
      <c r="S238" s="47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</row>
    <row r="239" spans="1:85" s="3" customFormat="1">
      <c r="A239" s="23"/>
      <c r="B239" s="24"/>
      <c r="C239" s="29"/>
      <c r="D239" s="29"/>
      <c r="E239" s="25"/>
      <c r="F239" s="26"/>
      <c r="G239" s="27"/>
      <c r="H239" s="28"/>
      <c r="I239" s="28"/>
      <c r="J239" s="41"/>
      <c r="K239" s="41"/>
      <c r="L239" s="42"/>
      <c r="M239" s="43"/>
      <c r="N239" s="26"/>
      <c r="O239" s="45"/>
      <c r="P239" s="47"/>
      <c r="Q239" s="47"/>
      <c r="R239" s="47"/>
      <c r="S239" s="47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</row>
    <row r="240" spans="1:85" s="3" customFormat="1">
      <c r="A240" s="23"/>
      <c r="B240" s="24"/>
      <c r="C240" s="29"/>
      <c r="D240" s="29"/>
      <c r="E240" s="25"/>
      <c r="F240" s="26"/>
      <c r="G240" s="27"/>
      <c r="H240" s="28"/>
      <c r="I240" s="28"/>
      <c r="J240" s="41"/>
      <c r="K240" s="41"/>
      <c r="L240" s="42"/>
      <c r="M240" s="43"/>
      <c r="N240" s="26"/>
      <c r="O240" s="45"/>
      <c r="P240" s="47"/>
      <c r="Q240" s="47"/>
      <c r="R240" s="47"/>
      <c r="S240" s="47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</row>
    <row r="241" spans="1:85" s="3" customFormat="1">
      <c r="A241" s="23"/>
      <c r="B241" s="24"/>
      <c r="C241" s="29"/>
      <c r="D241" s="29"/>
      <c r="E241" s="25"/>
      <c r="F241" s="26"/>
      <c r="G241" s="27"/>
      <c r="H241" s="28"/>
      <c r="I241" s="28"/>
      <c r="J241" s="41"/>
      <c r="K241" s="41"/>
      <c r="L241" s="42"/>
      <c r="M241" s="43"/>
      <c r="N241" s="26"/>
      <c r="O241" s="45"/>
      <c r="P241" s="47"/>
      <c r="Q241" s="47"/>
      <c r="R241" s="47"/>
      <c r="S241" s="47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</row>
    <row r="242" spans="1:85">
      <c r="A242" s="16"/>
      <c r="B242" s="52"/>
      <c r="C242" s="96"/>
      <c r="D242" s="96"/>
      <c r="E242" s="52"/>
      <c r="F242" s="53"/>
      <c r="G242" s="53"/>
      <c r="H242" s="54"/>
      <c r="I242" s="58"/>
      <c r="J242" s="59"/>
      <c r="K242" s="60"/>
      <c r="L242" s="53"/>
      <c r="M242" s="61"/>
      <c r="N242" s="16"/>
    </row>
    <row r="243" spans="1:85">
      <c r="A243" s="16"/>
      <c r="B243" s="52"/>
      <c r="C243" s="96"/>
      <c r="D243" s="96"/>
      <c r="E243" s="52"/>
      <c r="F243" s="53"/>
      <c r="G243" s="53"/>
      <c r="H243" s="54"/>
      <c r="I243" s="58"/>
      <c r="J243" s="59"/>
      <c r="K243" s="60"/>
      <c r="L243" s="53"/>
      <c r="M243" s="61"/>
      <c r="N243" s="16"/>
    </row>
    <row r="244" spans="1:85">
      <c r="A244" s="16"/>
      <c r="B244" s="52"/>
      <c r="C244" s="96"/>
      <c r="D244" s="96"/>
      <c r="E244" s="52"/>
      <c r="F244" s="53"/>
      <c r="G244" s="53"/>
      <c r="H244" s="54"/>
      <c r="I244" s="58"/>
      <c r="J244" s="59"/>
      <c r="K244" s="60"/>
      <c r="L244" s="53"/>
      <c r="M244" s="61"/>
      <c r="N244" s="16"/>
    </row>
    <row r="245" spans="1:85">
      <c r="A245" s="16"/>
      <c r="B245" s="52"/>
      <c r="C245" s="96"/>
      <c r="D245" s="96"/>
      <c r="E245" s="52"/>
      <c r="F245" s="53"/>
      <c r="G245" s="53"/>
      <c r="H245" s="54"/>
      <c r="I245" s="58"/>
      <c r="J245" s="59"/>
      <c r="K245" s="60"/>
      <c r="L245" s="53"/>
      <c r="M245" s="61"/>
      <c r="N245" s="16"/>
    </row>
    <row r="246" spans="1:85">
      <c r="A246" s="16"/>
      <c r="B246" s="52"/>
      <c r="C246" s="96"/>
      <c r="D246" s="96"/>
      <c r="E246" s="52"/>
      <c r="F246" s="53"/>
      <c r="G246" s="53"/>
      <c r="H246" s="54"/>
      <c r="I246" s="58"/>
      <c r="J246" s="59"/>
      <c r="K246" s="60"/>
      <c r="L246" s="53"/>
      <c r="M246" s="61"/>
      <c r="N246" s="16"/>
    </row>
    <row r="247" spans="1:85">
      <c r="A247" s="16"/>
      <c r="B247" s="52"/>
      <c r="C247" s="96"/>
      <c r="D247" s="96"/>
      <c r="E247" s="52"/>
      <c r="F247" s="53"/>
      <c r="G247" s="53"/>
      <c r="H247" s="54"/>
      <c r="I247" s="58"/>
      <c r="J247" s="59"/>
      <c r="K247" s="60"/>
      <c r="L247" s="53"/>
      <c r="M247" s="61"/>
      <c r="N247" s="16"/>
    </row>
    <row r="248" spans="1:85">
      <c r="B248" s="55"/>
      <c r="C248" s="97"/>
      <c r="D248" s="97"/>
      <c r="E248" s="55"/>
      <c r="F248" s="56"/>
      <c r="G248" s="56"/>
      <c r="H248" s="57"/>
      <c r="I248" s="62"/>
      <c r="J248" s="63"/>
      <c r="K248" s="64"/>
      <c r="L248" s="56"/>
      <c r="M248" s="61"/>
    </row>
    <row r="249" spans="1:85">
      <c r="B249" s="55"/>
      <c r="C249" s="97"/>
      <c r="D249" s="97"/>
      <c r="E249" s="55"/>
      <c r="F249" s="56"/>
      <c r="G249" s="56"/>
      <c r="H249" s="57"/>
      <c r="I249" s="62"/>
      <c r="J249" s="63"/>
      <c r="K249" s="64"/>
      <c r="L249" s="56"/>
      <c r="M249" s="61"/>
    </row>
    <row r="250" spans="1:85">
      <c r="B250" s="55"/>
      <c r="C250" s="97"/>
      <c r="D250" s="97"/>
      <c r="E250" s="55"/>
      <c r="F250" s="56"/>
      <c r="G250" s="56"/>
      <c r="H250" s="57"/>
      <c r="I250" s="62"/>
      <c r="J250" s="63"/>
      <c r="K250" s="64"/>
      <c r="L250" s="56"/>
      <c r="M250" s="61"/>
    </row>
    <row r="251" spans="1:85">
      <c r="B251" s="55"/>
      <c r="C251" s="97"/>
      <c r="D251" s="97"/>
      <c r="E251" s="55"/>
      <c r="F251" s="56"/>
      <c r="G251" s="56"/>
      <c r="H251" s="57"/>
      <c r="I251" s="62"/>
      <c r="J251" s="63"/>
      <c r="K251" s="64"/>
      <c r="L251" s="56"/>
      <c r="M251" s="61"/>
    </row>
    <row r="252" spans="1:85">
      <c r="B252" s="55"/>
      <c r="C252" s="97"/>
      <c r="D252" s="97"/>
      <c r="E252" s="55"/>
      <c r="F252" s="56"/>
      <c r="G252" s="56"/>
      <c r="H252" s="57"/>
      <c r="I252" s="62"/>
      <c r="J252" s="63"/>
      <c r="K252" s="64"/>
      <c r="L252" s="56"/>
      <c r="M252" s="61"/>
    </row>
    <row r="253" spans="1:85">
      <c r="B253" s="55"/>
      <c r="C253" s="97"/>
      <c r="D253" s="97"/>
      <c r="E253" s="55"/>
      <c r="F253" s="56"/>
      <c r="G253" s="56"/>
      <c r="H253" s="57"/>
      <c r="I253" s="62"/>
      <c r="J253" s="63"/>
      <c r="K253" s="64"/>
      <c r="L253" s="56"/>
      <c r="M253" s="61"/>
    </row>
    <row r="254" spans="1:85">
      <c r="B254" s="55"/>
      <c r="C254" s="97"/>
      <c r="D254" s="97"/>
      <c r="E254" s="55"/>
      <c r="F254" s="56"/>
      <c r="G254" s="56"/>
      <c r="H254" s="57"/>
      <c r="I254" s="62"/>
      <c r="J254" s="63"/>
      <c r="K254" s="64"/>
      <c r="L254" s="56"/>
      <c r="M254" s="61"/>
    </row>
    <row r="255" spans="1:85">
      <c r="B255" s="55"/>
      <c r="C255" s="97"/>
      <c r="D255" s="97"/>
      <c r="E255" s="55"/>
      <c r="F255" s="56"/>
      <c r="G255" s="56"/>
      <c r="H255" s="57"/>
      <c r="I255" s="62"/>
      <c r="J255" s="63"/>
      <c r="K255" s="64"/>
      <c r="L255" s="56"/>
      <c r="M255" s="61"/>
    </row>
    <row r="256" spans="1:85">
      <c r="B256" s="55"/>
      <c r="C256" s="97"/>
      <c r="D256" s="97"/>
      <c r="E256" s="55"/>
      <c r="F256" s="56"/>
      <c r="G256" s="56"/>
      <c r="H256" s="57"/>
      <c r="I256" s="62"/>
      <c r="J256" s="63"/>
      <c r="K256" s="64"/>
      <c r="L256" s="56"/>
      <c r="M256" s="61"/>
    </row>
    <row r="257" spans="2:13">
      <c r="B257" s="55"/>
      <c r="C257" s="97"/>
      <c r="D257" s="97"/>
      <c r="E257" s="55"/>
      <c r="F257" s="56"/>
      <c r="G257" s="56"/>
      <c r="H257" s="57"/>
      <c r="I257" s="62"/>
      <c r="J257" s="63"/>
      <c r="K257" s="64"/>
      <c r="L257" s="56"/>
      <c r="M257" s="61"/>
    </row>
    <row r="258" spans="2:13">
      <c r="B258" s="55"/>
      <c r="C258" s="97"/>
      <c r="D258" s="97"/>
      <c r="E258" s="55"/>
      <c r="F258" s="56"/>
      <c r="G258" s="56"/>
      <c r="H258" s="57"/>
      <c r="I258" s="62"/>
      <c r="J258" s="63"/>
      <c r="K258" s="64"/>
      <c r="L258" s="56"/>
      <c r="M258" s="61"/>
    </row>
    <row r="259" spans="2:13">
      <c r="B259" s="55"/>
      <c r="C259" s="97"/>
      <c r="D259" s="97"/>
      <c r="E259" s="55"/>
      <c r="F259" s="56"/>
      <c r="G259" s="56"/>
      <c r="H259" s="57"/>
      <c r="I259" s="62"/>
      <c r="J259" s="63"/>
      <c r="K259" s="64"/>
      <c r="L259" s="56"/>
      <c r="M259" s="61"/>
    </row>
    <row r="260" spans="2:13">
      <c r="B260" s="55"/>
      <c r="C260" s="97"/>
      <c r="D260" s="97"/>
      <c r="E260" s="55"/>
      <c r="F260" s="56"/>
      <c r="G260" s="56"/>
      <c r="H260" s="57"/>
      <c r="I260" s="62"/>
      <c r="J260" s="63"/>
      <c r="K260" s="64"/>
      <c r="L260" s="56"/>
      <c r="M260" s="61"/>
    </row>
    <row r="261" spans="2:13">
      <c r="B261" s="55"/>
      <c r="C261" s="97"/>
      <c r="D261" s="97"/>
      <c r="E261" s="55"/>
      <c r="F261" s="56"/>
      <c r="G261" s="56"/>
      <c r="H261" s="57"/>
      <c r="I261" s="62"/>
      <c r="J261" s="63"/>
      <c r="K261" s="64"/>
      <c r="L261" s="56"/>
      <c r="M261" s="61"/>
    </row>
    <row r="262" spans="2:13">
      <c r="B262" s="55"/>
      <c r="C262" s="97"/>
      <c r="D262" s="97"/>
      <c r="E262" s="55"/>
      <c r="F262" s="56"/>
      <c r="G262" s="56"/>
      <c r="H262" s="57"/>
      <c r="I262" s="62"/>
      <c r="J262" s="63"/>
      <c r="K262" s="64"/>
      <c r="L262" s="56"/>
      <c r="M262" s="61"/>
    </row>
    <row r="263" spans="2:13">
      <c r="B263" s="55"/>
      <c r="C263" s="97"/>
      <c r="D263" s="97"/>
      <c r="E263" s="55"/>
      <c r="F263" s="56"/>
      <c r="G263" s="56"/>
      <c r="H263" s="57"/>
      <c r="I263" s="62"/>
      <c r="J263" s="63"/>
      <c r="K263" s="64"/>
      <c r="L263" s="56"/>
      <c r="M263" s="61"/>
    </row>
    <row r="264" spans="2:13">
      <c r="B264" s="55"/>
      <c r="C264" s="97"/>
      <c r="D264" s="97"/>
      <c r="E264" s="55"/>
      <c r="F264" s="56"/>
      <c r="G264" s="56"/>
      <c r="H264" s="57"/>
      <c r="I264" s="62"/>
      <c r="J264" s="63"/>
      <c r="K264" s="64"/>
      <c r="L264" s="56"/>
      <c r="M264" s="61"/>
    </row>
    <row r="265" spans="2:13">
      <c r="B265" s="55"/>
      <c r="C265" s="97"/>
      <c r="D265" s="97"/>
      <c r="E265" s="55"/>
      <c r="F265" s="56"/>
      <c r="G265" s="56"/>
      <c r="H265" s="57"/>
      <c r="I265" s="62"/>
      <c r="J265" s="63"/>
      <c r="K265" s="64"/>
      <c r="L265" s="56"/>
      <c r="M265" s="61"/>
    </row>
    <row r="266" spans="2:13">
      <c r="B266" s="55"/>
      <c r="C266" s="97"/>
      <c r="D266" s="97"/>
      <c r="E266" s="55"/>
      <c r="F266" s="56"/>
      <c r="G266" s="56"/>
      <c r="H266" s="57"/>
      <c r="I266" s="62"/>
      <c r="J266" s="63"/>
      <c r="K266" s="64"/>
      <c r="L266" s="56"/>
      <c r="M266" s="61"/>
    </row>
    <row r="267" spans="2:13">
      <c r="B267" s="55"/>
      <c r="C267" s="97"/>
      <c r="D267" s="97"/>
      <c r="E267" s="55"/>
      <c r="F267" s="56"/>
      <c r="G267" s="56"/>
      <c r="H267" s="57"/>
      <c r="I267" s="62"/>
      <c r="J267" s="63"/>
      <c r="K267" s="64"/>
      <c r="L267" s="56"/>
      <c r="M267" s="61"/>
    </row>
    <row r="268" spans="2:13">
      <c r="B268" s="55"/>
      <c r="C268" s="97"/>
      <c r="D268" s="97"/>
      <c r="E268" s="55"/>
      <c r="F268" s="56"/>
      <c r="G268" s="56"/>
      <c r="H268" s="57"/>
      <c r="I268" s="62"/>
      <c r="J268" s="63"/>
      <c r="K268" s="64"/>
      <c r="L268" s="56"/>
      <c r="M268" s="61"/>
    </row>
    <row r="269" spans="2:13">
      <c r="B269" s="55"/>
      <c r="C269" s="97"/>
      <c r="D269" s="97"/>
      <c r="E269" s="55"/>
      <c r="F269" s="56"/>
      <c r="G269" s="56"/>
      <c r="H269" s="57"/>
      <c r="I269" s="62"/>
      <c r="J269" s="63"/>
      <c r="K269" s="64"/>
      <c r="L269" s="56"/>
      <c r="M269" s="61"/>
    </row>
    <row r="270" spans="2:13">
      <c r="B270" s="55"/>
      <c r="C270" s="97"/>
      <c r="D270" s="97"/>
      <c r="E270" s="55"/>
      <c r="F270" s="56"/>
      <c r="G270" s="56"/>
      <c r="H270" s="57"/>
      <c r="I270" s="62"/>
      <c r="J270" s="63"/>
      <c r="K270" s="64"/>
      <c r="L270" s="56"/>
      <c r="M270" s="61"/>
    </row>
    <row r="271" spans="2:13">
      <c r="B271" s="55"/>
      <c r="C271" s="97"/>
      <c r="D271" s="97"/>
      <c r="E271" s="55"/>
      <c r="F271" s="56"/>
      <c r="G271" s="56"/>
      <c r="H271" s="57"/>
      <c r="I271" s="62"/>
      <c r="J271" s="63"/>
      <c r="K271" s="64"/>
      <c r="L271" s="56"/>
      <c r="M271" s="61"/>
    </row>
    <row r="272" spans="2:13">
      <c r="B272" s="55"/>
      <c r="C272" s="97"/>
      <c r="D272" s="97"/>
      <c r="E272" s="55"/>
      <c r="F272" s="56"/>
      <c r="G272" s="56"/>
      <c r="H272" s="57"/>
      <c r="I272" s="62"/>
      <c r="J272" s="63"/>
      <c r="K272" s="64"/>
      <c r="L272" s="56"/>
      <c r="M272" s="61"/>
    </row>
    <row r="273" spans="2:13">
      <c r="B273" s="55"/>
      <c r="C273" s="97"/>
      <c r="D273" s="97"/>
      <c r="E273" s="55"/>
      <c r="F273" s="56"/>
      <c r="G273" s="56"/>
      <c r="H273" s="57"/>
      <c r="I273" s="62"/>
      <c r="J273" s="63"/>
      <c r="K273" s="64"/>
      <c r="L273" s="56"/>
      <c r="M273" s="61"/>
    </row>
    <row r="274" spans="2:13">
      <c r="B274" s="55"/>
      <c r="C274" s="97"/>
      <c r="D274" s="97"/>
      <c r="E274" s="55"/>
      <c r="F274" s="56"/>
      <c r="G274" s="56"/>
      <c r="H274" s="57"/>
      <c r="I274" s="62"/>
      <c r="J274" s="63"/>
      <c r="K274" s="64"/>
      <c r="L274" s="56"/>
      <c r="M274" s="61"/>
    </row>
    <row r="275" spans="2:13">
      <c r="B275" s="55"/>
      <c r="C275" s="97"/>
      <c r="D275" s="97"/>
      <c r="E275" s="55"/>
      <c r="F275" s="56"/>
      <c r="G275" s="56"/>
      <c r="H275" s="57"/>
      <c r="I275" s="62"/>
      <c r="J275" s="63"/>
      <c r="K275" s="64"/>
      <c r="L275" s="56"/>
      <c r="M275" s="61"/>
    </row>
    <row r="276" spans="2:13">
      <c r="B276" s="55"/>
      <c r="C276" s="97"/>
      <c r="D276" s="97"/>
      <c r="E276" s="55"/>
      <c r="F276" s="56"/>
      <c r="G276" s="56"/>
      <c r="H276" s="57"/>
      <c r="I276" s="62"/>
      <c r="J276" s="63"/>
      <c r="K276" s="64"/>
      <c r="L276" s="56"/>
      <c r="M276" s="61"/>
    </row>
    <row r="277" spans="2:13">
      <c r="B277" s="55"/>
      <c r="C277" s="97"/>
      <c r="D277" s="97"/>
      <c r="E277" s="55"/>
      <c r="F277" s="56"/>
      <c r="G277" s="56"/>
      <c r="H277" s="57"/>
      <c r="I277" s="62"/>
      <c r="J277" s="63"/>
      <c r="K277" s="64"/>
      <c r="L277" s="56"/>
      <c r="M277" s="61"/>
    </row>
    <row r="278" spans="2:13">
      <c r="B278" s="55"/>
      <c r="C278" s="97"/>
      <c r="D278" s="97"/>
      <c r="E278" s="55"/>
      <c r="F278" s="56"/>
      <c r="G278" s="56"/>
      <c r="H278" s="57"/>
      <c r="I278" s="62"/>
      <c r="J278" s="63"/>
      <c r="K278" s="64"/>
      <c r="L278" s="56"/>
      <c r="M278" s="61"/>
    </row>
    <row r="279" spans="2:13">
      <c r="B279" s="55"/>
      <c r="C279" s="97"/>
      <c r="D279" s="97"/>
      <c r="E279" s="55"/>
      <c r="F279" s="56"/>
      <c r="G279" s="56"/>
      <c r="H279" s="57"/>
      <c r="I279" s="62"/>
      <c r="J279" s="63"/>
      <c r="K279" s="64"/>
      <c r="L279" s="56"/>
      <c r="M279" s="61"/>
    </row>
    <row r="280" spans="2:13">
      <c r="B280" s="55"/>
      <c r="C280" s="97"/>
      <c r="D280" s="97"/>
      <c r="E280" s="55"/>
      <c r="F280" s="56"/>
      <c r="G280" s="56"/>
      <c r="H280" s="57"/>
      <c r="I280" s="62"/>
      <c r="J280" s="63"/>
      <c r="K280" s="64"/>
      <c r="L280" s="56"/>
      <c r="M280" s="61"/>
    </row>
    <row r="281" spans="2:13">
      <c r="B281" s="55"/>
      <c r="C281" s="97"/>
      <c r="D281" s="97"/>
      <c r="E281" s="55"/>
      <c r="F281" s="56"/>
      <c r="G281" s="56"/>
      <c r="H281" s="57"/>
      <c r="I281" s="62"/>
      <c r="J281" s="63"/>
      <c r="K281" s="64"/>
      <c r="L281" s="56"/>
      <c r="M281" s="61"/>
    </row>
    <row r="282" spans="2:13">
      <c r="B282" s="55"/>
      <c r="C282" s="97"/>
      <c r="D282" s="97"/>
      <c r="E282" s="55"/>
      <c r="F282" s="56"/>
      <c r="G282" s="56"/>
      <c r="H282" s="57"/>
      <c r="I282" s="62"/>
      <c r="J282" s="63"/>
      <c r="K282" s="64"/>
      <c r="L282" s="56"/>
      <c r="M282" s="61"/>
    </row>
    <row r="283" spans="2:13">
      <c r="B283" s="55"/>
      <c r="C283" s="97"/>
      <c r="D283" s="97"/>
      <c r="E283" s="55"/>
      <c r="F283" s="56"/>
      <c r="G283" s="56"/>
      <c r="H283" s="57"/>
      <c r="I283" s="62"/>
      <c r="J283" s="63"/>
      <c r="K283" s="64"/>
      <c r="L283" s="56"/>
      <c r="M283" s="61"/>
    </row>
    <row r="284" spans="2:13">
      <c r="B284" s="55"/>
      <c r="C284" s="97"/>
      <c r="D284" s="97"/>
      <c r="E284" s="55"/>
      <c r="F284" s="56"/>
      <c r="G284" s="56"/>
      <c r="H284" s="57"/>
      <c r="I284" s="62"/>
      <c r="J284" s="63"/>
      <c r="K284" s="64"/>
      <c r="L284" s="56"/>
      <c r="M284" s="61"/>
    </row>
    <row r="285" spans="2:13">
      <c r="B285" s="55"/>
      <c r="C285" s="97"/>
      <c r="D285" s="97"/>
      <c r="E285" s="55"/>
      <c r="F285" s="56"/>
      <c r="G285" s="56"/>
      <c r="H285" s="57"/>
      <c r="I285" s="62"/>
      <c r="J285" s="63"/>
      <c r="K285" s="64"/>
      <c r="L285" s="56"/>
      <c r="M285" s="61"/>
    </row>
    <row r="286" spans="2:13">
      <c r="B286" s="55"/>
      <c r="C286" s="97"/>
      <c r="D286" s="97"/>
      <c r="E286" s="55"/>
      <c r="F286" s="56"/>
      <c r="G286" s="56"/>
      <c r="H286" s="57"/>
      <c r="I286" s="62"/>
      <c r="J286" s="63"/>
      <c r="K286" s="64"/>
      <c r="L286" s="56"/>
      <c r="M286" s="61"/>
    </row>
    <row r="287" spans="2:13">
      <c r="B287" s="55"/>
      <c r="C287" s="97"/>
      <c r="D287" s="97"/>
      <c r="E287" s="55"/>
      <c r="F287" s="56"/>
      <c r="G287" s="56"/>
      <c r="H287" s="57"/>
      <c r="I287" s="62"/>
      <c r="J287" s="63"/>
      <c r="K287" s="64"/>
      <c r="L287" s="56"/>
      <c r="M287" s="61"/>
    </row>
    <row r="288" spans="2:13">
      <c r="B288" s="55"/>
      <c r="C288" s="97"/>
      <c r="D288" s="97"/>
      <c r="E288" s="55"/>
      <c r="F288" s="56"/>
      <c r="G288" s="56"/>
      <c r="H288" s="57"/>
      <c r="I288" s="62"/>
      <c r="J288" s="63"/>
      <c r="K288" s="64"/>
      <c r="L288" s="56"/>
      <c r="M288" s="61"/>
    </row>
    <row r="289" spans="2:13">
      <c r="B289" s="55"/>
      <c r="C289" s="97"/>
      <c r="D289" s="97"/>
      <c r="E289" s="55"/>
      <c r="F289" s="56"/>
      <c r="G289" s="56"/>
      <c r="H289" s="57"/>
      <c r="I289" s="62"/>
      <c r="J289" s="63"/>
      <c r="K289" s="64"/>
      <c r="L289" s="56"/>
      <c r="M289" s="61"/>
    </row>
    <row r="290" spans="2:13">
      <c r="B290" s="55"/>
      <c r="C290" s="97"/>
      <c r="D290" s="97"/>
      <c r="E290" s="55"/>
      <c r="F290" s="56"/>
      <c r="G290" s="56"/>
      <c r="H290" s="57"/>
      <c r="I290" s="62"/>
      <c r="J290" s="63"/>
      <c r="K290" s="64"/>
      <c r="L290" s="56"/>
      <c r="M290" s="61"/>
    </row>
    <row r="291" spans="2:13">
      <c r="B291" s="55"/>
      <c r="C291" s="97"/>
      <c r="D291" s="97"/>
      <c r="E291" s="55"/>
      <c r="F291" s="56"/>
      <c r="G291" s="56"/>
      <c r="H291" s="57"/>
      <c r="I291" s="62"/>
      <c r="J291" s="63"/>
      <c r="K291" s="64"/>
      <c r="L291" s="56"/>
      <c r="M291" s="61"/>
    </row>
    <row r="292" spans="2:13">
      <c r="B292" s="55"/>
      <c r="C292" s="97"/>
      <c r="D292" s="97"/>
      <c r="E292" s="55"/>
      <c r="F292" s="56"/>
      <c r="G292" s="56"/>
      <c r="H292" s="57"/>
      <c r="I292" s="62"/>
      <c r="J292" s="63"/>
      <c r="K292" s="64"/>
      <c r="L292" s="56"/>
      <c r="M292" s="61"/>
    </row>
    <row r="293" spans="2:13">
      <c r="B293" s="55"/>
      <c r="C293" s="97"/>
      <c r="D293" s="97"/>
      <c r="E293" s="55"/>
      <c r="F293" s="56"/>
      <c r="G293" s="56"/>
      <c r="H293" s="57"/>
      <c r="I293" s="62"/>
      <c r="J293" s="63"/>
      <c r="K293" s="64"/>
      <c r="L293" s="56"/>
      <c r="M293" s="61"/>
    </row>
    <row r="294" spans="2:13">
      <c r="B294" s="55"/>
      <c r="C294" s="97"/>
      <c r="D294" s="97"/>
      <c r="E294" s="55"/>
      <c r="F294" s="56"/>
      <c r="G294" s="56"/>
      <c r="H294" s="57"/>
      <c r="I294" s="62"/>
      <c r="J294" s="63"/>
      <c r="K294" s="64"/>
      <c r="L294" s="56"/>
      <c r="M294" s="61"/>
    </row>
    <row r="295" spans="2:13">
      <c r="B295" s="55"/>
      <c r="C295" s="97"/>
      <c r="D295" s="97"/>
      <c r="E295" s="55"/>
      <c r="F295" s="56"/>
      <c r="G295" s="56"/>
      <c r="H295" s="57"/>
      <c r="I295" s="62"/>
      <c r="J295" s="63"/>
      <c r="K295" s="64"/>
      <c r="L295" s="56"/>
      <c r="M295" s="61"/>
    </row>
    <row r="296" spans="2:13">
      <c r="B296" s="55"/>
      <c r="C296" s="97"/>
      <c r="D296" s="97"/>
      <c r="E296" s="55"/>
      <c r="F296" s="56"/>
      <c r="G296" s="56"/>
      <c r="H296" s="57"/>
      <c r="I296" s="62"/>
      <c r="J296" s="63"/>
      <c r="K296" s="64"/>
      <c r="L296" s="56"/>
      <c r="M296" s="61"/>
    </row>
    <row r="297" spans="2:13">
      <c r="B297" s="55"/>
      <c r="C297" s="97"/>
      <c r="D297" s="97"/>
      <c r="E297" s="55"/>
      <c r="F297" s="56"/>
      <c r="G297" s="56"/>
      <c r="H297" s="57"/>
      <c r="I297" s="62"/>
      <c r="J297" s="63"/>
      <c r="K297" s="64"/>
      <c r="L297" s="56"/>
      <c r="M297" s="61"/>
    </row>
    <row r="298" spans="2:13">
      <c r="B298" s="55"/>
      <c r="C298" s="97"/>
      <c r="D298" s="97"/>
      <c r="E298" s="55"/>
      <c r="F298" s="56"/>
      <c r="G298" s="56"/>
      <c r="H298" s="57"/>
      <c r="I298" s="62"/>
      <c r="J298" s="63"/>
      <c r="K298" s="64"/>
      <c r="L298" s="56"/>
      <c r="M298" s="61"/>
    </row>
    <row r="299" spans="2:13">
      <c r="B299" s="55"/>
      <c r="C299" s="97"/>
      <c r="D299" s="97"/>
      <c r="E299" s="55"/>
      <c r="F299" s="56"/>
      <c r="G299" s="56"/>
      <c r="H299" s="57"/>
      <c r="I299" s="62"/>
      <c r="J299" s="63"/>
      <c r="K299" s="64"/>
      <c r="L299" s="56"/>
      <c r="M299" s="61"/>
    </row>
    <row r="300" spans="2:13">
      <c r="B300" s="55"/>
      <c r="C300" s="97"/>
      <c r="D300" s="97"/>
      <c r="E300" s="55"/>
      <c r="F300" s="56"/>
      <c r="G300" s="56"/>
      <c r="H300" s="57"/>
      <c r="I300" s="62"/>
      <c r="J300" s="63"/>
      <c r="K300" s="64"/>
      <c r="L300" s="56"/>
      <c r="M300" s="61"/>
    </row>
    <row r="301" spans="2:13">
      <c r="B301" s="55"/>
      <c r="C301" s="97"/>
      <c r="D301" s="97"/>
      <c r="E301" s="55"/>
      <c r="F301" s="56"/>
      <c r="G301" s="56"/>
      <c r="H301" s="57"/>
      <c r="I301" s="62"/>
      <c r="J301" s="63"/>
      <c r="K301" s="64"/>
      <c r="L301" s="56"/>
      <c r="M301" s="61"/>
    </row>
    <row r="302" spans="2:13">
      <c r="B302" s="55"/>
      <c r="C302" s="97"/>
      <c r="D302" s="97"/>
      <c r="E302" s="55"/>
      <c r="F302" s="56"/>
      <c r="G302" s="56"/>
      <c r="H302" s="57"/>
      <c r="I302" s="62"/>
      <c r="J302" s="63"/>
      <c r="K302" s="64"/>
      <c r="L302" s="56"/>
      <c r="M302" s="61"/>
    </row>
    <row r="303" spans="2:13">
      <c r="B303" s="55"/>
      <c r="C303" s="97"/>
      <c r="D303" s="97"/>
      <c r="E303" s="55"/>
      <c r="F303" s="56"/>
      <c r="G303" s="56"/>
      <c r="H303" s="57"/>
      <c r="I303" s="62"/>
      <c r="J303" s="63"/>
      <c r="K303" s="64"/>
      <c r="L303" s="56"/>
      <c r="M303" s="61"/>
    </row>
    <row r="304" spans="2:13">
      <c r="B304" s="55"/>
      <c r="C304" s="97"/>
      <c r="D304" s="97"/>
      <c r="E304" s="55"/>
      <c r="F304" s="56"/>
      <c r="G304" s="56"/>
      <c r="H304" s="57"/>
      <c r="I304" s="62"/>
      <c r="J304" s="63"/>
      <c r="K304" s="64"/>
      <c r="L304" s="56"/>
      <c r="M304" s="61"/>
    </row>
    <row r="305" spans="2:13">
      <c r="B305" s="55"/>
      <c r="C305" s="97"/>
      <c r="D305" s="97"/>
      <c r="E305" s="55"/>
      <c r="F305" s="56"/>
      <c r="G305" s="56"/>
      <c r="H305" s="57"/>
      <c r="I305" s="62"/>
      <c r="J305" s="63"/>
      <c r="K305" s="64"/>
      <c r="L305" s="56"/>
      <c r="M305" s="61"/>
    </row>
    <row r="306" spans="2:13">
      <c r="B306" s="55"/>
      <c r="C306" s="97"/>
      <c r="D306" s="97"/>
      <c r="E306" s="55"/>
      <c r="F306" s="56"/>
      <c r="G306" s="56"/>
      <c r="H306" s="57"/>
      <c r="I306" s="62"/>
      <c r="J306" s="63"/>
      <c r="K306" s="64"/>
      <c r="L306" s="56"/>
      <c r="M306" s="61"/>
    </row>
    <row r="307" spans="2:13">
      <c r="B307" s="55"/>
      <c r="C307" s="97"/>
      <c r="D307" s="97"/>
      <c r="E307" s="55"/>
      <c r="F307" s="56"/>
      <c r="G307" s="56"/>
      <c r="H307" s="57"/>
      <c r="I307" s="62"/>
      <c r="J307" s="63"/>
      <c r="K307" s="64"/>
      <c r="L307" s="56"/>
      <c r="M307" s="61"/>
    </row>
    <row r="308" spans="2:13">
      <c r="B308" s="55"/>
      <c r="C308" s="97"/>
      <c r="D308" s="97"/>
      <c r="E308" s="55"/>
      <c r="F308" s="56"/>
      <c r="G308" s="56"/>
      <c r="H308" s="57"/>
      <c r="I308" s="62"/>
      <c r="J308" s="63"/>
      <c r="K308" s="64"/>
      <c r="L308" s="56"/>
      <c r="M308" s="61"/>
    </row>
    <row r="309" spans="2:13">
      <c r="B309" s="55"/>
      <c r="C309" s="97"/>
      <c r="D309" s="97"/>
      <c r="E309" s="55"/>
      <c r="F309" s="56"/>
      <c r="G309" s="56"/>
      <c r="H309" s="57"/>
      <c r="I309" s="62"/>
      <c r="J309" s="63"/>
      <c r="K309" s="64"/>
      <c r="L309" s="56"/>
      <c r="M309" s="61"/>
    </row>
    <row r="310" spans="2:13">
      <c r="B310" s="55"/>
      <c r="C310" s="97"/>
      <c r="D310" s="97"/>
      <c r="E310" s="55"/>
      <c r="F310" s="56"/>
      <c r="G310" s="56"/>
      <c r="H310" s="57"/>
      <c r="I310" s="62"/>
      <c r="J310" s="63"/>
      <c r="K310" s="64"/>
      <c r="L310" s="56"/>
      <c r="M310" s="61"/>
    </row>
    <row r="311" spans="2:13">
      <c r="B311" s="55"/>
      <c r="C311" s="97"/>
      <c r="D311" s="97"/>
      <c r="E311" s="55"/>
      <c r="F311" s="56"/>
      <c r="G311" s="56"/>
      <c r="H311" s="57"/>
      <c r="I311" s="62"/>
      <c r="J311" s="63"/>
      <c r="K311" s="64"/>
      <c r="L311" s="56"/>
      <c r="M311" s="61"/>
    </row>
    <row r="312" spans="2:13">
      <c r="B312" s="55"/>
      <c r="C312" s="97"/>
      <c r="D312" s="97"/>
      <c r="E312" s="55"/>
      <c r="F312" s="56"/>
      <c r="G312" s="56"/>
      <c r="H312" s="57"/>
      <c r="I312" s="62"/>
      <c r="J312" s="63"/>
      <c r="K312" s="64"/>
      <c r="L312" s="56"/>
      <c r="M312" s="61"/>
    </row>
    <row r="313" spans="2:13">
      <c r="B313" s="55"/>
      <c r="C313" s="97"/>
      <c r="D313" s="97"/>
      <c r="E313" s="55"/>
      <c r="F313" s="56"/>
      <c r="G313" s="56"/>
      <c r="H313" s="57"/>
      <c r="I313" s="62"/>
      <c r="J313" s="63"/>
      <c r="K313" s="64"/>
      <c r="L313" s="56"/>
      <c r="M313" s="61"/>
    </row>
    <row r="314" spans="2:13">
      <c r="B314" s="55"/>
      <c r="C314" s="97"/>
      <c r="D314" s="97"/>
      <c r="E314" s="55"/>
      <c r="F314" s="56"/>
      <c r="G314" s="56"/>
      <c r="H314" s="57"/>
      <c r="I314" s="62"/>
      <c r="J314" s="63"/>
      <c r="K314" s="64"/>
      <c r="L314" s="56"/>
      <c r="M314" s="61"/>
    </row>
    <row r="315" spans="2:13">
      <c r="B315" s="55"/>
      <c r="C315" s="97"/>
      <c r="D315" s="97"/>
      <c r="E315" s="55"/>
      <c r="F315" s="56"/>
      <c r="G315" s="56"/>
      <c r="H315" s="57"/>
      <c r="I315" s="62"/>
      <c r="J315" s="63"/>
      <c r="K315" s="64"/>
      <c r="L315" s="56"/>
      <c r="M315" s="61"/>
    </row>
    <row r="316" spans="2:13">
      <c r="B316" s="55"/>
      <c r="C316" s="97"/>
      <c r="D316" s="97"/>
      <c r="E316" s="55"/>
      <c r="F316" s="56"/>
      <c r="G316" s="56"/>
      <c r="H316" s="57"/>
      <c r="I316" s="62"/>
      <c r="J316" s="63"/>
      <c r="K316" s="64"/>
      <c r="L316" s="56"/>
      <c r="M316" s="61"/>
    </row>
    <row r="317" spans="2:13">
      <c r="B317" s="55"/>
      <c r="C317" s="97"/>
      <c r="D317" s="97"/>
      <c r="E317" s="55"/>
      <c r="F317" s="56"/>
      <c r="G317" s="56"/>
      <c r="H317" s="57"/>
      <c r="I317" s="62"/>
      <c r="J317" s="63"/>
      <c r="K317" s="64"/>
      <c r="L317" s="56"/>
      <c r="M317" s="61"/>
    </row>
    <row r="318" spans="2:13">
      <c r="B318" s="55"/>
      <c r="C318" s="97"/>
      <c r="D318" s="97"/>
      <c r="E318" s="55"/>
      <c r="F318" s="56"/>
      <c r="G318" s="56"/>
      <c r="H318" s="57"/>
      <c r="I318" s="62"/>
      <c r="J318" s="63"/>
      <c r="K318" s="64"/>
      <c r="L318" s="56"/>
      <c r="M318" s="61"/>
    </row>
    <row r="319" spans="2:13">
      <c r="B319" s="55"/>
      <c r="C319" s="97"/>
      <c r="D319" s="97"/>
      <c r="E319" s="55"/>
      <c r="F319" s="56"/>
      <c r="G319" s="56"/>
      <c r="H319" s="57"/>
      <c r="I319" s="62"/>
      <c r="J319" s="63"/>
      <c r="K319" s="64"/>
      <c r="L319" s="56"/>
      <c r="M319" s="61"/>
    </row>
    <row r="320" spans="2:13">
      <c r="B320" s="55"/>
      <c r="C320" s="97"/>
      <c r="D320" s="97"/>
      <c r="E320" s="55"/>
      <c r="F320" s="56"/>
      <c r="G320" s="56"/>
      <c r="H320" s="57"/>
      <c r="I320" s="62"/>
      <c r="J320" s="63"/>
      <c r="K320" s="64"/>
      <c r="L320" s="56"/>
      <c r="M320" s="61"/>
    </row>
    <row r="321" spans="2:13">
      <c r="B321" s="55"/>
      <c r="C321" s="97"/>
      <c r="D321" s="97"/>
      <c r="E321" s="55"/>
      <c r="F321" s="56"/>
      <c r="G321" s="56"/>
      <c r="H321" s="57"/>
      <c r="I321" s="62"/>
      <c r="J321" s="63"/>
      <c r="K321" s="64"/>
      <c r="L321" s="56"/>
      <c r="M321" s="61"/>
    </row>
    <row r="322" spans="2:13">
      <c r="B322" s="55"/>
      <c r="C322" s="97"/>
      <c r="D322" s="97"/>
      <c r="E322" s="55"/>
      <c r="F322" s="56"/>
      <c r="G322" s="56"/>
      <c r="H322" s="57"/>
      <c r="I322" s="62"/>
      <c r="J322" s="63"/>
      <c r="K322" s="64"/>
      <c r="L322" s="56"/>
      <c r="M322" s="61"/>
    </row>
    <row r="323" spans="2:13">
      <c r="B323" s="55"/>
      <c r="C323" s="97"/>
      <c r="D323" s="97"/>
      <c r="E323" s="55"/>
      <c r="F323" s="56"/>
      <c r="G323" s="56"/>
      <c r="H323" s="57"/>
      <c r="I323" s="62"/>
      <c r="J323" s="63"/>
      <c r="K323" s="64"/>
      <c r="L323" s="56"/>
      <c r="M323" s="61"/>
    </row>
    <row r="324" spans="2:13">
      <c r="B324" s="55"/>
      <c r="C324" s="97"/>
      <c r="D324" s="97"/>
      <c r="E324" s="55"/>
      <c r="F324" s="56"/>
      <c r="G324" s="56"/>
      <c r="H324" s="57"/>
      <c r="I324" s="62"/>
      <c r="J324" s="63"/>
      <c r="K324" s="64"/>
      <c r="L324" s="56"/>
      <c r="M324" s="61"/>
    </row>
    <row r="325" spans="2:13">
      <c r="B325" s="55"/>
      <c r="C325" s="97"/>
      <c r="D325" s="97"/>
      <c r="E325" s="55"/>
      <c r="F325" s="56"/>
      <c r="G325" s="56"/>
      <c r="H325" s="57"/>
      <c r="I325" s="62"/>
      <c r="J325" s="63"/>
      <c r="K325" s="64"/>
      <c r="L325" s="56"/>
      <c r="M325" s="61"/>
    </row>
    <row r="326" spans="2:13">
      <c r="B326" s="55"/>
      <c r="C326" s="97"/>
      <c r="D326" s="97"/>
      <c r="E326" s="55"/>
      <c r="F326" s="56"/>
      <c r="G326" s="56"/>
      <c r="H326" s="57"/>
      <c r="I326" s="62"/>
      <c r="J326" s="63"/>
      <c r="K326" s="64"/>
      <c r="L326" s="56"/>
      <c r="M326" s="61"/>
    </row>
    <row r="327" spans="2:13">
      <c r="B327" s="55"/>
      <c r="C327" s="97"/>
      <c r="D327" s="97"/>
      <c r="E327" s="55"/>
      <c r="F327" s="56"/>
      <c r="G327" s="56"/>
      <c r="H327" s="57"/>
      <c r="I327" s="62"/>
      <c r="J327" s="63"/>
      <c r="K327" s="64"/>
      <c r="L327" s="56"/>
      <c r="M327" s="61"/>
    </row>
    <row r="328" spans="2:13">
      <c r="B328" s="55"/>
      <c r="C328" s="97"/>
      <c r="D328" s="97"/>
      <c r="E328" s="55"/>
      <c r="F328" s="56"/>
      <c r="G328" s="56"/>
      <c r="H328" s="57"/>
      <c r="I328" s="62"/>
      <c r="J328" s="63"/>
      <c r="K328" s="64"/>
      <c r="L328" s="56"/>
      <c r="M328" s="61"/>
    </row>
    <row r="329" spans="2:13">
      <c r="B329" s="55"/>
      <c r="C329" s="97"/>
      <c r="D329" s="97"/>
      <c r="E329" s="55"/>
      <c r="F329" s="56"/>
      <c r="G329" s="56"/>
      <c r="H329" s="57"/>
      <c r="I329" s="62"/>
      <c r="J329" s="63"/>
      <c r="K329" s="64"/>
      <c r="L329" s="56"/>
      <c r="M329" s="61"/>
    </row>
    <row r="330" spans="2:13">
      <c r="B330" s="55"/>
      <c r="C330" s="97"/>
      <c r="D330" s="97"/>
      <c r="E330" s="55"/>
      <c r="F330" s="56"/>
      <c r="G330" s="56"/>
      <c r="H330" s="57"/>
      <c r="I330" s="62"/>
      <c r="J330" s="63"/>
      <c r="K330" s="64"/>
      <c r="L330" s="56"/>
      <c r="M330" s="61"/>
    </row>
    <row r="331" spans="2:13">
      <c r="B331" s="55"/>
      <c r="C331" s="97"/>
      <c r="D331" s="97"/>
      <c r="E331" s="55"/>
      <c r="F331" s="56"/>
      <c r="G331" s="56"/>
      <c r="H331" s="57"/>
      <c r="I331" s="62"/>
      <c r="J331" s="63"/>
      <c r="K331" s="64"/>
      <c r="L331" s="56"/>
      <c r="M331" s="61"/>
    </row>
    <row r="332" spans="2:13">
      <c r="B332" s="55"/>
      <c r="C332" s="97"/>
      <c r="D332" s="97"/>
      <c r="E332" s="55"/>
      <c r="F332" s="56"/>
      <c r="G332" s="56"/>
      <c r="H332" s="57"/>
      <c r="I332" s="62"/>
      <c r="J332" s="63"/>
      <c r="K332" s="64"/>
      <c r="L332" s="56"/>
      <c r="M332" s="61"/>
    </row>
    <row r="333" spans="2:13">
      <c r="B333" s="55"/>
      <c r="C333" s="97"/>
      <c r="D333" s="97"/>
      <c r="E333" s="55"/>
      <c r="F333" s="56"/>
      <c r="G333" s="56"/>
      <c r="H333" s="57"/>
      <c r="I333" s="62"/>
      <c r="J333" s="63"/>
      <c r="K333" s="64"/>
      <c r="L333" s="56"/>
      <c r="M333" s="61"/>
    </row>
    <row r="334" spans="2:13">
      <c r="B334" s="55"/>
      <c r="C334" s="97"/>
      <c r="D334" s="97"/>
      <c r="E334" s="55"/>
      <c r="F334" s="56"/>
      <c r="G334" s="56"/>
      <c r="H334" s="57"/>
      <c r="I334" s="62"/>
      <c r="J334" s="63"/>
      <c r="K334" s="64"/>
      <c r="L334" s="56"/>
      <c r="M334" s="61"/>
    </row>
    <row r="335" spans="2:13">
      <c r="B335" s="55"/>
      <c r="C335" s="97"/>
      <c r="D335" s="97"/>
      <c r="E335" s="55"/>
      <c r="F335" s="56"/>
      <c r="G335" s="56"/>
      <c r="H335" s="57"/>
      <c r="I335" s="62"/>
      <c r="J335" s="63"/>
      <c r="K335" s="64"/>
      <c r="L335" s="56"/>
      <c r="M335" s="61"/>
    </row>
    <row r="336" spans="2:13">
      <c r="B336" s="55"/>
      <c r="C336" s="97"/>
      <c r="D336" s="97"/>
      <c r="E336" s="55"/>
      <c r="F336" s="56"/>
      <c r="G336" s="56"/>
      <c r="H336" s="57"/>
      <c r="I336" s="62"/>
      <c r="J336" s="63"/>
      <c r="K336" s="64"/>
      <c r="L336" s="56"/>
      <c r="M336" s="61"/>
    </row>
    <row r="337" spans="2:13">
      <c r="B337" s="55"/>
      <c r="C337" s="97"/>
      <c r="D337" s="97"/>
      <c r="E337" s="55"/>
      <c r="F337" s="56"/>
      <c r="G337" s="56"/>
      <c r="H337" s="57"/>
      <c r="I337" s="62"/>
      <c r="J337" s="63"/>
      <c r="K337" s="64"/>
      <c r="L337" s="56"/>
      <c r="M337" s="61"/>
    </row>
    <row r="338" spans="2:13">
      <c r="B338" s="55"/>
      <c r="C338" s="97"/>
      <c r="D338" s="97"/>
      <c r="E338" s="55"/>
      <c r="F338" s="56"/>
      <c r="G338" s="56"/>
      <c r="H338" s="57"/>
      <c r="I338" s="62"/>
      <c r="J338" s="63"/>
      <c r="K338" s="64"/>
      <c r="L338" s="56"/>
      <c r="M338" s="61"/>
    </row>
    <row r="339" spans="2:13">
      <c r="B339" s="55"/>
      <c r="C339" s="97"/>
      <c r="D339" s="97"/>
      <c r="E339" s="55"/>
      <c r="F339" s="56"/>
      <c r="G339" s="56"/>
      <c r="H339" s="57"/>
      <c r="I339" s="62"/>
      <c r="J339" s="63"/>
      <c r="K339" s="64"/>
      <c r="L339" s="56"/>
      <c r="M339" s="61"/>
    </row>
    <row r="340" spans="2:13">
      <c r="B340" s="55"/>
      <c r="C340" s="97"/>
      <c r="D340" s="97"/>
      <c r="E340" s="55"/>
      <c r="F340" s="56"/>
      <c r="G340" s="56"/>
      <c r="H340" s="57"/>
      <c r="I340" s="62"/>
      <c r="J340" s="63"/>
      <c r="K340" s="64"/>
      <c r="L340" s="56"/>
      <c r="M340" s="61"/>
    </row>
    <row r="341" spans="2:13">
      <c r="B341" s="55"/>
      <c r="C341" s="97"/>
      <c r="D341" s="97"/>
      <c r="E341" s="55"/>
      <c r="F341" s="56"/>
      <c r="G341" s="56"/>
      <c r="H341" s="57"/>
      <c r="I341" s="62"/>
      <c r="J341" s="63"/>
      <c r="K341" s="64"/>
      <c r="L341" s="56"/>
      <c r="M341" s="61"/>
    </row>
    <row r="342" spans="2:13">
      <c r="B342" s="55"/>
      <c r="C342" s="97"/>
      <c r="D342" s="97"/>
      <c r="E342" s="55"/>
      <c r="F342" s="56"/>
      <c r="G342" s="56"/>
      <c r="H342" s="57"/>
      <c r="I342" s="62"/>
      <c r="J342" s="63"/>
      <c r="K342" s="64"/>
      <c r="L342" s="56"/>
      <c r="M342" s="61"/>
    </row>
    <row r="343" spans="2:13">
      <c r="B343" s="55"/>
      <c r="C343" s="97"/>
      <c r="D343" s="97"/>
      <c r="E343" s="55"/>
      <c r="F343" s="56"/>
      <c r="G343" s="56"/>
      <c r="H343" s="57"/>
      <c r="I343" s="62"/>
      <c r="J343" s="63"/>
      <c r="K343" s="64"/>
      <c r="L343" s="56"/>
      <c r="M343" s="61"/>
    </row>
    <row r="344" spans="2:13">
      <c r="B344" s="55"/>
      <c r="C344" s="97"/>
      <c r="D344" s="97"/>
      <c r="E344" s="55"/>
      <c r="F344" s="56"/>
      <c r="G344" s="56"/>
      <c r="H344" s="57"/>
      <c r="I344" s="62"/>
      <c r="J344" s="63"/>
      <c r="K344" s="64"/>
      <c r="L344" s="56"/>
      <c r="M344" s="61"/>
    </row>
    <row r="345" spans="2:13">
      <c r="B345" s="55"/>
      <c r="C345" s="97"/>
      <c r="D345" s="97"/>
      <c r="E345" s="55"/>
      <c r="F345" s="56"/>
      <c r="G345" s="56"/>
      <c r="H345" s="57"/>
      <c r="I345" s="62"/>
      <c r="J345" s="63"/>
      <c r="K345" s="64"/>
      <c r="L345" s="56"/>
      <c r="M345" s="61"/>
    </row>
    <row r="346" spans="2:13">
      <c r="B346" s="55"/>
      <c r="C346" s="97"/>
      <c r="D346" s="97"/>
      <c r="E346" s="55"/>
      <c r="F346" s="56"/>
      <c r="G346" s="56"/>
      <c r="H346" s="57"/>
      <c r="I346" s="62"/>
      <c r="J346" s="63"/>
      <c r="K346" s="64"/>
      <c r="L346" s="56"/>
      <c r="M346" s="61"/>
    </row>
    <row r="347" spans="2:13">
      <c r="B347" s="55"/>
      <c r="C347" s="97"/>
      <c r="D347" s="97"/>
      <c r="E347" s="55"/>
      <c r="F347" s="56"/>
      <c r="G347" s="56"/>
      <c r="H347" s="57"/>
      <c r="I347" s="62"/>
      <c r="J347" s="63"/>
      <c r="K347" s="64"/>
      <c r="L347" s="56"/>
      <c r="M347" s="61"/>
    </row>
    <row r="348" spans="2:13">
      <c r="B348" s="55"/>
      <c r="C348" s="97"/>
      <c r="D348" s="97"/>
      <c r="E348" s="55"/>
      <c r="F348" s="56"/>
      <c r="G348" s="56"/>
      <c r="H348" s="57"/>
      <c r="I348" s="62"/>
      <c r="J348" s="63"/>
      <c r="K348" s="64"/>
      <c r="L348" s="56"/>
      <c r="M348" s="61"/>
    </row>
    <row r="349" spans="2:13">
      <c r="B349" s="55"/>
      <c r="C349" s="97"/>
      <c r="D349" s="97"/>
      <c r="E349" s="55"/>
      <c r="F349" s="56"/>
      <c r="G349" s="56"/>
      <c r="H349" s="57"/>
      <c r="I349" s="62"/>
      <c r="J349" s="63"/>
      <c r="K349" s="64"/>
      <c r="L349" s="56"/>
      <c r="M349" s="61"/>
    </row>
    <row r="350" spans="2:13">
      <c r="B350" s="55"/>
      <c r="C350" s="97"/>
      <c r="D350" s="97"/>
      <c r="E350" s="55"/>
      <c r="F350" s="56"/>
      <c r="G350" s="56"/>
      <c r="H350" s="57"/>
      <c r="I350" s="62"/>
      <c r="J350" s="63"/>
      <c r="K350" s="64"/>
      <c r="L350" s="56"/>
      <c r="M350" s="61"/>
    </row>
    <row r="351" spans="2:13">
      <c r="B351" s="55"/>
      <c r="C351" s="97"/>
      <c r="D351" s="97"/>
      <c r="E351" s="55"/>
      <c r="F351" s="56"/>
      <c r="G351" s="56"/>
      <c r="H351" s="57"/>
      <c r="I351" s="62"/>
      <c r="J351" s="63"/>
      <c r="K351" s="64"/>
      <c r="L351" s="56"/>
      <c r="M351" s="61"/>
    </row>
    <row r="352" spans="2:13">
      <c r="B352" s="55"/>
      <c r="C352" s="97"/>
      <c r="D352" s="97"/>
      <c r="E352" s="55"/>
      <c r="F352" s="56"/>
      <c r="G352" s="56"/>
      <c r="H352" s="57"/>
      <c r="I352" s="62"/>
      <c r="J352" s="63"/>
      <c r="K352" s="64"/>
      <c r="L352" s="56"/>
      <c r="M352" s="61"/>
    </row>
    <row r="353" spans="2:13">
      <c r="B353" s="55"/>
      <c r="C353" s="97"/>
      <c r="D353" s="97"/>
      <c r="E353" s="55"/>
      <c r="F353" s="56"/>
      <c r="G353" s="56"/>
      <c r="H353" s="57"/>
      <c r="I353" s="62"/>
      <c r="J353" s="63"/>
      <c r="K353" s="64"/>
      <c r="L353" s="56"/>
      <c r="M353" s="61"/>
    </row>
    <row r="354" spans="2:13">
      <c r="B354" s="55"/>
      <c r="C354" s="97"/>
      <c r="D354" s="97"/>
      <c r="E354" s="55"/>
      <c r="F354" s="56"/>
      <c r="G354" s="56"/>
      <c r="H354" s="57"/>
      <c r="I354" s="62"/>
      <c r="J354" s="63"/>
      <c r="K354" s="64"/>
      <c r="L354" s="56"/>
      <c r="M354" s="61"/>
    </row>
    <row r="355" spans="2:13">
      <c r="B355" s="55"/>
      <c r="C355" s="97"/>
      <c r="D355" s="97"/>
      <c r="E355" s="55"/>
      <c r="F355" s="56"/>
      <c r="G355" s="56"/>
      <c r="H355" s="57"/>
      <c r="I355" s="62"/>
      <c r="J355" s="63"/>
      <c r="K355" s="64"/>
      <c r="L355" s="56"/>
      <c r="M355" s="61"/>
    </row>
    <row r="356" spans="2:13">
      <c r="B356" s="55"/>
      <c r="C356" s="97"/>
      <c r="D356" s="97"/>
      <c r="E356" s="55"/>
      <c r="F356" s="56"/>
      <c r="G356" s="56"/>
      <c r="H356" s="57"/>
      <c r="I356" s="62"/>
      <c r="J356" s="63"/>
      <c r="K356" s="64"/>
      <c r="L356" s="56"/>
      <c r="M356" s="61"/>
    </row>
    <row r="357" spans="2:13">
      <c r="B357" s="55"/>
      <c r="C357" s="97"/>
      <c r="D357" s="97"/>
      <c r="E357" s="55"/>
      <c r="F357" s="56"/>
      <c r="G357" s="56"/>
      <c r="H357" s="57"/>
      <c r="I357" s="62"/>
      <c r="J357" s="63"/>
      <c r="K357" s="64"/>
      <c r="L357" s="56"/>
      <c r="M357" s="61"/>
    </row>
    <row r="358" spans="2:13">
      <c r="B358" s="55"/>
      <c r="C358" s="97"/>
      <c r="D358" s="97"/>
      <c r="E358" s="55"/>
      <c r="F358" s="56"/>
      <c r="G358" s="56"/>
      <c r="H358" s="57"/>
      <c r="I358" s="62"/>
      <c r="J358" s="63"/>
      <c r="K358" s="64"/>
      <c r="L358" s="56"/>
      <c r="M358" s="61"/>
    </row>
    <row r="359" spans="2:13">
      <c r="B359" s="55"/>
      <c r="C359" s="97"/>
      <c r="D359" s="97"/>
      <c r="E359" s="55"/>
      <c r="F359" s="56"/>
      <c r="G359" s="56"/>
      <c r="H359" s="57"/>
      <c r="I359" s="62"/>
      <c r="J359" s="63"/>
      <c r="K359" s="64"/>
      <c r="L359" s="56"/>
      <c r="M359" s="61"/>
    </row>
    <row r="360" spans="2:13">
      <c r="B360" s="55"/>
      <c r="C360" s="97"/>
      <c r="D360" s="97"/>
      <c r="E360" s="55"/>
      <c r="F360" s="56"/>
      <c r="G360" s="56"/>
      <c r="H360" s="57"/>
      <c r="I360" s="62"/>
      <c r="J360" s="63"/>
      <c r="K360" s="64"/>
      <c r="L360" s="56"/>
      <c r="M360" s="61"/>
    </row>
    <row r="361" spans="2:13">
      <c r="B361" s="55"/>
      <c r="C361" s="97"/>
      <c r="D361" s="97"/>
      <c r="E361" s="55"/>
      <c r="F361" s="56"/>
      <c r="G361" s="56"/>
      <c r="H361" s="57"/>
      <c r="I361" s="62"/>
      <c r="J361" s="63"/>
      <c r="K361" s="64"/>
      <c r="L361" s="56"/>
      <c r="M361" s="61"/>
    </row>
    <row r="362" spans="2:13">
      <c r="B362" s="55"/>
      <c r="C362" s="97"/>
      <c r="D362" s="97"/>
      <c r="E362" s="55"/>
      <c r="F362" s="56"/>
      <c r="G362" s="56"/>
      <c r="H362" s="57"/>
      <c r="I362" s="62"/>
      <c r="J362" s="63"/>
      <c r="K362" s="64"/>
      <c r="L362" s="56"/>
      <c r="M362" s="61"/>
    </row>
    <row r="363" spans="2:13">
      <c r="B363" s="55"/>
      <c r="C363" s="97"/>
      <c r="D363" s="97"/>
      <c r="E363" s="55"/>
      <c r="F363" s="56"/>
      <c r="G363" s="56"/>
      <c r="H363" s="57"/>
      <c r="I363" s="62"/>
      <c r="J363" s="63"/>
      <c r="K363" s="64"/>
      <c r="L363" s="56"/>
      <c r="M363" s="61"/>
    </row>
    <row r="364" spans="2:13">
      <c r="B364" s="55"/>
      <c r="C364" s="97"/>
      <c r="D364" s="97"/>
      <c r="E364" s="55"/>
      <c r="F364" s="56"/>
      <c r="G364" s="56"/>
      <c r="H364" s="57"/>
      <c r="I364" s="62"/>
      <c r="J364" s="63"/>
      <c r="K364" s="64"/>
      <c r="L364" s="56"/>
      <c r="M364" s="61"/>
    </row>
    <row r="365" spans="2:13">
      <c r="B365" s="55"/>
      <c r="C365" s="97"/>
      <c r="D365" s="97"/>
      <c r="E365" s="55"/>
      <c r="F365" s="56"/>
      <c r="G365" s="56"/>
      <c r="H365" s="57"/>
      <c r="I365" s="62"/>
      <c r="J365" s="63"/>
      <c r="K365" s="64"/>
      <c r="L365" s="56"/>
      <c r="M365" s="61"/>
    </row>
    <row r="366" spans="2:13">
      <c r="B366" s="55"/>
      <c r="C366" s="97"/>
      <c r="D366" s="97"/>
      <c r="E366" s="55"/>
      <c r="F366" s="56"/>
      <c r="G366" s="56"/>
      <c r="H366" s="57"/>
      <c r="I366" s="62"/>
      <c r="J366" s="63"/>
      <c r="K366" s="64"/>
      <c r="L366" s="56"/>
      <c r="M366" s="61"/>
    </row>
    <row r="367" spans="2:13">
      <c r="B367" s="55"/>
      <c r="C367" s="97"/>
      <c r="D367" s="97"/>
      <c r="E367" s="55"/>
      <c r="F367" s="56"/>
      <c r="G367" s="56"/>
      <c r="H367" s="57"/>
      <c r="I367" s="62"/>
      <c r="J367" s="63"/>
      <c r="K367" s="64"/>
      <c r="L367" s="56"/>
      <c r="M367" s="61"/>
    </row>
    <row r="368" spans="2:13">
      <c r="B368" s="55"/>
      <c r="C368" s="97"/>
      <c r="D368" s="97"/>
      <c r="E368" s="55"/>
      <c r="F368" s="56"/>
      <c r="G368" s="56"/>
      <c r="H368" s="57"/>
      <c r="I368" s="62"/>
      <c r="J368" s="63"/>
      <c r="K368" s="64"/>
      <c r="L368" s="56"/>
      <c r="M368" s="61"/>
    </row>
    <row r="369" spans="2:13">
      <c r="B369" s="55"/>
      <c r="C369" s="97"/>
      <c r="D369" s="97"/>
      <c r="E369" s="55"/>
      <c r="F369" s="56"/>
      <c r="G369" s="56"/>
      <c r="H369" s="57"/>
      <c r="I369" s="62"/>
      <c r="J369" s="63"/>
      <c r="K369" s="64"/>
      <c r="L369" s="56"/>
      <c r="M369" s="61"/>
    </row>
    <row r="370" spans="2:13">
      <c r="B370" s="55"/>
      <c r="C370" s="97"/>
      <c r="D370" s="97"/>
      <c r="E370" s="55"/>
      <c r="F370" s="56"/>
      <c r="G370" s="56"/>
      <c r="H370" s="57"/>
      <c r="I370" s="62"/>
      <c r="J370" s="63"/>
      <c r="K370" s="64"/>
      <c r="L370" s="56"/>
      <c r="M370" s="61"/>
    </row>
    <row r="371" spans="2:13">
      <c r="B371" s="55"/>
      <c r="C371" s="97"/>
      <c r="D371" s="97"/>
      <c r="E371" s="55"/>
      <c r="F371" s="56"/>
      <c r="G371" s="56"/>
      <c r="H371" s="57"/>
      <c r="I371" s="62"/>
      <c r="J371" s="63"/>
      <c r="K371" s="64"/>
      <c r="L371" s="56"/>
      <c r="M371" s="61"/>
    </row>
    <row r="372" spans="2:13">
      <c r="B372" s="55"/>
      <c r="C372" s="97"/>
      <c r="D372" s="97"/>
      <c r="E372" s="55"/>
      <c r="F372" s="56"/>
      <c r="G372" s="56"/>
      <c r="H372" s="57"/>
      <c r="I372" s="62"/>
      <c r="J372" s="63"/>
      <c r="K372" s="64"/>
      <c r="L372" s="56"/>
      <c r="M372" s="61"/>
    </row>
    <row r="373" spans="2:13">
      <c r="B373" s="55"/>
      <c r="C373" s="97"/>
      <c r="D373" s="97"/>
      <c r="E373" s="55"/>
      <c r="F373" s="56"/>
      <c r="G373" s="56"/>
      <c r="H373" s="57"/>
      <c r="I373" s="62"/>
      <c r="J373" s="63"/>
      <c r="K373" s="64"/>
      <c r="L373" s="56"/>
      <c r="M373" s="61"/>
    </row>
    <row r="374" spans="2:13">
      <c r="B374" s="55"/>
      <c r="C374" s="97"/>
      <c r="D374" s="97"/>
      <c r="E374" s="55"/>
      <c r="F374" s="56"/>
      <c r="G374" s="56"/>
      <c r="H374" s="57"/>
      <c r="I374" s="62"/>
      <c r="J374" s="63"/>
      <c r="K374" s="64"/>
      <c r="L374" s="56"/>
      <c r="M374" s="61"/>
    </row>
    <row r="375" spans="2:13">
      <c r="B375" s="55"/>
      <c r="C375" s="97"/>
      <c r="D375" s="97"/>
      <c r="E375" s="55"/>
      <c r="F375" s="56"/>
      <c r="G375" s="56"/>
      <c r="H375" s="57"/>
      <c r="I375" s="62"/>
      <c r="J375" s="63"/>
      <c r="K375" s="64"/>
      <c r="L375" s="56"/>
      <c r="M375" s="61"/>
    </row>
    <row r="376" spans="2:13">
      <c r="B376" s="55"/>
      <c r="C376" s="97"/>
      <c r="D376" s="97"/>
      <c r="E376" s="55"/>
      <c r="F376" s="56"/>
      <c r="G376" s="56"/>
      <c r="H376" s="57"/>
      <c r="I376" s="62"/>
      <c r="J376" s="63"/>
      <c r="K376" s="64"/>
      <c r="L376" s="56"/>
      <c r="M376" s="61"/>
    </row>
    <row r="377" spans="2:13">
      <c r="B377" s="55"/>
      <c r="C377" s="97"/>
      <c r="D377" s="97"/>
      <c r="E377" s="55"/>
      <c r="F377" s="56"/>
      <c r="G377" s="56"/>
      <c r="H377" s="57"/>
      <c r="I377" s="62"/>
      <c r="J377" s="63"/>
      <c r="K377" s="64"/>
      <c r="L377" s="56"/>
      <c r="M377" s="61"/>
    </row>
    <row r="378" spans="2:13">
      <c r="B378" s="55"/>
      <c r="C378" s="97"/>
      <c r="D378" s="97"/>
      <c r="E378" s="55"/>
      <c r="F378" s="56"/>
      <c r="G378" s="56"/>
      <c r="H378" s="57"/>
      <c r="I378" s="62"/>
      <c r="J378" s="63"/>
      <c r="K378" s="64"/>
      <c r="L378" s="56"/>
      <c r="M378" s="61"/>
    </row>
    <row r="379" spans="2:13">
      <c r="B379" s="55"/>
      <c r="C379" s="97"/>
      <c r="D379" s="97"/>
      <c r="E379" s="55"/>
      <c r="F379" s="56"/>
      <c r="G379" s="56"/>
      <c r="H379" s="57"/>
      <c r="I379" s="62"/>
      <c r="J379" s="63"/>
      <c r="K379" s="64"/>
      <c r="L379" s="56"/>
      <c r="M379" s="61"/>
    </row>
    <row r="380" spans="2:13">
      <c r="B380" s="55"/>
      <c r="C380" s="97"/>
      <c r="D380" s="97"/>
      <c r="E380" s="55"/>
      <c r="F380" s="56"/>
      <c r="G380" s="56"/>
      <c r="H380" s="57"/>
      <c r="I380" s="62"/>
      <c r="J380" s="63"/>
      <c r="K380" s="64"/>
      <c r="L380" s="56"/>
      <c r="M380" s="61"/>
    </row>
    <row r="381" spans="2:13">
      <c r="B381" s="55"/>
      <c r="C381" s="97"/>
      <c r="D381" s="97"/>
      <c r="E381" s="55"/>
      <c r="F381" s="56"/>
      <c r="G381" s="56"/>
      <c r="H381" s="57"/>
      <c r="I381" s="62"/>
      <c r="J381" s="63"/>
      <c r="K381" s="64"/>
      <c r="L381" s="56"/>
      <c r="M381" s="61"/>
    </row>
    <row r="382" spans="2:13">
      <c r="B382" s="55"/>
      <c r="C382" s="97"/>
      <c r="D382" s="97"/>
      <c r="E382" s="55"/>
      <c r="F382" s="56"/>
      <c r="G382" s="56"/>
      <c r="H382" s="57"/>
      <c r="I382" s="62"/>
      <c r="J382" s="63"/>
      <c r="K382" s="64"/>
      <c r="L382" s="56"/>
      <c r="M382" s="61"/>
    </row>
    <row r="383" spans="2:13">
      <c r="B383" s="55"/>
      <c r="C383" s="97"/>
      <c r="D383" s="97"/>
      <c r="E383" s="55"/>
      <c r="F383" s="56"/>
      <c r="G383" s="56"/>
      <c r="H383" s="57"/>
      <c r="I383" s="62"/>
      <c r="J383" s="63"/>
      <c r="K383" s="64"/>
      <c r="L383" s="56"/>
      <c r="M383" s="61"/>
    </row>
    <row r="384" spans="2:13">
      <c r="B384" s="55"/>
      <c r="C384" s="97"/>
      <c r="D384" s="97"/>
      <c r="E384" s="55"/>
      <c r="F384" s="56"/>
      <c r="G384" s="56"/>
      <c r="H384" s="57"/>
      <c r="I384" s="62"/>
      <c r="J384" s="63"/>
      <c r="K384" s="64"/>
      <c r="L384" s="56"/>
      <c r="M384" s="61"/>
    </row>
    <row r="385" spans="2:13">
      <c r="B385" s="55"/>
      <c r="C385" s="97"/>
      <c r="D385" s="97"/>
      <c r="E385" s="55"/>
      <c r="F385" s="56"/>
      <c r="G385" s="56"/>
      <c r="H385" s="57"/>
      <c r="I385" s="62"/>
      <c r="J385" s="63"/>
      <c r="K385" s="64"/>
      <c r="L385" s="56"/>
      <c r="M385" s="61"/>
    </row>
    <row r="386" spans="2:13">
      <c r="B386" s="55"/>
      <c r="C386" s="97"/>
      <c r="D386" s="97"/>
      <c r="E386" s="55"/>
      <c r="F386" s="56"/>
      <c r="G386" s="56"/>
      <c r="H386" s="57"/>
      <c r="I386" s="62"/>
      <c r="J386" s="63"/>
      <c r="K386" s="64"/>
      <c r="L386" s="56"/>
      <c r="M386" s="61"/>
    </row>
    <row r="387" spans="2:13">
      <c r="B387" s="55"/>
      <c r="C387" s="97"/>
      <c r="D387" s="97"/>
      <c r="E387" s="55"/>
      <c r="F387" s="56"/>
      <c r="G387" s="56"/>
      <c r="H387" s="57"/>
      <c r="I387" s="62"/>
      <c r="J387" s="63"/>
      <c r="K387" s="64"/>
      <c r="L387" s="56"/>
      <c r="M387" s="61"/>
    </row>
    <row r="388" spans="2:13">
      <c r="B388" s="55"/>
      <c r="C388" s="97"/>
      <c r="D388" s="97"/>
      <c r="E388" s="55"/>
      <c r="F388" s="56"/>
      <c r="G388" s="56"/>
      <c r="H388" s="57"/>
      <c r="I388" s="62"/>
      <c r="J388" s="63"/>
      <c r="K388" s="64"/>
      <c r="L388" s="56"/>
      <c r="M388" s="61"/>
    </row>
    <row r="389" spans="2:13">
      <c r="B389" s="55"/>
      <c r="C389" s="97"/>
      <c r="D389" s="97"/>
      <c r="E389" s="55"/>
      <c r="F389" s="56"/>
      <c r="G389" s="56"/>
      <c r="H389" s="57"/>
      <c r="I389" s="62"/>
      <c r="J389" s="63"/>
      <c r="K389" s="64"/>
      <c r="L389" s="56"/>
      <c r="M389" s="61"/>
    </row>
    <row r="390" spans="2:13">
      <c r="B390" s="55"/>
      <c r="C390" s="97"/>
      <c r="D390" s="97"/>
      <c r="E390" s="55"/>
      <c r="F390" s="56"/>
      <c r="G390" s="56"/>
      <c r="H390" s="57"/>
      <c r="I390" s="62"/>
      <c r="J390" s="63"/>
      <c r="K390" s="64"/>
      <c r="L390" s="56"/>
      <c r="M390" s="61"/>
    </row>
    <row r="391" spans="2:13">
      <c r="B391" s="55"/>
      <c r="C391" s="97"/>
      <c r="D391" s="97"/>
      <c r="E391" s="55"/>
      <c r="F391" s="56"/>
      <c r="G391" s="56"/>
      <c r="H391" s="57"/>
      <c r="I391" s="62"/>
      <c r="J391" s="63"/>
      <c r="K391" s="64"/>
      <c r="L391" s="56"/>
      <c r="M391" s="61"/>
    </row>
    <row r="392" spans="2:13">
      <c r="B392" s="55"/>
      <c r="C392" s="97"/>
      <c r="D392" s="97"/>
      <c r="E392" s="55"/>
      <c r="F392" s="56"/>
      <c r="G392" s="56"/>
      <c r="H392" s="57"/>
      <c r="I392" s="62"/>
      <c r="J392" s="63"/>
      <c r="K392" s="64"/>
      <c r="L392" s="56"/>
      <c r="M392" s="61"/>
    </row>
    <row r="393" spans="2:13">
      <c r="B393" s="55"/>
      <c r="C393" s="97"/>
      <c r="D393" s="97"/>
      <c r="E393" s="55"/>
      <c r="F393" s="56"/>
      <c r="G393" s="56"/>
      <c r="H393" s="57"/>
      <c r="I393" s="62"/>
      <c r="J393" s="63"/>
      <c r="K393" s="64"/>
      <c r="L393" s="56"/>
      <c r="M393" s="61"/>
    </row>
    <row r="394" spans="2:13">
      <c r="B394" s="55"/>
      <c r="C394" s="97"/>
      <c r="D394" s="97"/>
      <c r="E394" s="55"/>
      <c r="F394" s="56"/>
      <c r="G394" s="56"/>
      <c r="H394" s="57"/>
      <c r="I394" s="62"/>
      <c r="J394" s="63"/>
      <c r="K394" s="64"/>
      <c r="L394" s="56"/>
      <c r="M394" s="61"/>
    </row>
    <row r="395" spans="2:13">
      <c r="B395" s="55"/>
      <c r="C395" s="97"/>
      <c r="D395" s="97"/>
      <c r="E395" s="55"/>
      <c r="F395" s="56"/>
      <c r="G395" s="56"/>
      <c r="H395" s="57"/>
      <c r="I395" s="62"/>
      <c r="J395" s="63"/>
      <c r="K395" s="64"/>
      <c r="L395" s="56"/>
      <c r="M395" s="61"/>
    </row>
    <row r="396" spans="2:13">
      <c r="B396" s="55"/>
      <c r="C396" s="97"/>
      <c r="D396" s="97"/>
      <c r="E396" s="55"/>
      <c r="F396" s="56"/>
      <c r="G396" s="56"/>
      <c r="H396" s="57"/>
      <c r="I396" s="62"/>
      <c r="J396" s="63"/>
      <c r="K396" s="64"/>
      <c r="L396" s="56"/>
      <c r="M396" s="61"/>
    </row>
    <row r="397" spans="2:13">
      <c r="B397" s="55"/>
      <c r="C397" s="97"/>
      <c r="D397" s="97"/>
      <c r="E397" s="55"/>
      <c r="F397" s="56"/>
      <c r="G397" s="56"/>
      <c r="H397" s="57"/>
      <c r="I397" s="62"/>
      <c r="J397" s="63"/>
      <c r="K397" s="64"/>
      <c r="L397" s="56"/>
      <c r="M397" s="61"/>
    </row>
    <row r="398" spans="2:13">
      <c r="B398" s="55"/>
      <c r="C398" s="97"/>
      <c r="D398" s="97"/>
      <c r="E398" s="55"/>
      <c r="F398" s="56"/>
      <c r="G398" s="56"/>
      <c r="H398" s="57"/>
      <c r="I398" s="62"/>
      <c r="J398" s="63"/>
      <c r="K398" s="64"/>
      <c r="L398" s="56"/>
      <c r="M398" s="61"/>
    </row>
    <row r="399" spans="2:13">
      <c r="B399" s="55"/>
      <c r="C399" s="97"/>
      <c r="D399" s="97"/>
      <c r="E399" s="55"/>
      <c r="F399" s="56"/>
      <c r="G399" s="56"/>
      <c r="H399" s="57"/>
      <c r="I399" s="62"/>
      <c r="J399" s="63"/>
      <c r="K399" s="64"/>
      <c r="L399" s="56"/>
      <c r="M399" s="61"/>
    </row>
    <row r="400" spans="2:13">
      <c r="B400" s="55"/>
      <c r="C400" s="97"/>
      <c r="D400" s="97"/>
      <c r="E400" s="55"/>
      <c r="F400" s="56"/>
      <c r="G400" s="56"/>
      <c r="H400" s="57"/>
      <c r="I400" s="62"/>
      <c r="J400" s="63"/>
      <c r="K400" s="64"/>
      <c r="L400" s="56"/>
      <c r="M400" s="61"/>
    </row>
    <row r="401" spans="2:13">
      <c r="B401" s="55"/>
      <c r="C401" s="97"/>
      <c r="D401" s="97"/>
      <c r="E401" s="55"/>
      <c r="F401" s="56"/>
      <c r="G401" s="56"/>
      <c r="H401" s="57"/>
      <c r="I401" s="62"/>
      <c r="J401" s="63"/>
      <c r="K401" s="64"/>
      <c r="L401" s="56"/>
      <c r="M401" s="61"/>
    </row>
    <row r="402" spans="2:13">
      <c r="B402" s="55"/>
      <c r="C402" s="97"/>
      <c r="D402" s="97"/>
      <c r="E402" s="55"/>
      <c r="F402" s="56"/>
      <c r="G402" s="56"/>
      <c r="H402" s="57"/>
      <c r="I402" s="62"/>
      <c r="J402" s="63"/>
      <c r="K402" s="64"/>
      <c r="L402" s="56"/>
      <c r="M402" s="61"/>
    </row>
    <row r="403" spans="2:13">
      <c r="B403" s="55"/>
      <c r="C403" s="97"/>
      <c r="D403" s="97"/>
      <c r="E403" s="55"/>
      <c r="F403" s="56"/>
      <c r="G403" s="56"/>
      <c r="H403" s="57"/>
      <c r="I403" s="62"/>
      <c r="J403" s="63"/>
      <c r="K403" s="64"/>
      <c r="L403" s="56"/>
      <c r="M403" s="61"/>
    </row>
    <row r="404" spans="2:13">
      <c r="B404" s="55"/>
      <c r="C404" s="97"/>
      <c r="D404" s="97"/>
      <c r="E404" s="55"/>
      <c r="F404" s="56"/>
      <c r="G404" s="56"/>
      <c r="H404" s="57"/>
      <c r="I404" s="62"/>
      <c r="J404" s="63"/>
      <c r="K404" s="64"/>
      <c r="L404" s="56"/>
      <c r="M404" s="61"/>
    </row>
    <row r="405" spans="2:13">
      <c r="B405" s="55"/>
      <c r="C405" s="97"/>
      <c r="D405" s="97"/>
      <c r="E405" s="55"/>
      <c r="F405" s="56"/>
      <c r="G405" s="56"/>
      <c r="H405" s="57"/>
      <c r="I405" s="62"/>
      <c r="J405" s="63"/>
      <c r="K405" s="64"/>
      <c r="L405" s="56"/>
      <c r="M405" s="61"/>
    </row>
    <row r="406" spans="2:13">
      <c r="B406" s="55"/>
      <c r="C406" s="97"/>
      <c r="D406" s="97"/>
      <c r="E406" s="55"/>
      <c r="F406" s="56"/>
      <c r="G406" s="56"/>
      <c r="H406" s="57"/>
      <c r="I406" s="62"/>
      <c r="J406" s="63"/>
      <c r="K406" s="64"/>
      <c r="L406" s="56"/>
      <c r="M406" s="61"/>
    </row>
    <row r="407" spans="2:13">
      <c r="B407" s="55"/>
      <c r="C407" s="97"/>
      <c r="D407" s="97"/>
      <c r="E407" s="55"/>
      <c r="F407" s="56"/>
      <c r="G407" s="56"/>
      <c r="H407" s="57"/>
      <c r="I407" s="62"/>
      <c r="J407" s="63"/>
      <c r="K407" s="64"/>
      <c r="L407" s="56"/>
      <c r="M407" s="61"/>
    </row>
    <row r="408" spans="2:13">
      <c r="B408" s="55"/>
      <c r="C408" s="97"/>
      <c r="D408" s="97"/>
      <c r="E408" s="55"/>
      <c r="F408" s="56"/>
      <c r="G408" s="56"/>
      <c r="H408" s="57"/>
      <c r="I408" s="62"/>
      <c r="J408" s="63"/>
      <c r="K408" s="64"/>
      <c r="L408" s="56"/>
      <c r="M408" s="61"/>
    </row>
    <row r="409" spans="2:13">
      <c r="B409" s="55"/>
      <c r="C409" s="97"/>
      <c r="D409" s="97"/>
      <c r="E409" s="55"/>
      <c r="F409" s="56"/>
      <c r="G409" s="56"/>
      <c r="H409" s="57"/>
      <c r="I409" s="62"/>
      <c r="J409" s="63"/>
      <c r="K409" s="64"/>
      <c r="L409" s="56"/>
      <c r="M409" s="61"/>
    </row>
    <row r="410" spans="2:13">
      <c r="B410" s="55"/>
      <c r="C410" s="97"/>
      <c r="D410" s="97"/>
      <c r="E410" s="55"/>
      <c r="F410" s="56"/>
      <c r="G410" s="56"/>
      <c r="H410" s="57"/>
      <c r="I410" s="62"/>
      <c r="J410" s="63"/>
      <c r="K410" s="64"/>
      <c r="L410" s="56"/>
      <c r="M410" s="61"/>
    </row>
    <row r="411" spans="2:13">
      <c r="B411" s="55"/>
      <c r="C411" s="97"/>
      <c r="D411" s="97"/>
      <c r="E411" s="55"/>
      <c r="F411" s="56"/>
      <c r="G411" s="56"/>
      <c r="H411" s="57"/>
      <c r="I411" s="62"/>
      <c r="J411" s="63"/>
      <c r="K411" s="64"/>
      <c r="L411" s="56"/>
      <c r="M411" s="61"/>
    </row>
    <row r="412" spans="2:13">
      <c r="B412" s="55"/>
      <c r="C412" s="97"/>
      <c r="D412" s="97"/>
      <c r="E412" s="55"/>
      <c r="F412" s="56"/>
      <c r="G412" s="56"/>
      <c r="H412" s="57"/>
      <c r="I412" s="62"/>
      <c r="J412" s="63"/>
      <c r="K412" s="64"/>
      <c r="L412" s="56"/>
      <c r="M412" s="61"/>
    </row>
    <row r="413" spans="2:13">
      <c r="B413" s="55"/>
      <c r="C413" s="97"/>
      <c r="D413" s="97"/>
      <c r="E413" s="55"/>
      <c r="F413" s="56"/>
      <c r="G413" s="56"/>
      <c r="H413" s="57"/>
      <c r="I413" s="62"/>
      <c r="J413" s="63"/>
      <c r="K413" s="64"/>
      <c r="L413" s="56"/>
      <c r="M413" s="61"/>
    </row>
    <row r="414" spans="2:13">
      <c r="B414" s="55"/>
      <c r="C414" s="97"/>
      <c r="D414" s="97"/>
      <c r="E414" s="55"/>
      <c r="F414" s="56"/>
      <c r="G414" s="56"/>
      <c r="H414" s="57"/>
      <c r="I414" s="62"/>
      <c r="J414" s="63"/>
      <c r="K414" s="64"/>
      <c r="L414" s="56"/>
      <c r="M414" s="61"/>
    </row>
    <row r="415" spans="2:13">
      <c r="B415" s="55"/>
      <c r="C415" s="97"/>
      <c r="D415" s="97"/>
      <c r="E415" s="55"/>
      <c r="F415" s="56"/>
      <c r="G415" s="56"/>
      <c r="H415" s="57"/>
      <c r="I415" s="62"/>
      <c r="J415" s="63"/>
      <c r="K415" s="64"/>
      <c r="L415" s="56"/>
      <c r="M415" s="61"/>
    </row>
    <row r="416" spans="2:13">
      <c r="B416" s="55"/>
      <c r="C416" s="97"/>
      <c r="D416" s="97"/>
      <c r="E416" s="55"/>
      <c r="F416" s="56"/>
      <c r="G416" s="56"/>
      <c r="H416" s="57"/>
      <c r="I416" s="62"/>
      <c r="J416" s="63"/>
      <c r="K416" s="64"/>
      <c r="L416" s="56"/>
      <c r="M416" s="61"/>
    </row>
    <row r="417" spans="2:13">
      <c r="B417" s="55"/>
      <c r="C417" s="97"/>
      <c r="D417" s="97"/>
      <c r="E417" s="55"/>
      <c r="F417" s="56"/>
      <c r="G417" s="56"/>
      <c r="H417" s="57"/>
      <c r="I417" s="62"/>
      <c r="J417" s="63"/>
      <c r="K417" s="64"/>
      <c r="L417" s="56"/>
      <c r="M417" s="61"/>
    </row>
    <row r="418" spans="2:13">
      <c r="B418" s="55"/>
      <c r="C418" s="97"/>
      <c r="D418" s="97"/>
      <c r="E418" s="55"/>
      <c r="F418" s="56"/>
      <c r="G418" s="56"/>
      <c r="H418" s="57"/>
      <c r="I418" s="62"/>
      <c r="J418" s="63"/>
      <c r="K418" s="64"/>
      <c r="L418" s="56"/>
      <c r="M418" s="61"/>
    </row>
    <row r="419" spans="2:13">
      <c r="B419" s="55"/>
      <c r="C419" s="97"/>
      <c r="D419" s="97"/>
      <c r="E419" s="55"/>
      <c r="F419" s="56"/>
      <c r="G419" s="56"/>
      <c r="H419" s="57"/>
      <c r="I419" s="62"/>
      <c r="J419" s="63"/>
      <c r="K419" s="64"/>
      <c r="L419" s="56"/>
      <c r="M419" s="61"/>
    </row>
    <row r="420" spans="2:13">
      <c r="B420" s="55"/>
      <c r="C420" s="97"/>
      <c r="D420" s="97"/>
      <c r="E420" s="55"/>
      <c r="F420" s="56"/>
      <c r="G420" s="56"/>
      <c r="H420" s="57"/>
      <c r="I420" s="62"/>
      <c r="J420" s="63"/>
      <c r="K420" s="64"/>
      <c r="L420" s="56"/>
      <c r="M420" s="61"/>
    </row>
    <row r="421" spans="2:13">
      <c r="B421" s="55"/>
      <c r="C421" s="97"/>
      <c r="D421" s="97"/>
      <c r="E421" s="55"/>
      <c r="F421" s="56"/>
      <c r="G421" s="56"/>
      <c r="H421" s="57"/>
      <c r="I421" s="62"/>
      <c r="J421" s="63"/>
      <c r="K421" s="64"/>
      <c r="L421" s="56"/>
      <c r="M421" s="61"/>
    </row>
    <row r="422" spans="2:13">
      <c r="B422" s="55"/>
      <c r="C422" s="97"/>
      <c r="D422" s="97"/>
      <c r="E422" s="55"/>
      <c r="F422" s="56"/>
      <c r="G422" s="56"/>
      <c r="H422" s="57"/>
      <c r="I422" s="62"/>
      <c r="J422" s="63"/>
      <c r="K422" s="64"/>
      <c r="L422" s="56"/>
      <c r="M422" s="61"/>
    </row>
    <row r="423" spans="2:13">
      <c r="B423" s="55"/>
      <c r="C423" s="97"/>
      <c r="D423" s="97"/>
      <c r="E423" s="55"/>
      <c r="F423" s="56"/>
      <c r="G423" s="56"/>
      <c r="H423" s="57"/>
      <c r="I423" s="62"/>
      <c r="J423" s="63"/>
      <c r="K423" s="64"/>
      <c r="L423" s="56"/>
      <c r="M423" s="61"/>
    </row>
    <row r="424" spans="2:13">
      <c r="B424" s="55"/>
      <c r="C424" s="97"/>
      <c r="D424" s="97"/>
      <c r="E424" s="55"/>
      <c r="F424" s="56"/>
      <c r="G424" s="56"/>
      <c r="H424" s="57"/>
      <c r="I424" s="62"/>
      <c r="J424" s="63"/>
      <c r="K424" s="64"/>
      <c r="L424" s="56"/>
      <c r="M424" s="61"/>
    </row>
    <row r="425" spans="2:13">
      <c r="B425" s="55"/>
      <c r="C425" s="97"/>
      <c r="D425" s="97"/>
      <c r="E425" s="55"/>
      <c r="F425" s="56"/>
      <c r="G425" s="56"/>
      <c r="H425" s="57"/>
      <c r="I425" s="62"/>
      <c r="J425" s="63"/>
      <c r="K425" s="64"/>
      <c r="L425" s="56"/>
      <c r="M425" s="61"/>
    </row>
    <row r="426" spans="2:13">
      <c r="B426" s="55"/>
      <c r="C426" s="97"/>
      <c r="D426" s="97"/>
      <c r="E426" s="55"/>
      <c r="F426" s="56"/>
      <c r="G426" s="56"/>
      <c r="H426" s="57"/>
      <c r="I426" s="62"/>
      <c r="J426" s="63"/>
      <c r="K426" s="64"/>
      <c r="L426" s="56"/>
      <c r="M426" s="61"/>
    </row>
    <row r="427" spans="2:13">
      <c r="B427" s="55"/>
      <c r="C427" s="97"/>
      <c r="D427" s="97"/>
      <c r="E427" s="55"/>
      <c r="F427" s="56"/>
      <c r="G427" s="56"/>
      <c r="H427" s="57"/>
      <c r="I427" s="62"/>
      <c r="J427" s="63"/>
      <c r="K427" s="64"/>
      <c r="L427" s="56"/>
      <c r="M427" s="61"/>
    </row>
    <row r="428" spans="2:13">
      <c r="B428" s="55"/>
      <c r="C428" s="97"/>
      <c r="D428" s="97"/>
      <c r="E428" s="55"/>
      <c r="F428" s="56"/>
      <c r="G428" s="56"/>
      <c r="H428" s="57"/>
      <c r="I428" s="62"/>
      <c r="J428" s="63"/>
      <c r="K428" s="64"/>
      <c r="L428" s="56"/>
      <c r="M428" s="61"/>
    </row>
    <row r="429" spans="2:13">
      <c r="B429" s="55"/>
      <c r="C429" s="97"/>
      <c r="D429" s="97"/>
      <c r="E429" s="55"/>
      <c r="F429" s="56"/>
      <c r="G429" s="56"/>
      <c r="H429" s="57"/>
      <c r="I429" s="62"/>
      <c r="J429" s="63"/>
      <c r="K429" s="64"/>
      <c r="L429" s="56"/>
      <c r="M429" s="61"/>
    </row>
    <row r="430" spans="2:13">
      <c r="B430" s="55"/>
      <c r="C430" s="97"/>
      <c r="D430" s="97"/>
      <c r="E430" s="55"/>
      <c r="F430" s="56"/>
      <c r="G430" s="56"/>
      <c r="H430" s="57"/>
      <c r="I430" s="62"/>
      <c r="J430" s="63"/>
      <c r="K430" s="64"/>
      <c r="L430" s="56"/>
      <c r="M430" s="61"/>
    </row>
    <row r="431" spans="2:13">
      <c r="B431" s="55"/>
      <c r="C431" s="97"/>
      <c r="D431" s="97"/>
      <c r="E431" s="55"/>
      <c r="F431" s="56"/>
      <c r="G431" s="56"/>
      <c r="H431" s="57"/>
      <c r="I431" s="62"/>
      <c r="J431" s="63"/>
      <c r="K431" s="64"/>
      <c r="L431" s="56"/>
      <c r="M431" s="61"/>
    </row>
    <row r="432" spans="2:13">
      <c r="B432" s="55"/>
      <c r="C432" s="97"/>
      <c r="D432" s="97"/>
      <c r="E432" s="55"/>
      <c r="F432" s="56"/>
      <c r="G432" s="56"/>
      <c r="H432" s="57"/>
      <c r="I432" s="62"/>
      <c r="J432" s="63"/>
      <c r="K432" s="64"/>
      <c r="L432" s="56"/>
      <c r="M432" s="61"/>
    </row>
    <row r="433" spans="2:13">
      <c r="B433" s="55"/>
      <c r="C433" s="97"/>
      <c r="D433" s="97"/>
      <c r="E433" s="55"/>
      <c r="F433" s="56"/>
      <c r="G433" s="56"/>
      <c r="H433" s="57"/>
      <c r="I433" s="62"/>
      <c r="J433" s="63"/>
      <c r="K433" s="64"/>
      <c r="L433" s="56"/>
      <c r="M433" s="61"/>
    </row>
    <row r="434" spans="2:13">
      <c r="B434" s="55"/>
      <c r="C434" s="97"/>
      <c r="D434" s="97"/>
      <c r="E434" s="55"/>
      <c r="F434" s="56"/>
      <c r="G434" s="56"/>
      <c r="H434" s="57"/>
      <c r="I434" s="62"/>
      <c r="J434" s="63"/>
      <c r="K434" s="64"/>
      <c r="L434" s="56"/>
      <c r="M434" s="61"/>
    </row>
    <row r="435" spans="2:13">
      <c r="B435" s="55"/>
      <c r="C435" s="97"/>
      <c r="D435" s="97"/>
      <c r="E435" s="55"/>
      <c r="F435" s="56"/>
      <c r="G435" s="56"/>
      <c r="H435" s="57"/>
      <c r="I435" s="62"/>
      <c r="J435" s="63"/>
      <c r="K435" s="64"/>
      <c r="L435" s="56"/>
      <c r="M435" s="61"/>
    </row>
    <row r="436" spans="2:13">
      <c r="B436" s="55"/>
      <c r="C436" s="97"/>
      <c r="D436" s="97"/>
      <c r="E436" s="55"/>
      <c r="F436" s="56"/>
      <c r="G436" s="56"/>
      <c r="H436" s="57"/>
      <c r="I436" s="62"/>
      <c r="J436" s="63"/>
      <c r="K436" s="64"/>
      <c r="L436" s="56"/>
      <c r="M436" s="61"/>
    </row>
    <row r="437" spans="2:13">
      <c r="B437" s="55"/>
      <c r="C437" s="97"/>
      <c r="D437" s="97"/>
      <c r="E437" s="55"/>
      <c r="F437" s="56"/>
      <c r="G437" s="56"/>
      <c r="H437" s="57"/>
      <c r="I437" s="62"/>
      <c r="J437" s="63"/>
      <c r="K437" s="64"/>
      <c r="L437" s="56"/>
      <c r="M437" s="61"/>
    </row>
    <row r="438" spans="2:13">
      <c r="B438" s="55"/>
      <c r="C438" s="97"/>
      <c r="D438" s="97"/>
      <c r="E438" s="55"/>
      <c r="F438" s="56"/>
      <c r="G438" s="56"/>
      <c r="H438" s="57"/>
      <c r="I438" s="62"/>
      <c r="J438" s="63"/>
      <c r="K438" s="64"/>
      <c r="L438" s="56"/>
      <c r="M438" s="61"/>
    </row>
    <row r="439" spans="2:13">
      <c r="B439" s="55"/>
      <c r="C439" s="97"/>
      <c r="D439" s="97"/>
      <c r="E439" s="55"/>
      <c r="F439" s="56"/>
      <c r="G439" s="56"/>
      <c r="H439" s="57"/>
      <c r="I439" s="62"/>
      <c r="J439" s="63"/>
      <c r="K439" s="64"/>
      <c r="L439" s="56"/>
      <c r="M439" s="61"/>
    </row>
    <row r="440" spans="2:13">
      <c r="B440" s="55"/>
      <c r="C440" s="97"/>
      <c r="D440" s="97"/>
      <c r="E440" s="55"/>
      <c r="F440" s="56"/>
      <c r="G440" s="56"/>
      <c r="H440" s="57"/>
      <c r="I440" s="62"/>
      <c r="J440" s="63"/>
      <c r="K440" s="64"/>
      <c r="L440" s="56"/>
      <c r="M440" s="61"/>
    </row>
    <row r="441" spans="2:13">
      <c r="B441" s="55"/>
      <c r="C441" s="97"/>
      <c r="D441" s="97"/>
      <c r="E441" s="55"/>
      <c r="F441" s="56"/>
      <c r="G441" s="56"/>
      <c r="H441" s="57"/>
      <c r="I441" s="62"/>
      <c r="J441" s="63"/>
      <c r="K441" s="64"/>
      <c r="L441" s="56"/>
      <c r="M441" s="61"/>
    </row>
    <row r="442" spans="2:13">
      <c r="B442" s="55"/>
      <c r="C442" s="97"/>
      <c r="D442" s="97"/>
      <c r="E442" s="55"/>
      <c r="F442" s="56"/>
      <c r="G442" s="56"/>
      <c r="H442" s="57"/>
      <c r="I442" s="62"/>
      <c r="J442" s="63"/>
      <c r="K442" s="64"/>
      <c r="L442" s="56"/>
      <c r="M442" s="61"/>
    </row>
    <row r="443" spans="2:13">
      <c r="B443" s="55"/>
      <c r="C443" s="97"/>
      <c r="D443" s="97"/>
      <c r="E443" s="55"/>
      <c r="F443" s="56"/>
      <c r="G443" s="56"/>
      <c r="H443" s="57"/>
      <c r="I443" s="62"/>
      <c r="J443" s="63"/>
      <c r="K443" s="64"/>
      <c r="L443" s="56"/>
      <c r="M443" s="61"/>
    </row>
    <row r="444" spans="2:13">
      <c r="B444" s="55"/>
      <c r="C444" s="97"/>
      <c r="D444" s="97"/>
      <c r="E444" s="55"/>
      <c r="F444" s="56"/>
      <c r="G444" s="56"/>
      <c r="H444" s="57"/>
      <c r="I444" s="62"/>
      <c r="J444" s="63"/>
      <c r="K444" s="64"/>
      <c r="L444" s="56"/>
      <c r="M444" s="61"/>
    </row>
    <row r="445" spans="2:13">
      <c r="B445" s="55"/>
      <c r="C445" s="97"/>
      <c r="D445" s="97"/>
      <c r="E445" s="55"/>
      <c r="F445" s="56"/>
      <c r="G445" s="56"/>
      <c r="H445" s="57"/>
      <c r="I445" s="62"/>
      <c r="J445" s="63"/>
      <c r="K445" s="64"/>
      <c r="L445" s="56"/>
      <c r="M445" s="61"/>
    </row>
    <row r="446" spans="2:13">
      <c r="K446" s="64"/>
      <c r="M446" s="61"/>
    </row>
    <row r="447" spans="2:13">
      <c r="K447" s="64"/>
      <c r="M447" s="61"/>
    </row>
    <row r="448" spans="2:13">
      <c r="K448" s="64"/>
      <c r="M448" s="61"/>
    </row>
    <row r="449" spans="11:13">
      <c r="K449" s="64"/>
      <c r="M449" s="61"/>
    </row>
    <row r="450" spans="11:13">
      <c r="K450" s="64"/>
      <c r="M450" s="61"/>
    </row>
    <row r="451" spans="11:13">
      <c r="K451" s="64"/>
      <c r="M451" s="61"/>
    </row>
    <row r="452" spans="11:13">
      <c r="K452" s="64"/>
      <c r="M452" s="61"/>
    </row>
    <row r="453" spans="11:13">
      <c r="K453" s="64"/>
      <c r="M453" s="61"/>
    </row>
    <row r="454" spans="11:13">
      <c r="K454" s="64"/>
      <c r="M454" s="61"/>
    </row>
    <row r="455" spans="11:13">
      <c r="K455" s="64"/>
      <c r="M455" s="61"/>
    </row>
    <row r="456" spans="11:13">
      <c r="K456" s="64"/>
      <c r="M456" s="61"/>
    </row>
    <row r="457" spans="11:13">
      <c r="K457" s="64"/>
      <c r="M457" s="61"/>
    </row>
    <row r="458" spans="11:13">
      <c r="K458" s="64"/>
      <c r="M458" s="61"/>
    </row>
    <row r="459" spans="11:13">
      <c r="K459" s="64"/>
      <c r="M459" s="61"/>
    </row>
    <row r="460" spans="11:13">
      <c r="K460" s="64"/>
      <c r="M460" s="61"/>
    </row>
    <row r="461" spans="11:13">
      <c r="K461" s="64"/>
      <c r="M461" s="61"/>
    </row>
    <row r="462" spans="11:13">
      <c r="K462" s="64"/>
      <c r="M462" s="61"/>
    </row>
    <row r="463" spans="11:13">
      <c r="K463" s="64"/>
      <c r="M463" s="61"/>
    </row>
    <row r="464" spans="11:13">
      <c r="K464" s="64"/>
      <c r="M464" s="61"/>
    </row>
    <row r="465" spans="11:13">
      <c r="K465" s="64"/>
      <c r="M465" s="61"/>
    </row>
    <row r="466" spans="11:13">
      <c r="K466" s="64"/>
      <c r="M466" s="61"/>
    </row>
    <row r="467" spans="11:13">
      <c r="K467" s="64"/>
      <c r="M467" s="61"/>
    </row>
    <row r="468" spans="11:13">
      <c r="K468" s="64"/>
      <c r="M468" s="61"/>
    </row>
    <row r="469" spans="11:13">
      <c r="K469" s="64"/>
      <c r="M469" s="61"/>
    </row>
    <row r="470" spans="11:13">
      <c r="K470" s="64"/>
      <c r="M470" s="61"/>
    </row>
    <row r="471" spans="11:13">
      <c r="K471" s="64"/>
      <c r="M471" s="61"/>
    </row>
    <row r="472" spans="11:13">
      <c r="K472" s="64"/>
      <c r="M472" s="61"/>
    </row>
    <row r="473" spans="11:13">
      <c r="K473" s="64"/>
      <c r="M473" s="61"/>
    </row>
    <row r="474" spans="11:13">
      <c r="K474" s="64"/>
      <c r="M474" s="61"/>
    </row>
    <row r="475" spans="11:13">
      <c r="K475" s="64"/>
      <c r="M475" s="61"/>
    </row>
    <row r="476" spans="11:13">
      <c r="K476" s="64"/>
      <c r="M476" s="61"/>
    </row>
    <row r="477" spans="11:13">
      <c r="K477" s="64"/>
      <c r="M477" s="61"/>
    </row>
    <row r="478" spans="11:13">
      <c r="K478" s="64"/>
      <c r="M478" s="61"/>
    </row>
    <row r="479" spans="11:13">
      <c r="K479" s="64"/>
      <c r="M479" s="61"/>
    </row>
    <row r="480" spans="11:13">
      <c r="K480" s="64"/>
      <c r="M480" s="61"/>
    </row>
    <row r="481" spans="11:13">
      <c r="K481" s="64"/>
      <c r="M481" s="61"/>
    </row>
    <row r="482" spans="11:13">
      <c r="K482" s="64"/>
      <c r="M482" s="61"/>
    </row>
    <row r="483" spans="11:13">
      <c r="K483" s="64"/>
      <c r="M483" s="61"/>
    </row>
    <row r="484" spans="11:13">
      <c r="K484" s="64"/>
      <c r="M484" s="61"/>
    </row>
    <row r="485" spans="11:13">
      <c r="K485" s="64"/>
      <c r="M485" s="61"/>
    </row>
    <row r="486" spans="11:13">
      <c r="K486" s="64"/>
      <c r="M486" s="61"/>
    </row>
    <row r="487" spans="11:13">
      <c r="K487" s="64"/>
      <c r="M487" s="61"/>
    </row>
    <row r="488" spans="11:13">
      <c r="K488" s="64"/>
      <c r="M488" s="61"/>
    </row>
    <row r="489" spans="11:13">
      <c r="K489" s="64"/>
      <c r="M489" s="61"/>
    </row>
    <row r="490" spans="11:13">
      <c r="K490" s="64"/>
      <c r="M490" s="61"/>
    </row>
    <row r="491" spans="11:13">
      <c r="K491" s="64"/>
      <c r="M491" s="61"/>
    </row>
    <row r="492" spans="11:13">
      <c r="K492" s="64"/>
      <c r="M492" s="61"/>
    </row>
    <row r="493" spans="11:13">
      <c r="K493" s="64"/>
      <c r="M493" s="61"/>
    </row>
    <row r="494" spans="11:13">
      <c r="K494" s="64"/>
      <c r="M494" s="61"/>
    </row>
    <row r="495" spans="11:13">
      <c r="K495" s="64"/>
      <c r="M495" s="61"/>
    </row>
    <row r="496" spans="11:13">
      <c r="K496" s="64"/>
      <c r="M496" s="61"/>
    </row>
    <row r="497" spans="11:13">
      <c r="K497" s="64"/>
      <c r="M497" s="61"/>
    </row>
    <row r="498" spans="11:13">
      <c r="K498" s="64"/>
      <c r="M498" s="61"/>
    </row>
    <row r="499" spans="11:13">
      <c r="K499" s="64"/>
      <c r="M499" s="61"/>
    </row>
    <row r="500" spans="11:13">
      <c r="K500" s="64"/>
      <c r="M500" s="61"/>
    </row>
    <row r="501" spans="11:13">
      <c r="K501" s="64"/>
      <c r="M501" s="61"/>
    </row>
    <row r="502" spans="11:13">
      <c r="K502" s="64"/>
      <c r="M502" s="61"/>
    </row>
    <row r="503" spans="11:13">
      <c r="K503" s="64"/>
      <c r="M503" s="61"/>
    </row>
    <row r="504" spans="11:13">
      <c r="K504" s="64"/>
      <c r="M504" s="61"/>
    </row>
    <row r="505" spans="11:13">
      <c r="K505" s="64"/>
      <c r="M505" s="61"/>
    </row>
    <row r="506" spans="11:13">
      <c r="K506" s="64"/>
      <c r="M506" s="61"/>
    </row>
    <row r="507" spans="11:13">
      <c r="K507" s="64"/>
      <c r="M507" s="61"/>
    </row>
    <row r="508" spans="11:13">
      <c r="K508" s="64"/>
      <c r="M508" s="61"/>
    </row>
    <row r="509" spans="11:13">
      <c r="K509" s="64"/>
      <c r="M509" s="61"/>
    </row>
    <row r="510" spans="11:13">
      <c r="K510" s="64"/>
      <c r="M510" s="61"/>
    </row>
    <row r="511" spans="11:13">
      <c r="K511" s="64"/>
      <c r="M511" s="61"/>
    </row>
    <row r="512" spans="11:13">
      <c r="K512" s="64"/>
      <c r="M512" s="61"/>
    </row>
    <row r="513" spans="11:13">
      <c r="K513" s="64"/>
      <c r="M513" s="61"/>
    </row>
    <row r="514" spans="11:13">
      <c r="K514" s="64"/>
      <c r="M514" s="61"/>
    </row>
    <row r="515" spans="11:13">
      <c r="K515" s="64"/>
      <c r="M515" s="61"/>
    </row>
    <row r="516" spans="11:13">
      <c r="K516" s="64"/>
      <c r="M516" s="61"/>
    </row>
    <row r="517" spans="11:13">
      <c r="K517" s="64"/>
      <c r="M517" s="61"/>
    </row>
    <row r="518" spans="11:13">
      <c r="K518" s="64"/>
      <c r="M518" s="61"/>
    </row>
    <row r="519" spans="11:13">
      <c r="K519" s="64"/>
      <c r="M519" s="61"/>
    </row>
    <row r="520" spans="11:13">
      <c r="K520" s="64"/>
      <c r="M520" s="61"/>
    </row>
    <row r="521" spans="11:13">
      <c r="K521" s="64"/>
      <c r="M521" s="61"/>
    </row>
    <row r="522" spans="11:13">
      <c r="K522" s="64"/>
      <c r="M522" s="61"/>
    </row>
    <row r="523" spans="11:13">
      <c r="K523" s="64"/>
      <c r="M523" s="61"/>
    </row>
    <row r="524" spans="11:13">
      <c r="K524" s="64"/>
      <c r="M524" s="61"/>
    </row>
    <row r="525" spans="11:13">
      <c r="K525" s="64"/>
      <c r="M525" s="61"/>
    </row>
    <row r="526" spans="11:13">
      <c r="K526" s="64"/>
      <c r="M526" s="61"/>
    </row>
    <row r="527" spans="11:13">
      <c r="K527" s="64"/>
      <c r="M527" s="61"/>
    </row>
    <row r="528" spans="11:13">
      <c r="K528" s="64"/>
      <c r="M528" s="61"/>
    </row>
    <row r="529" spans="11:13">
      <c r="K529" s="64"/>
      <c r="M529" s="61"/>
    </row>
    <row r="530" spans="11:13">
      <c r="K530" s="64"/>
      <c r="M530" s="61"/>
    </row>
    <row r="531" spans="11:13">
      <c r="K531" s="64"/>
      <c r="M531" s="61"/>
    </row>
    <row r="532" spans="11:13">
      <c r="K532" s="64"/>
      <c r="M532" s="61"/>
    </row>
    <row r="533" spans="11:13">
      <c r="K533" s="64"/>
      <c r="M533" s="61"/>
    </row>
    <row r="534" spans="11:13">
      <c r="K534" s="64"/>
      <c r="M534" s="61"/>
    </row>
    <row r="535" spans="11:13">
      <c r="K535" s="64"/>
      <c r="M535" s="61"/>
    </row>
    <row r="536" spans="11:13">
      <c r="K536" s="64"/>
      <c r="M536" s="61"/>
    </row>
    <row r="537" spans="11:13">
      <c r="K537" s="64"/>
      <c r="M537" s="61"/>
    </row>
    <row r="538" spans="11:13">
      <c r="K538" s="64"/>
      <c r="M538" s="61"/>
    </row>
    <row r="539" spans="11:13">
      <c r="K539" s="64"/>
      <c r="M539" s="61"/>
    </row>
    <row r="540" spans="11:13">
      <c r="K540" s="64"/>
      <c r="M540" s="61"/>
    </row>
    <row r="541" spans="11:13">
      <c r="K541" s="64"/>
      <c r="M541" s="61"/>
    </row>
    <row r="542" spans="11:13">
      <c r="K542" s="64"/>
      <c r="M542" s="61"/>
    </row>
    <row r="543" spans="11:13">
      <c r="K543" s="64"/>
      <c r="M543" s="61"/>
    </row>
    <row r="544" spans="11:13">
      <c r="K544" s="64"/>
      <c r="M544" s="61"/>
    </row>
    <row r="545" spans="11:13">
      <c r="K545" s="64"/>
      <c r="M545" s="61"/>
    </row>
    <row r="546" spans="11:13">
      <c r="K546" s="64"/>
      <c r="M546" s="61"/>
    </row>
    <row r="547" spans="11:13">
      <c r="K547" s="64"/>
      <c r="M547" s="61"/>
    </row>
    <row r="548" spans="11:13">
      <c r="K548" s="64"/>
      <c r="M548" s="61"/>
    </row>
    <row r="549" spans="11:13">
      <c r="K549" s="64"/>
      <c r="M549" s="61"/>
    </row>
    <row r="550" spans="11:13">
      <c r="K550" s="64"/>
      <c r="M550" s="61"/>
    </row>
    <row r="551" spans="11:13">
      <c r="K551" s="64"/>
      <c r="M551" s="61"/>
    </row>
    <row r="552" spans="11:13">
      <c r="K552" s="64"/>
      <c r="M552" s="61"/>
    </row>
    <row r="553" spans="11:13">
      <c r="K553" s="64"/>
      <c r="M553" s="61"/>
    </row>
    <row r="554" spans="11:13">
      <c r="K554" s="64"/>
      <c r="M554" s="61"/>
    </row>
    <row r="555" spans="11:13">
      <c r="K555" s="64"/>
      <c r="M555" s="61"/>
    </row>
    <row r="556" spans="11:13">
      <c r="K556" s="64"/>
      <c r="M556" s="61"/>
    </row>
    <row r="557" spans="11:13">
      <c r="K557" s="64"/>
      <c r="M557" s="61"/>
    </row>
    <row r="558" spans="11:13">
      <c r="K558" s="64"/>
      <c r="M558" s="61"/>
    </row>
    <row r="559" spans="11:13">
      <c r="K559" s="64"/>
      <c r="M559" s="61"/>
    </row>
    <row r="560" spans="11:13">
      <c r="K560" s="64"/>
      <c r="M560" s="61"/>
    </row>
    <row r="561" spans="11:13">
      <c r="K561" s="64"/>
      <c r="M561" s="61"/>
    </row>
    <row r="562" spans="11:13">
      <c r="K562" s="64"/>
      <c r="M562" s="61"/>
    </row>
    <row r="563" spans="11:13">
      <c r="K563" s="64"/>
      <c r="M563" s="61"/>
    </row>
    <row r="564" spans="11:13">
      <c r="K564" s="64"/>
      <c r="M564" s="61"/>
    </row>
    <row r="565" spans="11:13">
      <c r="K565" s="64"/>
      <c r="M565" s="61"/>
    </row>
    <row r="566" spans="11:13">
      <c r="K566" s="64"/>
      <c r="M566" s="61"/>
    </row>
    <row r="567" spans="11:13">
      <c r="K567" s="64"/>
      <c r="M567" s="61"/>
    </row>
    <row r="568" spans="11:13">
      <c r="K568" s="64"/>
      <c r="M568" s="61"/>
    </row>
    <row r="569" spans="11:13">
      <c r="K569" s="64"/>
      <c r="M569" s="61"/>
    </row>
    <row r="570" spans="11:13">
      <c r="K570" s="64"/>
      <c r="M570" s="61"/>
    </row>
    <row r="571" spans="11:13">
      <c r="K571" s="64"/>
      <c r="M571" s="61"/>
    </row>
    <row r="572" spans="11:13">
      <c r="K572" s="64"/>
      <c r="M572" s="61"/>
    </row>
    <row r="573" spans="11:13">
      <c r="K573" s="64"/>
      <c r="M573" s="61"/>
    </row>
    <row r="574" spans="11:13">
      <c r="K574" s="64"/>
      <c r="M574" s="61"/>
    </row>
    <row r="575" spans="11:13">
      <c r="K575" s="64"/>
      <c r="M575" s="61"/>
    </row>
    <row r="576" spans="11:13">
      <c r="K576" s="64"/>
      <c r="M576" s="61"/>
    </row>
    <row r="577" spans="11:13">
      <c r="K577" s="64"/>
      <c r="M577" s="61"/>
    </row>
    <row r="578" spans="11:13">
      <c r="K578" s="64"/>
      <c r="M578" s="61"/>
    </row>
    <row r="579" spans="11:13">
      <c r="K579" s="64"/>
      <c r="M579" s="61"/>
    </row>
    <row r="580" spans="11:13">
      <c r="K580" s="64"/>
      <c r="M580" s="61"/>
    </row>
    <row r="581" spans="11:13">
      <c r="K581" s="64"/>
      <c r="M581" s="61"/>
    </row>
    <row r="582" spans="11:13">
      <c r="K582" s="64"/>
      <c r="M582" s="61"/>
    </row>
    <row r="583" spans="11:13">
      <c r="K583" s="64"/>
      <c r="M583" s="61"/>
    </row>
    <row r="584" spans="11:13">
      <c r="K584" s="64"/>
      <c r="M584" s="61"/>
    </row>
    <row r="585" spans="11:13">
      <c r="K585" s="64"/>
      <c r="M585" s="61"/>
    </row>
    <row r="586" spans="11:13">
      <c r="K586" s="64"/>
      <c r="M586" s="61"/>
    </row>
    <row r="587" spans="11:13">
      <c r="K587" s="64"/>
      <c r="M587" s="61"/>
    </row>
    <row r="588" spans="11:13">
      <c r="K588" s="64"/>
      <c r="M588" s="61"/>
    </row>
    <row r="589" spans="11:13">
      <c r="K589" s="64"/>
      <c r="M589" s="61"/>
    </row>
    <row r="590" spans="11:13">
      <c r="K590" s="64"/>
      <c r="M590" s="61"/>
    </row>
    <row r="591" spans="11:13">
      <c r="K591" s="64"/>
      <c r="M591" s="61"/>
    </row>
    <row r="592" spans="11:13">
      <c r="K592" s="64"/>
      <c r="M592" s="61"/>
    </row>
    <row r="593" spans="11:13">
      <c r="K593" s="64"/>
      <c r="M593" s="61"/>
    </row>
    <row r="594" spans="11:13">
      <c r="K594" s="64"/>
      <c r="M594" s="61"/>
    </row>
    <row r="595" spans="11:13">
      <c r="K595" s="64"/>
      <c r="M595" s="61"/>
    </row>
    <row r="596" spans="11:13">
      <c r="K596" s="64"/>
      <c r="M596" s="61"/>
    </row>
    <row r="597" spans="11:13">
      <c r="K597" s="64"/>
      <c r="M597" s="61"/>
    </row>
    <row r="598" spans="11:13">
      <c r="K598" s="64"/>
      <c r="M598" s="61"/>
    </row>
    <row r="599" spans="11:13">
      <c r="K599" s="64"/>
      <c r="M599" s="61"/>
    </row>
    <row r="600" spans="11:13">
      <c r="K600" s="64"/>
      <c r="M600" s="61"/>
    </row>
    <row r="601" spans="11:13">
      <c r="K601" s="64"/>
      <c r="M601" s="61"/>
    </row>
    <row r="602" spans="11:13">
      <c r="K602" s="64"/>
      <c r="M602" s="61"/>
    </row>
    <row r="603" spans="11:13">
      <c r="K603" s="64"/>
      <c r="M603" s="61"/>
    </row>
    <row r="604" spans="11:13">
      <c r="K604" s="64"/>
      <c r="M604" s="61"/>
    </row>
    <row r="605" spans="11:13">
      <c r="K605" s="64"/>
      <c r="M605" s="61"/>
    </row>
    <row r="606" spans="11:13">
      <c r="K606" s="64"/>
      <c r="M606" s="61"/>
    </row>
    <row r="607" spans="11:13">
      <c r="K607" s="64"/>
      <c r="M607" s="61"/>
    </row>
    <row r="608" spans="11:13">
      <c r="K608" s="64"/>
      <c r="M608" s="61"/>
    </row>
    <row r="609" spans="11:13">
      <c r="K609" s="64"/>
      <c r="M609" s="61"/>
    </row>
    <row r="610" spans="11:13">
      <c r="K610" s="64"/>
      <c r="M610" s="61"/>
    </row>
    <row r="611" spans="11:13">
      <c r="K611" s="64"/>
      <c r="M611" s="61"/>
    </row>
    <row r="612" spans="11:13">
      <c r="K612" s="64"/>
      <c r="M612" s="61"/>
    </row>
    <row r="613" spans="11:13">
      <c r="K613" s="64"/>
      <c r="M613" s="61"/>
    </row>
    <row r="614" spans="11:13">
      <c r="K614" s="64"/>
      <c r="M614" s="61"/>
    </row>
    <row r="615" spans="11:13">
      <c r="K615" s="64"/>
      <c r="M615" s="61"/>
    </row>
    <row r="616" spans="11:13">
      <c r="K616" s="64"/>
      <c r="M616" s="61"/>
    </row>
    <row r="617" spans="11:13">
      <c r="K617" s="64"/>
      <c r="M617" s="61"/>
    </row>
    <row r="618" spans="11:13">
      <c r="K618" s="64"/>
      <c r="M618" s="61"/>
    </row>
    <row r="619" spans="11:13">
      <c r="K619" s="64"/>
      <c r="M619" s="61"/>
    </row>
    <row r="620" spans="11:13">
      <c r="K620" s="64"/>
      <c r="M620" s="61"/>
    </row>
    <row r="621" spans="11:13">
      <c r="K621" s="64"/>
      <c r="M621" s="61"/>
    </row>
    <row r="622" spans="11:13">
      <c r="K622" s="64"/>
      <c r="M622" s="61"/>
    </row>
    <row r="623" spans="11:13">
      <c r="K623" s="64"/>
      <c r="M623" s="61"/>
    </row>
    <row r="624" spans="11:13">
      <c r="K624" s="64"/>
      <c r="M624" s="61"/>
    </row>
    <row r="625" spans="11:13">
      <c r="K625" s="64"/>
      <c r="M625" s="61"/>
    </row>
    <row r="626" spans="11:13">
      <c r="K626" s="64"/>
      <c r="M626" s="61"/>
    </row>
    <row r="627" spans="11:13">
      <c r="K627" s="64"/>
      <c r="M627" s="61"/>
    </row>
    <row r="628" spans="11:13">
      <c r="K628" s="64"/>
      <c r="M628" s="61"/>
    </row>
    <row r="629" spans="11:13">
      <c r="K629" s="64"/>
      <c r="M629" s="61"/>
    </row>
    <row r="630" spans="11:13">
      <c r="K630" s="64"/>
      <c r="M630" s="61"/>
    </row>
    <row r="631" spans="11:13">
      <c r="K631" s="64"/>
      <c r="M631" s="61"/>
    </row>
    <row r="632" spans="11:13">
      <c r="K632" s="64"/>
      <c r="M632" s="61"/>
    </row>
    <row r="633" spans="11:13">
      <c r="K633" s="64"/>
      <c r="M633" s="61"/>
    </row>
    <row r="634" spans="11:13">
      <c r="K634" s="64"/>
      <c r="M634" s="61"/>
    </row>
    <row r="635" spans="11:13">
      <c r="K635" s="64"/>
      <c r="M635" s="61"/>
    </row>
    <row r="636" spans="11:13">
      <c r="K636" s="64"/>
      <c r="M636" s="61"/>
    </row>
    <row r="637" spans="11:13">
      <c r="K637" s="64"/>
      <c r="M637" s="61"/>
    </row>
    <row r="638" spans="11:13">
      <c r="K638" s="64"/>
      <c r="M638" s="61"/>
    </row>
    <row r="639" spans="11:13">
      <c r="K639" s="64"/>
      <c r="M639" s="61"/>
    </row>
    <row r="640" spans="11:13">
      <c r="K640" s="64"/>
      <c r="M640" s="61"/>
    </row>
    <row r="641" spans="11:13">
      <c r="K641" s="64"/>
      <c r="M641" s="61"/>
    </row>
    <row r="642" spans="11:13">
      <c r="K642" s="64"/>
      <c r="M642" s="61"/>
    </row>
    <row r="643" spans="11:13">
      <c r="K643" s="64"/>
      <c r="M643" s="61"/>
    </row>
    <row r="644" spans="11:13">
      <c r="K644" s="64"/>
      <c r="M644" s="61"/>
    </row>
    <row r="645" spans="11:13">
      <c r="K645" s="64"/>
      <c r="M645" s="61"/>
    </row>
    <row r="646" spans="11:13">
      <c r="K646" s="64"/>
      <c r="M646" s="61"/>
    </row>
    <row r="647" spans="11:13">
      <c r="K647" s="64"/>
      <c r="M647" s="61"/>
    </row>
    <row r="648" spans="11:13">
      <c r="K648" s="64"/>
      <c r="M648" s="61"/>
    </row>
    <row r="649" spans="11:13">
      <c r="K649" s="64"/>
      <c r="M649" s="61"/>
    </row>
    <row r="650" spans="11:13">
      <c r="K650" s="64"/>
      <c r="M650" s="61"/>
    </row>
    <row r="651" spans="11:13">
      <c r="K651" s="64"/>
      <c r="M651" s="61"/>
    </row>
    <row r="652" spans="11:13">
      <c r="K652" s="64"/>
      <c r="M652" s="61"/>
    </row>
    <row r="653" spans="11:13">
      <c r="K653" s="64"/>
      <c r="M653" s="61"/>
    </row>
    <row r="654" spans="11:13">
      <c r="K654" s="64"/>
      <c r="M654" s="61"/>
    </row>
    <row r="655" spans="11:13">
      <c r="K655" s="64"/>
      <c r="M655" s="61"/>
    </row>
    <row r="656" spans="11:13">
      <c r="K656" s="64"/>
      <c r="M656" s="61"/>
    </row>
    <row r="657" spans="11:13">
      <c r="K657" s="64"/>
      <c r="M657" s="61"/>
    </row>
    <row r="658" spans="11:13">
      <c r="K658" s="64"/>
      <c r="M658" s="61"/>
    </row>
    <row r="659" spans="11:13">
      <c r="K659" s="64"/>
      <c r="M659" s="61"/>
    </row>
    <row r="660" spans="11:13">
      <c r="K660" s="64"/>
      <c r="M660" s="61"/>
    </row>
    <row r="661" spans="11:13">
      <c r="K661" s="64"/>
      <c r="M661" s="61"/>
    </row>
    <row r="662" spans="11:13">
      <c r="K662" s="64"/>
      <c r="M662" s="61"/>
    </row>
    <row r="663" spans="11:13">
      <c r="K663" s="64"/>
      <c r="M663" s="61"/>
    </row>
    <row r="664" spans="11:13">
      <c r="K664" s="64"/>
      <c r="M664" s="61"/>
    </row>
    <row r="665" spans="11:13">
      <c r="K665" s="64"/>
      <c r="M665" s="61"/>
    </row>
    <row r="666" spans="11:13">
      <c r="K666" s="64"/>
      <c r="M666" s="61"/>
    </row>
    <row r="667" spans="11:13">
      <c r="K667" s="64"/>
      <c r="M667" s="61"/>
    </row>
    <row r="668" spans="11:13">
      <c r="K668" s="64"/>
      <c r="M668" s="61"/>
    </row>
    <row r="669" spans="11:13">
      <c r="K669" s="64"/>
      <c r="M669" s="61"/>
    </row>
    <row r="670" spans="11:13">
      <c r="K670" s="64"/>
      <c r="M670" s="61"/>
    </row>
    <row r="671" spans="11:13">
      <c r="K671" s="64"/>
      <c r="M671" s="61"/>
    </row>
    <row r="672" spans="11:13">
      <c r="K672" s="64"/>
      <c r="M672" s="61"/>
    </row>
    <row r="673" spans="11:13">
      <c r="K673" s="64"/>
      <c r="M673" s="61"/>
    </row>
    <row r="674" spans="11:13">
      <c r="K674" s="64"/>
      <c r="M674" s="61"/>
    </row>
    <row r="675" spans="11:13">
      <c r="K675" s="64"/>
      <c r="M675" s="61"/>
    </row>
    <row r="676" spans="11:13">
      <c r="K676" s="64"/>
      <c r="M676" s="61"/>
    </row>
    <row r="677" spans="11:13">
      <c r="K677" s="64"/>
      <c r="M677" s="61"/>
    </row>
    <row r="678" spans="11:13">
      <c r="K678" s="64"/>
      <c r="M678" s="61"/>
    </row>
    <row r="679" spans="11:13">
      <c r="K679" s="64"/>
      <c r="M679" s="61"/>
    </row>
    <row r="680" spans="11:13">
      <c r="K680" s="64"/>
      <c r="M680" s="61"/>
    </row>
    <row r="681" spans="11:13">
      <c r="K681" s="64"/>
      <c r="M681" s="61"/>
    </row>
    <row r="682" spans="11:13">
      <c r="K682" s="64"/>
      <c r="M682" s="61"/>
    </row>
    <row r="683" spans="11:13">
      <c r="K683" s="64"/>
      <c r="M683" s="61"/>
    </row>
    <row r="684" spans="11:13">
      <c r="K684" s="64"/>
      <c r="M684" s="61"/>
    </row>
    <row r="685" spans="11:13">
      <c r="K685" s="64"/>
      <c r="M685" s="61"/>
    </row>
    <row r="686" spans="11:13">
      <c r="K686" s="64"/>
      <c r="M686" s="61"/>
    </row>
    <row r="687" spans="11:13">
      <c r="K687" s="64"/>
      <c r="M687" s="61"/>
    </row>
    <row r="688" spans="11:13">
      <c r="K688" s="64"/>
      <c r="M688" s="61"/>
    </row>
    <row r="689" spans="11:13">
      <c r="K689" s="64"/>
      <c r="M689" s="61"/>
    </row>
    <row r="690" spans="11:13">
      <c r="K690" s="64"/>
      <c r="M690" s="61"/>
    </row>
    <row r="691" spans="11:13">
      <c r="K691" s="64"/>
      <c r="M691" s="61"/>
    </row>
    <row r="692" spans="11:13">
      <c r="K692" s="64"/>
      <c r="M692" s="61"/>
    </row>
    <row r="693" spans="11:13">
      <c r="K693" s="64"/>
      <c r="M693" s="61"/>
    </row>
    <row r="694" spans="11:13">
      <c r="K694" s="64"/>
      <c r="M694" s="61"/>
    </row>
    <row r="695" spans="11:13">
      <c r="K695" s="64"/>
      <c r="M695" s="61"/>
    </row>
    <row r="696" spans="11:13">
      <c r="K696" s="64"/>
      <c r="M696" s="61"/>
    </row>
    <row r="697" spans="11:13">
      <c r="K697" s="64"/>
      <c r="M697" s="61"/>
    </row>
    <row r="698" spans="11:13">
      <c r="K698" s="64"/>
      <c r="M698" s="61"/>
    </row>
    <row r="699" spans="11:13">
      <c r="K699" s="64"/>
      <c r="M699" s="61"/>
    </row>
    <row r="700" spans="11:13">
      <c r="K700" s="64"/>
      <c r="M700" s="61"/>
    </row>
    <row r="701" spans="11:13">
      <c r="K701" s="64"/>
      <c r="M701" s="61"/>
    </row>
    <row r="702" spans="11:13">
      <c r="K702" s="64"/>
      <c r="M702" s="61"/>
    </row>
    <row r="703" spans="11:13">
      <c r="K703" s="64"/>
      <c r="M703" s="61"/>
    </row>
    <row r="704" spans="11:13">
      <c r="K704" s="64"/>
      <c r="M704" s="61"/>
    </row>
    <row r="705" spans="11:13">
      <c r="K705" s="64"/>
      <c r="M705" s="61"/>
    </row>
    <row r="706" spans="11:13">
      <c r="K706" s="64"/>
      <c r="M706" s="61"/>
    </row>
    <row r="707" spans="11:13">
      <c r="K707" s="64"/>
      <c r="M707" s="61"/>
    </row>
    <row r="708" spans="11:13">
      <c r="K708" s="64"/>
      <c r="M708" s="61"/>
    </row>
    <row r="709" spans="11:13">
      <c r="K709" s="64"/>
      <c r="M709" s="61"/>
    </row>
    <row r="710" spans="11:13">
      <c r="K710" s="64"/>
      <c r="M710" s="61"/>
    </row>
    <row r="711" spans="11:13">
      <c r="K711" s="64"/>
      <c r="M711" s="61"/>
    </row>
    <row r="712" spans="11:13">
      <c r="K712" s="64"/>
      <c r="M712" s="61"/>
    </row>
    <row r="713" spans="11:13">
      <c r="K713" s="64"/>
      <c r="M713" s="61"/>
    </row>
    <row r="714" spans="11:13">
      <c r="K714" s="64"/>
      <c r="M714" s="61"/>
    </row>
    <row r="715" spans="11:13">
      <c r="K715" s="64"/>
      <c r="M715" s="61"/>
    </row>
    <row r="716" spans="11:13">
      <c r="K716" s="64"/>
      <c r="M716" s="61"/>
    </row>
    <row r="717" spans="11:13">
      <c r="K717" s="64"/>
      <c r="M717" s="61"/>
    </row>
    <row r="718" spans="11:13">
      <c r="K718" s="64"/>
      <c r="M718" s="61"/>
    </row>
    <row r="719" spans="11:13">
      <c r="K719" s="64"/>
      <c r="M719" s="61"/>
    </row>
    <row r="720" spans="11:13">
      <c r="K720" s="64"/>
      <c r="M720" s="61"/>
    </row>
    <row r="721" spans="11:13">
      <c r="K721" s="64"/>
      <c r="M721" s="61"/>
    </row>
    <row r="722" spans="11:13">
      <c r="K722" s="64"/>
      <c r="M722" s="61"/>
    </row>
    <row r="723" spans="11:13">
      <c r="K723" s="64"/>
      <c r="M723" s="61"/>
    </row>
    <row r="724" spans="11:13">
      <c r="K724" s="64"/>
      <c r="M724" s="61"/>
    </row>
    <row r="725" spans="11:13">
      <c r="K725" s="64"/>
      <c r="M725" s="61"/>
    </row>
    <row r="726" spans="11:13">
      <c r="K726" s="64"/>
      <c r="M726" s="61"/>
    </row>
    <row r="727" spans="11:13">
      <c r="K727" s="64"/>
      <c r="M727" s="61"/>
    </row>
    <row r="728" spans="11:13">
      <c r="K728" s="64"/>
      <c r="M728" s="61"/>
    </row>
    <row r="729" spans="11:13">
      <c r="K729" s="64"/>
      <c r="M729" s="61"/>
    </row>
    <row r="730" spans="11:13">
      <c r="K730" s="64"/>
      <c r="M730" s="61"/>
    </row>
    <row r="731" spans="11:13">
      <c r="K731" s="64"/>
      <c r="M731" s="61"/>
    </row>
    <row r="732" spans="11:13">
      <c r="K732" s="64"/>
      <c r="M732" s="61"/>
    </row>
    <row r="733" spans="11:13">
      <c r="K733" s="64"/>
      <c r="M733" s="61"/>
    </row>
    <row r="734" spans="11:13">
      <c r="K734" s="64"/>
      <c r="M734" s="61"/>
    </row>
    <row r="735" spans="11:13">
      <c r="K735" s="64"/>
      <c r="M735" s="61"/>
    </row>
    <row r="736" spans="11:13">
      <c r="K736" s="64"/>
      <c r="M736" s="61"/>
    </row>
    <row r="737" spans="11:13">
      <c r="K737" s="64"/>
      <c r="M737" s="61"/>
    </row>
    <row r="738" spans="11:13">
      <c r="K738" s="64"/>
      <c r="M738" s="61"/>
    </row>
    <row r="739" spans="11:13">
      <c r="K739" s="64"/>
      <c r="M739" s="61"/>
    </row>
    <row r="740" spans="11:13">
      <c r="K740" s="64"/>
      <c r="M740" s="61"/>
    </row>
    <row r="741" spans="11:13">
      <c r="K741" s="64"/>
      <c r="M741" s="61"/>
    </row>
    <row r="742" spans="11:13">
      <c r="K742" s="64"/>
      <c r="M742" s="61"/>
    </row>
    <row r="743" spans="11:13">
      <c r="K743" s="64"/>
      <c r="M743" s="61"/>
    </row>
    <row r="744" spans="11:13">
      <c r="K744" s="64"/>
      <c r="M744" s="61"/>
    </row>
    <row r="745" spans="11:13">
      <c r="K745" s="64"/>
      <c r="M745" s="61"/>
    </row>
    <row r="746" spans="11:13">
      <c r="K746" s="64"/>
      <c r="M746" s="61"/>
    </row>
    <row r="747" spans="11:13">
      <c r="K747" s="64"/>
      <c r="M747" s="61"/>
    </row>
    <row r="748" spans="11:13">
      <c r="K748" s="64"/>
      <c r="M748" s="61"/>
    </row>
    <row r="749" spans="11:13">
      <c r="K749" s="64"/>
      <c r="M749" s="61"/>
    </row>
    <row r="750" spans="11:13">
      <c r="K750" s="64"/>
      <c r="M750" s="61"/>
    </row>
    <row r="751" spans="11:13">
      <c r="K751" s="64"/>
      <c r="M751" s="61"/>
    </row>
    <row r="752" spans="11:13">
      <c r="K752" s="64"/>
      <c r="M752" s="61"/>
    </row>
    <row r="753" spans="11:13">
      <c r="K753" s="64"/>
      <c r="M753" s="61"/>
    </row>
    <row r="754" spans="11:13">
      <c r="K754" s="64"/>
      <c r="M754" s="61"/>
    </row>
    <row r="755" spans="11:13">
      <c r="K755" s="64"/>
      <c r="M755" s="61"/>
    </row>
    <row r="756" spans="11:13">
      <c r="K756" s="64"/>
      <c r="M756" s="61"/>
    </row>
    <row r="757" spans="11:13">
      <c r="K757" s="64"/>
      <c r="M757" s="61"/>
    </row>
    <row r="758" spans="11:13">
      <c r="K758" s="64"/>
      <c r="M758" s="61"/>
    </row>
    <row r="759" spans="11:13">
      <c r="K759" s="64"/>
      <c r="M759" s="61"/>
    </row>
    <row r="760" spans="11:13">
      <c r="K760" s="64"/>
      <c r="M760" s="61"/>
    </row>
    <row r="761" spans="11:13">
      <c r="K761" s="64"/>
      <c r="M761" s="61"/>
    </row>
    <row r="762" spans="11:13">
      <c r="K762" s="64"/>
      <c r="M762" s="61"/>
    </row>
    <row r="763" spans="11:13">
      <c r="K763" s="64"/>
      <c r="M763" s="61"/>
    </row>
    <row r="764" spans="11:13">
      <c r="K764" s="64"/>
      <c r="M764" s="61"/>
    </row>
    <row r="765" spans="11:13">
      <c r="K765" s="64"/>
      <c r="M765" s="61"/>
    </row>
    <row r="766" spans="11:13">
      <c r="K766" s="64"/>
      <c r="M766" s="61"/>
    </row>
    <row r="767" spans="11:13">
      <c r="K767" s="64"/>
      <c r="M767" s="61"/>
    </row>
    <row r="768" spans="11:13">
      <c r="K768" s="64"/>
      <c r="M768" s="61"/>
    </row>
    <row r="769" spans="11:13">
      <c r="K769" s="64"/>
      <c r="M769" s="61"/>
    </row>
    <row r="770" spans="11:13">
      <c r="K770" s="64"/>
      <c r="M770" s="61"/>
    </row>
    <row r="771" spans="11:13">
      <c r="K771" s="64"/>
      <c r="M771" s="61"/>
    </row>
    <row r="772" spans="11:13">
      <c r="K772" s="64"/>
      <c r="M772" s="61"/>
    </row>
    <row r="773" spans="11:13">
      <c r="K773" s="64"/>
      <c r="M773" s="61"/>
    </row>
    <row r="774" spans="11:13">
      <c r="K774" s="64"/>
      <c r="M774" s="61"/>
    </row>
    <row r="775" spans="11:13">
      <c r="K775" s="64"/>
      <c r="M775" s="61"/>
    </row>
    <row r="776" spans="11:13">
      <c r="K776" s="64"/>
      <c r="M776" s="61"/>
    </row>
    <row r="777" spans="11:13">
      <c r="K777" s="64"/>
      <c r="M777" s="61"/>
    </row>
    <row r="778" spans="11:13">
      <c r="K778" s="64"/>
      <c r="M778" s="61"/>
    </row>
    <row r="779" spans="11:13">
      <c r="K779" s="64"/>
      <c r="M779" s="61"/>
    </row>
    <row r="780" spans="11:13">
      <c r="K780" s="64"/>
      <c r="M780" s="61"/>
    </row>
    <row r="781" spans="11:13">
      <c r="K781" s="64"/>
      <c r="M781" s="61"/>
    </row>
    <row r="782" spans="11:13">
      <c r="K782" s="64"/>
      <c r="M782" s="61"/>
    </row>
    <row r="783" spans="11:13">
      <c r="K783" s="64"/>
      <c r="M783" s="61"/>
    </row>
    <row r="784" spans="11:13">
      <c r="K784" s="64"/>
      <c r="M784" s="61"/>
    </row>
    <row r="785" spans="11:13">
      <c r="K785" s="64"/>
      <c r="M785" s="61"/>
    </row>
    <row r="786" spans="11:13">
      <c r="K786" s="64"/>
      <c r="M786" s="61"/>
    </row>
    <row r="787" spans="11:13">
      <c r="K787" s="64"/>
      <c r="M787" s="61"/>
    </row>
    <row r="788" spans="11:13">
      <c r="K788" s="64"/>
      <c r="M788" s="61"/>
    </row>
    <row r="789" spans="11:13">
      <c r="K789" s="64"/>
      <c r="M789" s="61"/>
    </row>
    <row r="790" spans="11:13">
      <c r="K790" s="64"/>
      <c r="M790" s="61"/>
    </row>
    <row r="791" spans="11:13">
      <c r="K791" s="64"/>
      <c r="M791" s="61"/>
    </row>
    <row r="792" spans="11:13">
      <c r="K792" s="64"/>
      <c r="M792" s="61"/>
    </row>
    <row r="793" spans="11:13">
      <c r="K793" s="64"/>
      <c r="M793" s="61"/>
    </row>
    <row r="794" spans="11:13">
      <c r="K794" s="64"/>
      <c r="M794" s="61"/>
    </row>
    <row r="795" spans="11:13">
      <c r="K795" s="64"/>
      <c r="M795" s="61"/>
    </row>
    <row r="796" spans="11:13">
      <c r="K796" s="64"/>
      <c r="M796" s="61"/>
    </row>
    <row r="797" spans="11:13">
      <c r="K797" s="64"/>
      <c r="M797" s="61"/>
    </row>
    <row r="798" spans="11:13">
      <c r="K798" s="64"/>
      <c r="M798" s="61"/>
    </row>
    <row r="799" spans="11:13">
      <c r="K799" s="64"/>
      <c r="M799" s="61"/>
    </row>
    <row r="800" spans="11:13">
      <c r="K800" s="64"/>
      <c r="M800" s="61"/>
    </row>
    <row r="801" spans="11:13">
      <c r="K801" s="64"/>
      <c r="M801" s="61"/>
    </row>
    <row r="802" spans="11:13">
      <c r="K802" s="64"/>
      <c r="M802" s="61"/>
    </row>
    <row r="803" spans="11:13">
      <c r="K803" s="64"/>
      <c r="M803" s="61"/>
    </row>
    <row r="804" spans="11:13">
      <c r="K804" s="64"/>
      <c r="M804" s="61"/>
    </row>
    <row r="805" spans="11:13">
      <c r="K805" s="64"/>
      <c r="M805" s="61"/>
    </row>
    <row r="806" spans="11:13">
      <c r="K806" s="64"/>
      <c r="M806" s="61"/>
    </row>
    <row r="807" spans="11:13">
      <c r="K807" s="64"/>
      <c r="M807" s="61"/>
    </row>
    <row r="808" spans="11:13">
      <c r="K808" s="64"/>
      <c r="M808" s="61"/>
    </row>
    <row r="809" spans="11:13">
      <c r="K809" s="64"/>
      <c r="M809" s="61"/>
    </row>
    <row r="810" spans="11:13">
      <c r="K810" s="64"/>
      <c r="M810" s="61"/>
    </row>
    <row r="811" spans="11:13">
      <c r="K811" s="64"/>
      <c r="M811" s="61"/>
    </row>
    <row r="812" spans="11:13">
      <c r="K812" s="64"/>
      <c r="M812" s="61"/>
    </row>
    <row r="813" spans="11:13">
      <c r="K813" s="64"/>
      <c r="M813" s="61"/>
    </row>
    <row r="814" spans="11:13">
      <c r="K814" s="64"/>
      <c r="M814" s="61"/>
    </row>
    <row r="815" spans="11:13">
      <c r="K815" s="64"/>
      <c r="M815" s="61"/>
    </row>
    <row r="816" spans="11:13">
      <c r="K816" s="64"/>
      <c r="M816" s="61"/>
    </row>
    <row r="817" spans="1:13">
      <c r="K817" s="64"/>
      <c r="M817" s="61"/>
    </row>
    <row r="818" spans="1:13">
      <c r="K818" s="64"/>
      <c r="M818" s="61"/>
    </row>
    <row r="819" spans="1:13">
      <c r="K819" s="64"/>
      <c r="M819" s="61"/>
    </row>
    <row r="820" spans="1:13">
      <c r="K820" s="64"/>
      <c r="M820" s="61"/>
    </row>
    <row r="821" spans="1:13">
      <c r="K821" s="64"/>
      <c r="M821" s="61"/>
    </row>
    <row r="822" spans="1:13">
      <c r="K822" s="64"/>
      <c r="M822" s="61"/>
    </row>
    <row r="823" spans="1:13">
      <c r="K823" s="64"/>
      <c r="M823" s="61"/>
    </row>
    <row r="824" spans="1:13">
      <c r="K824" s="64"/>
      <c r="M824" s="61"/>
    </row>
    <row r="825" spans="1:13" ht="18.75" customHeight="1">
      <c r="K825" s="64"/>
      <c r="M825" s="61"/>
    </row>
    <row r="826" spans="1:13" ht="15.75" customHeight="1">
      <c r="A826" s="16"/>
      <c r="K826" s="64"/>
      <c r="M826" s="61"/>
    </row>
    <row r="827" spans="1:13">
      <c r="K827" s="64"/>
      <c r="M827" s="61">
        <f>IF(ISNA(VLOOKUP(L827,'Master Data'!$A$3:$B$9,2,0)),100,VLOOKUP(L827,'Master Data'!$A$3:$B$9,2,0))</f>
        <v>100</v>
      </c>
    </row>
    <row r="828" spans="1:13">
      <c r="K828" s="64"/>
      <c r="M828" s="61">
        <f>IF(ISNA(VLOOKUP(L828,'Master Data'!$A$3:$B$9,2,0)),100,VLOOKUP(L828,'Master Data'!$A$3:$B$9,2,0))</f>
        <v>100</v>
      </c>
    </row>
    <row r="829" spans="1:13">
      <c r="K829" s="64"/>
      <c r="M829" s="61">
        <f>IF(ISNA(VLOOKUP(L829,'Master Data'!$A$3:$B$9,2,0)),100,VLOOKUP(L829,'Master Data'!$A$3:$B$9,2,0))</f>
        <v>100</v>
      </c>
    </row>
    <row r="830" spans="1:13">
      <c r="K830" s="64"/>
      <c r="M830" s="61">
        <f>IF(ISNA(VLOOKUP(L830,'Master Data'!$A$3:$B$9,2,0)),100,VLOOKUP(L830,'Master Data'!$A$3:$B$9,2,0))</f>
        <v>100</v>
      </c>
    </row>
    <row r="831" spans="1:13">
      <c r="K831" s="64"/>
      <c r="M831" s="61">
        <f>IF(ISNA(VLOOKUP(L831,'Master Data'!$A$3:$B$9,2,0)),100,VLOOKUP(L831,'Master Data'!$A$3:$B$9,2,0))</f>
        <v>100</v>
      </c>
    </row>
    <row r="832" spans="1:13">
      <c r="K832" s="64"/>
      <c r="M832" s="61">
        <f>IF(ISNA(VLOOKUP(L832,'Master Data'!$A$3:$B$9,2,0)),100,VLOOKUP(L832,'Master Data'!$A$3:$B$9,2,0))</f>
        <v>100</v>
      </c>
    </row>
    <row r="833" spans="11:13">
      <c r="K833" s="64"/>
      <c r="M833" s="61">
        <f>IF(ISNA(VLOOKUP(L833,'Master Data'!$A$3:$B$9,2,0)),100,VLOOKUP(L833,'Master Data'!$A$3:$B$9,2,0))</f>
        <v>100</v>
      </c>
    </row>
    <row r="834" spans="11:13">
      <c r="K834" s="64"/>
      <c r="M834" s="61">
        <f>IF(ISNA(VLOOKUP(L834,'Master Data'!$A$3:$B$9,2,0)),100,VLOOKUP(L834,'Master Data'!$A$3:$B$9,2,0))</f>
        <v>100</v>
      </c>
    </row>
    <row r="835" spans="11:13">
      <c r="K835" s="64"/>
      <c r="M835" s="61">
        <f>IF(ISNA(VLOOKUP(L835,'Master Data'!$A$3:$B$9,2,0)),100,VLOOKUP(L835,'Master Data'!$A$3:$B$9,2,0))</f>
        <v>100</v>
      </c>
    </row>
    <row r="836" spans="11:13">
      <c r="K836" s="64"/>
      <c r="M836" s="61">
        <f>IF(ISNA(VLOOKUP(L836,'Master Data'!$A$3:$B$9,2,0)),100,VLOOKUP(L836,'Master Data'!$A$3:$B$9,2,0))</f>
        <v>100</v>
      </c>
    </row>
    <row r="837" spans="11:13">
      <c r="K837" s="64"/>
      <c r="M837" s="61">
        <f>IF(ISNA(VLOOKUP(L837,'Master Data'!$A$3:$B$9,2,0)),100,VLOOKUP(L837,'Master Data'!$A$3:$B$9,2,0))</f>
        <v>100</v>
      </c>
    </row>
    <row r="838" spans="11:13">
      <c r="K838" s="64"/>
      <c r="M838" s="61">
        <f>IF(ISNA(VLOOKUP(L838,'Master Data'!$A$3:$B$9,2,0)),100,VLOOKUP(L838,'Master Data'!$A$3:$B$9,2,0))</f>
        <v>100</v>
      </c>
    </row>
    <row r="839" spans="11:13">
      <c r="K839" s="64"/>
      <c r="M839" s="61">
        <f>IF(ISNA(VLOOKUP(L839,'Master Data'!$A$3:$B$9,2,0)),100,VLOOKUP(L839,'Master Data'!$A$3:$B$9,2,0))</f>
        <v>100</v>
      </c>
    </row>
    <row r="840" spans="11:13">
      <c r="K840" s="64"/>
      <c r="M840" s="61">
        <f>IF(ISNA(VLOOKUP(L840,'Master Data'!$A$3:$B$9,2,0)),100,VLOOKUP(L840,'Master Data'!$A$3:$B$9,2,0))</f>
        <v>100</v>
      </c>
    </row>
    <row r="841" spans="11:13">
      <c r="K841" s="64"/>
      <c r="M841" s="61">
        <f>IF(ISNA(VLOOKUP(L841,'Master Data'!$A$3:$B$9,2,0)),100,VLOOKUP(L841,'Master Data'!$A$3:$B$9,2,0))</f>
        <v>100</v>
      </c>
    </row>
    <row r="842" spans="11:13">
      <c r="K842" s="64"/>
      <c r="M842" s="61">
        <f>IF(ISNA(VLOOKUP(L842,'Master Data'!$A$3:$B$9,2,0)),100,VLOOKUP(L842,'Master Data'!$A$3:$B$9,2,0))</f>
        <v>100</v>
      </c>
    </row>
    <row r="843" spans="11:13">
      <c r="K843" s="64"/>
      <c r="M843" s="61">
        <f>IF(ISNA(VLOOKUP(L843,'Master Data'!$A$3:$B$9,2,0)),100,VLOOKUP(L843,'Master Data'!$A$3:$B$9,2,0))</f>
        <v>100</v>
      </c>
    </row>
    <row r="844" spans="11:13">
      <c r="K844" s="64"/>
      <c r="M844" s="61">
        <f>IF(ISNA(VLOOKUP(L844,'Master Data'!$A$3:$B$9,2,0)),100,VLOOKUP(L844,'Master Data'!$A$3:$B$9,2,0))</f>
        <v>100</v>
      </c>
    </row>
    <row r="845" spans="11:13">
      <c r="K845" s="64"/>
      <c r="M845" s="61">
        <f>IF(ISNA(VLOOKUP(L845,'Master Data'!$A$3:$B$9,2,0)),100,VLOOKUP(L845,'Master Data'!$A$3:$B$9,2,0))</f>
        <v>100</v>
      </c>
    </row>
    <row r="846" spans="11:13">
      <c r="K846" s="64"/>
      <c r="M846" s="61">
        <f>IF(ISNA(VLOOKUP(L846,'Master Data'!$A$3:$B$9,2,0)),100,VLOOKUP(L846,'Master Data'!$A$3:$B$9,2,0))</f>
        <v>100</v>
      </c>
    </row>
    <row r="847" spans="11:13">
      <c r="K847" s="64"/>
      <c r="M847" s="61">
        <f>IF(ISNA(VLOOKUP(L847,'Master Data'!$A$3:$B$9,2,0)),100,VLOOKUP(L847,'Master Data'!$A$3:$B$9,2,0))</f>
        <v>100</v>
      </c>
    </row>
    <row r="848" spans="11:13">
      <c r="K848" s="64"/>
      <c r="M848" s="61">
        <f>IF(ISNA(VLOOKUP(L848,'Master Data'!$A$3:$B$9,2,0)),100,VLOOKUP(L848,'Master Data'!$A$3:$B$9,2,0))</f>
        <v>100</v>
      </c>
    </row>
    <row r="849" spans="11:13">
      <c r="K849" s="64"/>
      <c r="M849" s="61">
        <f>IF(ISNA(VLOOKUP(L849,'Master Data'!$A$3:$B$9,2,0)),100,VLOOKUP(L849,'Master Data'!$A$3:$B$9,2,0))</f>
        <v>100</v>
      </c>
    </row>
    <row r="850" spans="11:13">
      <c r="K850" s="64"/>
      <c r="M850" s="61">
        <f>IF(ISNA(VLOOKUP(L850,'Master Data'!$A$3:$B$9,2,0)),100,VLOOKUP(L850,'Master Data'!$A$3:$B$9,2,0))</f>
        <v>100</v>
      </c>
    </row>
    <row r="851" spans="11:13">
      <c r="K851" s="64"/>
      <c r="M851" s="61">
        <f>IF(ISNA(VLOOKUP(L851,'Master Data'!$A$3:$B$9,2,0)),100,VLOOKUP(L851,'Master Data'!$A$3:$B$9,2,0))</f>
        <v>100</v>
      </c>
    </row>
    <row r="852" spans="11:13">
      <c r="K852" s="64"/>
      <c r="M852" s="61">
        <f>IF(ISNA(VLOOKUP(L852,'Master Data'!$A$3:$B$9,2,0)),100,VLOOKUP(L852,'Master Data'!$A$3:$B$9,2,0))</f>
        <v>100</v>
      </c>
    </row>
    <row r="853" spans="11:13">
      <c r="K853" s="64"/>
      <c r="M853" s="61">
        <f>IF(ISNA(VLOOKUP(L853,'Master Data'!$A$3:$B$9,2,0)),100,VLOOKUP(L853,'Master Data'!$A$3:$B$9,2,0))</f>
        <v>100</v>
      </c>
    </row>
    <row r="854" spans="11:13" ht="63.75" customHeight="1">
      <c r="K854" s="64"/>
      <c r="M854" s="61">
        <f>IF(ISNA(VLOOKUP(L854,'Master Data'!$A$3:$B$9,2,0)),100,VLOOKUP(L854,'Master Data'!$A$3:$B$9,2,0))</f>
        <v>100</v>
      </c>
    </row>
    <row r="855" spans="11:13" ht="35.25" customHeight="1">
      <c r="K855" s="64"/>
      <c r="M855" s="61">
        <f>IF(ISNA(VLOOKUP(L855,'Master Data'!$A$3:$B$9,2,0)),100,VLOOKUP(L855,'Master Data'!$A$3:$B$9,2,0))</f>
        <v>100</v>
      </c>
    </row>
    <row r="856" spans="11:13">
      <c r="K856" s="64"/>
    </row>
    <row r="857" spans="11:13">
      <c r="K857" s="64"/>
    </row>
    <row r="858" spans="11:13">
      <c r="K858" s="64"/>
    </row>
    <row r="859" spans="11:13">
      <c r="K859" s="64"/>
    </row>
    <row r="860" spans="11:13">
      <c r="K860" s="64"/>
    </row>
    <row r="861" spans="11:13">
      <c r="K861" s="64"/>
    </row>
    <row r="862" spans="11:13">
      <c r="K862" s="64"/>
    </row>
    <row r="863" spans="11:13">
      <c r="K863" s="64"/>
    </row>
    <row r="864" spans="11:13">
      <c r="K864" s="64"/>
    </row>
    <row r="865" spans="11:11">
      <c r="K865" s="64"/>
    </row>
    <row r="866" spans="11:11">
      <c r="K866" s="64"/>
    </row>
    <row r="867" spans="11:11">
      <c r="K867" s="64"/>
    </row>
    <row r="868" spans="11:11">
      <c r="K868" s="64"/>
    </row>
    <row r="869" spans="11:11">
      <c r="K869" s="64"/>
    </row>
    <row r="870" spans="11:11">
      <c r="K870" s="64"/>
    </row>
    <row r="871" spans="11:11">
      <c r="K871" s="64"/>
    </row>
    <row r="872" spans="11:11">
      <c r="K872" s="64"/>
    </row>
    <row r="873" spans="11:11">
      <c r="K873" s="64"/>
    </row>
    <row r="874" spans="11:11">
      <c r="K874" s="64"/>
    </row>
    <row r="875" spans="11:11">
      <c r="K875" s="64"/>
    </row>
    <row r="876" spans="11:11">
      <c r="K876" s="64"/>
    </row>
    <row r="877" spans="11:11">
      <c r="K877" s="64"/>
    </row>
    <row r="878" spans="11:11">
      <c r="K878" s="64"/>
    </row>
    <row r="879" spans="11:11">
      <c r="K879" s="64"/>
    </row>
    <row r="880" spans="11:11">
      <c r="K880" s="64"/>
    </row>
    <row r="881" spans="11:11">
      <c r="K881" s="64"/>
    </row>
    <row r="882" spans="11:11">
      <c r="K882" s="64"/>
    </row>
    <row r="883" spans="11:11">
      <c r="K883" s="64"/>
    </row>
    <row r="884" spans="11:11">
      <c r="K884" s="64"/>
    </row>
    <row r="885" spans="11:11">
      <c r="K885" s="64"/>
    </row>
    <row r="886" spans="11:11">
      <c r="K886" s="64"/>
    </row>
    <row r="887" spans="11:11">
      <c r="K887" s="64"/>
    </row>
    <row r="888" spans="11:11">
      <c r="K888" s="64"/>
    </row>
    <row r="889" spans="11:11">
      <c r="K889" s="64"/>
    </row>
    <row r="890" spans="11:11">
      <c r="K890" s="64"/>
    </row>
    <row r="891" spans="11:11">
      <c r="K891" s="64"/>
    </row>
    <row r="892" spans="11:11">
      <c r="K892" s="64"/>
    </row>
    <row r="893" spans="11:11">
      <c r="K893" s="64"/>
    </row>
    <row r="894" spans="11:11">
      <c r="K894" s="64"/>
    </row>
    <row r="895" spans="11:11">
      <c r="K895" s="64"/>
    </row>
    <row r="896" spans="11:11">
      <c r="K896" s="64"/>
    </row>
    <row r="897" spans="11:11">
      <c r="K897" s="64"/>
    </row>
    <row r="898" spans="11:11">
      <c r="K898" s="64"/>
    </row>
    <row r="899" spans="11:11">
      <c r="K899" s="64"/>
    </row>
    <row r="900" spans="11:11">
      <c r="K900" s="64"/>
    </row>
    <row r="901" spans="11:11">
      <c r="K901" s="64"/>
    </row>
    <row r="902" spans="11:11">
      <c r="K902" s="64"/>
    </row>
    <row r="903" spans="11:11">
      <c r="K903" s="64"/>
    </row>
    <row r="904" spans="11:11">
      <c r="K904" s="64"/>
    </row>
    <row r="905" spans="11:11">
      <c r="K905" s="64"/>
    </row>
    <row r="906" spans="11:11">
      <c r="K906" s="64"/>
    </row>
    <row r="907" spans="11:11">
      <c r="K907" s="64"/>
    </row>
    <row r="908" spans="11:11">
      <c r="K908" s="64"/>
    </row>
    <row r="909" spans="11:11">
      <c r="K909" s="64"/>
    </row>
    <row r="910" spans="11:11">
      <c r="K910" s="64"/>
    </row>
    <row r="911" spans="11:11">
      <c r="K911" s="64"/>
    </row>
    <row r="912" spans="11:11">
      <c r="K912" s="64"/>
    </row>
    <row r="913" spans="11:11">
      <c r="K913" s="64"/>
    </row>
    <row r="914" spans="11:11">
      <c r="K914" s="64"/>
    </row>
    <row r="915" spans="11:11">
      <c r="K915" s="64"/>
    </row>
    <row r="916" spans="11:11">
      <c r="K916" s="64"/>
    </row>
    <row r="917" spans="11:11">
      <c r="K917" s="64"/>
    </row>
    <row r="918" spans="11:11">
      <c r="K918" s="64"/>
    </row>
    <row r="919" spans="11:11">
      <c r="K919" s="64"/>
    </row>
    <row r="920" spans="11:11">
      <c r="K920" s="64"/>
    </row>
    <row r="921" spans="11:11">
      <c r="K921" s="64"/>
    </row>
    <row r="922" spans="11:11">
      <c r="K922" s="64"/>
    </row>
    <row r="923" spans="11:11">
      <c r="K923" s="64"/>
    </row>
    <row r="924" spans="11:11">
      <c r="K924" s="64"/>
    </row>
    <row r="925" spans="11:11">
      <c r="K925" s="64"/>
    </row>
    <row r="926" spans="11:11">
      <c r="K926" s="64"/>
    </row>
    <row r="927" spans="11:11">
      <c r="K927" s="64"/>
    </row>
    <row r="928" spans="11:11">
      <c r="K928" s="64"/>
    </row>
    <row r="929" spans="11:11">
      <c r="K929" s="64"/>
    </row>
    <row r="930" spans="11:11">
      <c r="K930" s="64"/>
    </row>
    <row r="931" spans="11:11">
      <c r="K931" s="64"/>
    </row>
    <row r="932" spans="11:11">
      <c r="K932" s="64"/>
    </row>
    <row r="933" spans="11:11">
      <c r="K933" s="64"/>
    </row>
    <row r="934" spans="11:11">
      <c r="K934" s="64"/>
    </row>
    <row r="935" spans="11:11">
      <c r="K935" s="64"/>
    </row>
    <row r="936" spans="11:11">
      <c r="K936" s="64"/>
    </row>
    <row r="937" spans="11:11">
      <c r="K937" s="64"/>
    </row>
    <row r="938" spans="11:11">
      <c r="K938" s="64"/>
    </row>
    <row r="939" spans="11:11">
      <c r="K939" s="64"/>
    </row>
    <row r="940" spans="11:11">
      <c r="K940" s="64"/>
    </row>
    <row r="941" spans="11:11">
      <c r="K941" s="64"/>
    </row>
    <row r="942" spans="11:11">
      <c r="K942" s="64"/>
    </row>
    <row r="943" spans="11:11">
      <c r="K943" s="64"/>
    </row>
    <row r="944" spans="11:11">
      <c r="K944" s="64"/>
    </row>
    <row r="945" spans="11:11">
      <c r="K945" s="64"/>
    </row>
    <row r="946" spans="11:11">
      <c r="K946" s="64"/>
    </row>
    <row r="947" spans="11:11">
      <c r="K947" s="64"/>
    </row>
    <row r="948" spans="11:11">
      <c r="K948" s="64"/>
    </row>
    <row r="949" spans="11:11">
      <c r="K949" s="64"/>
    </row>
    <row r="950" spans="11:11">
      <c r="K950" s="64"/>
    </row>
    <row r="951" spans="11:11">
      <c r="K951" s="64"/>
    </row>
    <row r="952" spans="11:11">
      <c r="K952" s="64"/>
    </row>
    <row r="953" spans="11:11">
      <c r="K953" s="64"/>
    </row>
    <row r="954" spans="11:11">
      <c r="K954" s="64"/>
    </row>
    <row r="955" spans="11:11">
      <c r="K955" s="64"/>
    </row>
    <row r="956" spans="11:11">
      <c r="K956" s="64"/>
    </row>
    <row r="957" spans="11:11">
      <c r="K957" s="64"/>
    </row>
    <row r="958" spans="11:11">
      <c r="K958" s="64"/>
    </row>
    <row r="959" spans="11:11">
      <c r="K959" s="64"/>
    </row>
    <row r="960" spans="11:11">
      <c r="K960" s="64"/>
    </row>
    <row r="961" spans="11:11">
      <c r="K961" s="64"/>
    </row>
    <row r="962" spans="11:11">
      <c r="K962" s="64"/>
    </row>
    <row r="963" spans="11:11">
      <c r="K963" s="64"/>
    </row>
    <row r="964" spans="11:11">
      <c r="K964" s="64"/>
    </row>
    <row r="965" spans="11:11">
      <c r="K965" s="64"/>
    </row>
    <row r="966" spans="11:11">
      <c r="K966" s="64"/>
    </row>
    <row r="967" spans="11:11">
      <c r="K967" s="64"/>
    </row>
    <row r="968" spans="11:11">
      <c r="K968" s="64"/>
    </row>
    <row r="969" spans="11:11">
      <c r="K969" s="64"/>
    </row>
    <row r="970" spans="11:11">
      <c r="K970" s="64"/>
    </row>
    <row r="971" spans="11:11">
      <c r="K971" s="64"/>
    </row>
    <row r="972" spans="11:11">
      <c r="K972" s="64"/>
    </row>
    <row r="973" spans="11:11">
      <c r="K973" s="64"/>
    </row>
    <row r="974" spans="11:11">
      <c r="K974" s="64"/>
    </row>
    <row r="975" spans="11:11">
      <c r="K975" s="64"/>
    </row>
    <row r="976" spans="11:11">
      <c r="K976" s="64"/>
    </row>
    <row r="977" spans="11:11">
      <c r="K977" s="64"/>
    </row>
    <row r="978" spans="11:11">
      <c r="K978" s="64"/>
    </row>
    <row r="979" spans="11:11">
      <c r="K979" s="64"/>
    </row>
    <row r="980" spans="11:11">
      <c r="K980" s="64"/>
    </row>
    <row r="981" spans="11:11">
      <c r="K981" s="64"/>
    </row>
    <row r="982" spans="11:11">
      <c r="K982" s="64"/>
    </row>
    <row r="983" spans="11:11">
      <c r="K983" s="64"/>
    </row>
    <row r="984" spans="11:11">
      <c r="K984" s="64"/>
    </row>
    <row r="985" spans="11:11">
      <c r="K985" s="64"/>
    </row>
    <row r="986" spans="11:11">
      <c r="K986" s="64"/>
    </row>
    <row r="987" spans="11:11">
      <c r="K987" s="64"/>
    </row>
    <row r="988" spans="11:11">
      <c r="K988" s="64"/>
    </row>
    <row r="989" spans="11:11">
      <c r="K989" s="64"/>
    </row>
    <row r="990" spans="11:11">
      <c r="K990" s="64"/>
    </row>
    <row r="991" spans="11:11">
      <c r="K991" s="64"/>
    </row>
    <row r="992" spans="11:11">
      <c r="K992" s="64"/>
    </row>
    <row r="993" spans="11:11">
      <c r="K993" s="64"/>
    </row>
    <row r="994" spans="11:11">
      <c r="K994" s="64"/>
    </row>
    <row r="995" spans="11:11">
      <c r="K995" s="64"/>
    </row>
    <row r="996" spans="11:11">
      <c r="K996" s="64"/>
    </row>
    <row r="997" spans="11:11">
      <c r="K997" s="64"/>
    </row>
    <row r="998" spans="11:11">
      <c r="K998" s="64"/>
    </row>
    <row r="999" spans="11:11">
      <c r="K999" s="64"/>
    </row>
    <row r="1000" spans="11:11">
      <c r="K1000" s="64"/>
    </row>
    <row r="1001" spans="11:11">
      <c r="K1001" s="64"/>
    </row>
    <row r="1002" spans="11:11">
      <c r="K1002" s="64"/>
    </row>
    <row r="1003" spans="11:11">
      <c r="K1003" s="64"/>
    </row>
    <row r="1004" spans="11:11">
      <c r="K1004" s="64"/>
    </row>
    <row r="1005" spans="11:11">
      <c r="K1005" s="64"/>
    </row>
    <row r="1006" spans="11:11">
      <c r="K1006" s="64"/>
    </row>
    <row r="1007" spans="11:11">
      <c r="K1007" s="64"/>
    </row>
    <row r="1008" spans="11:11">
      <c r="K1008" s="64"/>
    </row>
    <row r="1009" spans="11:11">
      <c r="K1009" s="64"/>
    </row>
    <row r="1010" spans="11:11">
      <c r="K1010" s="64"/>
    </row>
    <row r="1011" spans="11:11">
      <c r="K1011" s="64"/>
    </row>
    <row r="1012" spans="11:11">
      <c r="K1012" s="64"/>
    </row>
    <row r="1013" spans="11:11">
      <c r="K1013" s="64"/>
    </row>
    <row r="1014" spans="11:11">
      <c r="K1014" s="64"/>
    </row>
    <row r="1015" spans="11:11">
      <c r="K1015" s="64"/>
    </row>
    <row r="1016" spans="11:11">
      <c r="K1016" s="64"/>
    </row>
    <row r="1017" spans="11:11">
      <c r="K1017" s="64"/>
    </row>
    <row r="1018" spans="11:11">
      <c r="K1018" s="64"/>
    </row>
    <row r="1019" spans="11:11">
      <c r="K1019" s="64"/>
    </row>
    <row r="1020" spans="11:11">
      <c r="K1020" s="64"/>
    </row>
    <row r="1021" spans="11:11">
      <c r="K1021" s="64"/>
    </row>
    <row r="1022" spans="11:11">
      <c r="K1022" s="64"/>
    </row>
    <row r="1023" spans="11:11">
      <c r="K1023" s="64"/>
    </row>
    <row r="1024" spans="11:11">
      <c r="K1024" s="64"/>
    </row>
    <row r="1025" spans="11:11">
      <c r="K1025" s="64"/>
    </row>
    <row r="1026" spans="11:11">
      <c r="K1026" s="64"/>
    </row>
    <row r="1027" spans="11:11">
      <c r="K1027" s="64"/>
    </row>
    <row r="1028" spans="11:11">
      <c r="K1028" s="64"/>
    </row>
    <row r="1029" spans="11:11">
      <c r="K1029" s="64"/>
    </row>
    <row r="1030" spans="11:11">
      <c r="K1030" s="64"/>
    </row>
    <row r="1031" spans="11:11">
      <c r="K1031" s="64"/>
    </row>
    <row r="1032" spans="11:11">
      <c r="K1032" s="64"/>
    </row>
    <row r="1033" spans="11:11">
      <c r="K1033" s="64"/>
    </row>
    <row r="1034" spans="11:11">
      <c r="K1034" s="64"/>
    </row>
    <row r="1035" spans="11:11">
      <c r="K1035" s="64"/>
    </row>
    <row r="1036" spans="11:11">
      <c r="K1036" s="64"/>
    </row>
    <row r="1037" spans="11:11">
      <c r="K1037" s="64"/>
    </row>
    <row r="1038" spans="11:11">
      <c r="K1038" s="64"/>
    </row>
    <row r="1039" spans="11:11">
      <c r="K1039" s="64"/>
    </row>
    <row r="1040" spans="11:11">
      <c r="K1040" s="64"/>
    </row>
    <row r="1041" spans="11:11">
      <c r="K1041" s="64"/>
    </row>
    <row r="1042" spans="11:11">
      <c r="K1042" s="64"/>
    </row>
    <row r="1043" spans="11:11">
      <c r="K1043" s="64"/>
    </row>
    <row r="1044" spans="11:11">
      <c r="K1044" s="64"/>
    </row>
    <row r="1045" spans="11:11">
      <c r="K1045" s="64"/>
    </row>
    <row r="1046" spans="11:11">
      <c r="K1046" s="64"/>
    </row>
    <row r="1047" spans="11:11">
      <c r="K1047" s="64"/>
    </row>
    <row r="1048" spans="11:11">
      <c r="K1048" s="64"/>
    </row>
    <row r="1049" spans="11:11">
      <c r="K1049" s="64"/>
    </row>
    <row r="1050" spans="11:11">
      <c r="K1050" s="64"/>
    </row>
    <row r="1051" spans="11:11">
      <c r="K1051" s="64"/>
    </row>
    <row r="1052" spans="11:11">
      <c r="K1052" s="64"/>
    </row>
    <row r="1053" spans="11:11">
      <c r="K1053" s="64"/>
    </row>
    <row r="1054" spans="11:11">
      <c r="K1054" s="64"/>
    </row>
    <row r="1055" spans="11:11">
      <c r="K1055" s="64"/>
    </row>
    <row r="1056" spans="11:11">
      <c r="K1056" s="64"/>
    </row>
    <row r="1057" spans="11:11">
      <c r="K1057" s="64"/>
    </row>
    <row r="1058" spans="11:11">
      <c r="K1058" s="64"/>
    </row>
    <row r="1059" spans="11:11">
      <c r="K1059" s="64"/>
    </row>
    <row r="1060" spans="11:11">
      <c r="K1060" s="64"/>
    </row>
    <row r="1061" spans="11:11">
      <c r="K1061" s="64"/>
    </row>
    <row r="1062" spans="11:11">
      <c r="K1062" s="64"/>
    </row>
    <row r="1063" spans="11:11">
      <c r="K1063" s="64"/>
    </row>
    <row r="1064" spans="11:11">
      <c r="K1064" s="64"/>
    </row>
    <row r="1065" spans="11:11">
      <c r="K1065" s="64"/>
    </row>
    <row r="1066" spans="11:11">
      <c r="K1066" s="64"/>
    </row>
    <row r="1067" spans="11:11">
      <c r="K1067" s="64"/>
    </row>
    <row r="1068" spans="11:11">
      <c r="K1068" s="64"/>
    </row>
    <row r="1069" spans="11:11">
      <c r="K1069" s="64"/>
    </row>
    <row r="1070" spans="11:11">
      <c r="K1070" s="64"/>
    </row>
    <row r="1071" spans="11:11">
      <c r="K1071" s="64"/>
    </row>
    <row r="1072" spans="11:11">
      <c r="K1072" s="64"/>
    </row>
    <row r="1073" spans="11:11">
      <c r="K1073" s="64"/>
    </row>
    <row r="1074" spans="11:11">
      <c r="K1074" s="64"/>
    </row>
    <row r="1075" spans="11:11">
      <c r="K1075" s="64"/>
    </row>
    <row r="1076" spans="11:11">
      <c r="K1076" s="64"/>
    </row>
    <row r="1077" spans="11:11">
      <c r="K1077" s="64"/>
    </row>
    <row r="1078" spans="11:11">
      <c r="K1078" s="64"/>
    </row>
    <row r="1079" spans="11:11">
      <c r="K1079" s="64"/>
    </row>
    <row r="1080" spans="11:11">
      <c r="K1080" s="64"/>
    </row>
    <row r="1081" spans="11:11">
      <c r="K1081" s="64"/>
    </row>
    <row r="1082" spans="11:11">
      <c r="K1082" s="64"/>
    </row>
    <row r="1083" spans="11:11">
      <c r="K1083" s="64"/>
    </row>
    <row r="1084" spans="11:11">
      <c r="K1084" s="64"/>
    </row>
    <row r="1085" spans="11:11">
      <c r="K1085" s="64"/>
    </row>
    <row r="1086" spans="11:11">
      <c r="K1086" s="64"/>
    </row>
    <row r="1087" spans="11:11">
      <c r="K1087" s="64"/>
    </row>
    <row r="1088" spans="11:11">
      <c r="K1088" s="64"/>
    </row>
    <row r="1089" spans="11:11">
      <c r="K1089" s="64"/>
    </row>
    <row r="1090" spans="11:11">
      <c r="K1090" s="64"/>
    </row>
    <row r="1091" spans="11:11">
      <c r="K1091" s="64"/>
    </row>
    <row r="1092" spans="11:11">
      <c r="K1092" s="64"/>
    </row>
    <row r="1093" spans="11:11">
      <c r="K1093" s="64"/>
    </row>
    <row r="1094" spans="11:11">
      <c r="K1094" s="64"/>
    </row>
    <row r="1095" spans="11:11">
      <c r="K1095" s="64"/>
    </row>
    <row r="1096" spans="11:11">
      <c r="K1096" s="64"/>
    </row>
    <row r="1097" spans="11:11">
      <c r="K1097" s="64"/>
    </row>
    <row r="1098" spans="11:11">
      <c r="K1098" s="64"/>
    </row>
    <row r="1099" spans="11:11">
      <c r="K1099" s="64"/>
    </row>
    <row r="1100" spans="11:11">
      <c r="K1100" s="64"/>
    </row>
    <row r="1101" spans="11:11">
      <c r="K1101" s="64"/>
    </row>
    <row r="1102" spans="11:11">
      <c r="K1102" s="64"/>
    </row>
    <row r="1103" spans="11:11">
      <c r="K1103" s="64"/>
    </row>
    <row r="1104" spans="11:11">
      <c r="K1104" s="64"/>
    </row>
    <row r="1105" spans="11:11">
      <c r="K1105" s="64"/>
    </row>
    <row r="1106" spans="11:11">
      <c r="K1106" s="64"/>
    </row>
    <row r="1107" spans="11:11">
      <c r="K1107" s="64"/>
    </row>
    <row r="1108" spans="11:11">
      <c r="K1108" s="64"/>
    </row>
    <row r="1109" spans="11:11">
      <c r="K1109" s="64"/>
    </row>
    <row r="1110" spans="11:11">
      <c r="K1110" s="64"/>
    </row>
    <row r="1111" spans="11:11">
      <c r="K1111" s="64"/>
    </row>
    <row r="1112" spans="11:11">
      <c r="K1112" s="64"/>
    </row>
    <row r="1113" spans="11:11">
      <c r="K1113" s="64"/>
    </row>
    <row r="1114" spans="11:11">
      <c r="K1114" s="64"/>
    </row>
    <row r="1115" spans="11:11">
      <c r="K1115" s="64"/>
    </row>
    <row r="1116" spans="11:11">
      <c r="K1116" s="64"/>
    </row>
    <row r="1117" spans="11:11">
      <c r="K1117" s="64"/>
    </row>
    <row r="1118" spans="11:11">
      <c r="K1118" s="64"/>
    </row>
    <row r="1119" spans="11:11">
      <c r="K1119" s="64"/>
    </row>
    <row r="1120" spans="11:11">
      <c r="K1120" s="64"/>
    </row>
    <row r="1121" spans="11:11">
      <c r="K1121" s="64"/>
    </row>
    <row r="1122" spans="11:11">
      <c r="K1122" s="64"/>
    </row>
    <row r="1123" spans="11:11">
      <c r="K1123" s="64"/>
    </row>
    <row r="1124" spans="11:11">
      <c r="K1124" s="64"/>
    </row>
    <row r="1125" spans="11:11">
      <c r="K1125" s="64"/>
    </row>
    <row r="1126" spans="11:11">
      <c r="K1126" s="64"/>
    </row>
    <row r="1127" spans="11:11">
      <c r="K1127" s="64"/>
    </row>
    <row r="1128" spans="11:11">
      <c r="K1128" s="64"/>
    </row>
    <row r="1129" spans="11:11">
      <c r="K1129" s="64"/>
    </row>
    <row r="1130" spans="11:11">
      <c r="K1130" s="64"/>
    </row>
    <row r="1131" spans="11:11">
      <c r="K1131" s="64"/>
    </row>
    <row r="1132" spans="11:11">
      <c r="K1132" s="64"/>
    </row>
    <row r="1133" spans="11:11">
      <c r="K1133" s="64"/>
    </row>
    <row r="1134" spans="11:11">
      <c r="K1134" s="64"/>
    </row>
    <row r="1135" spans="11:11">
      <c r="K1135" s="64"/>
    </row>
    <row r="1136" spans="11:11">
      <c r="K1136" s="64"/>
    </row>
    <row r="1137" spans="11:11">
      <c r="K1137" s="64"/>
    </row>
    <row r="1138" spans="11:11">
      <c r="K1138" s="64"/>
    </row>
    <row r="1139" spans="11:11">
      <c r="K1139" s="64"/>
    </row>
    <row r="1140" spans="11:11">
      <c r="K1140" s="64"/>
    </row>
    <row r="1141" spans="11:11">
      <c r="K1141" s="64"/>
    </row>
    <row r="1142" spans="11:11">
      <c r="K1142" s="64"/>
    </row>
    <row r="1143" spans="11:11">
      <c r="K1143" s="64"/>
    </row>
    <row r="1144" spans="11:11">
      <c r="K1144" s="64"/>
    </row>
    <row r="1145" spans="11:11">
      <c r="K1145" s="64"/>
    </row>
    <row r="1146" spans="11:11">
      <c r="K1146" s="64"/>
    </row>
    <row r="1147" spans="11:11">
      <c r="K1147" s="64"/>
    </row>
    <row r="1148" spans="11:11">
      <c r="K1148" s="64"/>
    </row>
    <row r="1149" spans="11:11">
      <c r="K1149" s="64"/>
    </row>
    <row r="1150" spans="11:11">
      <c r="K1150" s="64"/>
    </row>
    <row r="1151" spans="11:11">
      <c r="K1151" s="64"/>
    </row>
    <row r="1152" spans="11:11">
      <c r="K1152" s="64"/>
    </row>
    <row r="1153" spans="11:11">
      <c r="K1153" s="64"/>
    </row>
    <row r="1154" spans="11:11">
      <c r="K1154" s="64"/>
    </row>
    <row r="1155" spans="11:11">
      <c r="K1155" s="64"/>
    </row>
    <row r="1156" spans="11:11">
      <c r="K1156" s="64"/>
    </row>
    <row r="1157" spans="11:11">
      <c r="K1157" s="64"/>
    </row>
    <row r="1158" spans="11:11">
      <c r="K1158" s="64"/>
    </row>
    <row r="1159" spans="11:11">
      <c r="K1159" s="64"/>
    </row>
    <row r="1160" spans="11:11">
      <c r="K1160" s="64"/>
    </row>
    <row r="1161" spans="11:11">
      <c r="K1161" s="64"/>
    </row>
    <row r="1162" spans="11:11">
      <c r="K1162" s="64"/>
    </row>
    <row r="1163" spans="11:11">
      <c r="K1163" s="64"/>
    </row>
    <row r="1164" spans="11:11">
      <c r="K1164" s="64"/>
    </row>
    <row r="1165" spans="11:11">
      <c r="K1165" s="64"/>
    </row>
    <row r="1166" spans="11:11">
      <c r="K1166" s="64"/>
    </row>
    <row r="1167" spans="11:11">
      <c r="K1167" s="64"/>
    </row>
    <row r="1168" spans="11:11">
      <c r="K1168" s="64"/>
    </row>
    <row r="1169" spans="11:11">
      <c r="K1169" s="64"/>
    </row>
    <row r="1170" spans="11:11">
      <c r="K1170" s="64"/>
    </row>
    <row r="1171" spans="11:11">
      <c r="K1171" s="64"/>
    </row>
    <row r="1172" spans="11:11">
      <c r="K1172" s="64"/>
    </row>
    <row r="1173" spans="11:11">
      <c r="K1173" s="64"/>
    </row>
    <row r="1174" spans="11:11">
      <c r="K1174" s="64"/>
    </row>
    <row r="1175" spans="11:11">
      <c r="K1175" s="64"/>
    </row>
    <row r="1176" spans="11:11">
      <c r="K1176" s="64"/>
    </row>
    <row r="1177" spans="11:11">
      <c r="K1177" s="64"/>
    </row>
    <row r="1178" spans="11:11">
      <c r="K1178" s="64"/>
    </row>
    <row r="1179" spans="11:11">
      <c r="K1179" s="64"/>
    </row>
    <row r="1180" spans="11:11">
      <c r="K1180" s="64"/>
    </row>
    <row r="1181" spans="11:11">
      <c r="K1181" s="64"/>
    </row>
    <row r="1182" spans="11:11">
      <c r="K1182" s="64"/>
    </row>
    <row r="1183" spans="11:11">
      <c r="K1183" s="64"/>
    </row>
    <row r="1184" spans="11:11">
      <c r="K1184" s="64"/>
    </row>
    <row r="1185" spans="11:11">
      <c r="K1185" s="64"/>
    </row>
    <row r="1186" spans="11:11">
      <c r="K1186" s="64"/>
    </row>
    <row r="1187" spans="11:11">
      <c r="K1187" s="64"/>
    </row>
    <row r="1188" spans="11:11">
      <c r="K1188" s="64"/>
    </row>
    <row r="1189" spans="11:11">
      <c r="K1189" s="64"/>
    </row>
    <row r="1190" spans="11:11">
      <c r="K1190" s="64"/>
    </row>
    <row r="1191" spans="11:11">
      <c r="K1191" s="64"/>
    </row>
    <row r="1192" spans="11:11">
      <c r="K1192" s="64"/>
    </row>
    <row r="1193" spans="11:11">
      <c r="K1193" s="64"/>
    </row>
    <row r="1194" spans="11:11">
      <c r="K1194" s="64"/>
    </row>
    <row r="1195" spans="11:11">
      <c r="K1195" s="64"/>
    </row>
    <row r="1196" spans="11:11">
      <c r="K1196" s="64"/>
    </row>
    <row r="1197" spans="11:11">
      <c r="K1197" s="64"/>
    </row>
    <row r="1198" spans="11:11">
      <c r="K1198" s="64"/>
    </row>
    <row r="1199" spans="11:11">
      <c r="K1199" s="64"/>
    </row>
    <row r="1200" spans="11:11">
      <c r="K1200" s="64"/>
    </row>
    <row r="1201" spans="11:11">
      <c r="K1201" s="64"/>
    </row>
    <row r="1202" spans="11:11">
      <c r="K1202" s="64"/>
    </row>
    <row r="1203" spans="11:11">
      <c r="K1203" s="64"/>
    </row>
    <row r="1204" spans="11:11">
      <c r="K1204" s="64"/>
    </row>
    <row r="1205" spans="11:11">
      <c r="K1205" s="64"/>
    </row>
    <row r="1206" spans="11:11">
      <c r="K1206" s="64"/>
    </row>
    <row r="1207" spans="11:11">
      <c r="K1207" s="64"/>
    </row>
    <row r="1208" spans="11:11">
      <c r="K1208" s="64"/>
    </row>
    <row r="1209" spans="11:11">
      <c r="K1209" s="64"/>
    </row>
    <row r="1210" spans="11:11">
      <c r="K1210" s="64"/>
    </row>
    <row r="1211" spans="11:11">
      <c r="K1211" s="64"/>
    </row>
    <row r="1212" spans="11:11">
      <c r="K1212" s="64"/>
    </row>
    <row r="1213" spans="11:11">
      <c r="K1213" s="64"/>
    </row>
    <row r="1214" spans="11:11">
      <c r="K1214" s="64"/>
    </row>
    <row r="1215" spans="11:11">
      <c r="K1215" s="64"/>
    </row>
    <row r="1216" spans="11:11">
      <c r="K1216" s="64"/>
    </row>
    <row r="1217" spans="11:11">
      <c r="K1217" s="64"/>
    </row>
    <row r="1218" spans="11:11">
      <c r="K1218" s="64"/>
    </row>
    <row r="1219" spans="11:11">
      <c r="K1219" s="64"/>
    </row>
    <row r="1220" spans="11:11">
      <c r="K1220" s="64"/>
    </row>
    <row r="1221" spans="11:11">
      <c r="K1221" s="64"/>
    </row>
    <row r="1222" spans="11:11">
      <c r="K1222" s="64"/>
    </row>
    <row r="1223" spans="11:11">
      <c r="K1223" s="64"/>
    </row>
    <row r="1224" spans="11:11">
      <c r="K1224" s="64"/>
    </row>
    <row r="1225" spans="11:11">
      <c r="K1225" s="64"/>
    </row>
    <row r="1226" spans="11:11">
      <c r="K1226" s="64"/>
    </row>
    <row r="1227" spans="11:11">
      <c r="K1227" s="64"/>
    </row>
    <row r="1228" spans="11:11">
      <c r="K1228" s="64"/>
    </row>
    <row r="1229" spans="11:11">
      <c r="K1229" s="64"/>
    </row>
    <row r="1230" spans="11:11">
      <c r="K1230" s="64"/>
    </row>
    <row r="1231" spans="11:11">
      <c r="K1231" s="64"/>
    </row>
    <row r="1232" spans="11:11">
      <c r="K1232" s="64"/>
    </row>
    <row r="1233" spans="11:11">
      <c r="K1233" s="64"/>
    </row>
    <row r="1234" spans="11:11">
      <c r="K1234" s="64"/>
    </row>
    <row r="1235" spans="11:11">
      <c r="K1235" s="64"/>
    </row>
    <row r="1236" spans="11:11">
      <c r="K1236" s="64"/>
    </row>
    <row r="1237" spans="11:11">
      <c r="K1237" s="64"/>
    </row>
    <row r="1238" spans="11:11">
      <c r="K1238" s="64"/>
    </row>
    <row r="1239" spans="11:11">
      <c r="K1239" s="64"/>
    </row>
    <row r="1240" spans="11:11">
      <c r="K1240" s="64"/>
    </row>
    <row r="1241" spans="11:11">
      <c r="K1241" s="64"/>
    </row>
    <row r="1242" spans="11:11">
      <c r="K1242" s="64"/>
    </row>
    <row r="1243" spans="11:11">
      <c r="K1243" s="64"/>
    </row>
    <row r="1244" spans="11:11">
      <c r="K1244" s="64"/>
    </row>
    <row r="1245" spans="11:11">
      <c r="K1245" s="64"/>
    </row>
    <row r="1246" spans="11:11">
      <c r="K1246" s="64"/>
    </row>
    <row r="1247" spans="11:11">
      <c r="K1247" s="64"/>
    </row>
    <row r="1248" spans="11:11">
      <c r="K1248" s="64"/>
    </row>
    <row r="1249" spans="11:11">
      <c r="K1249" s="64"/>
    </row>
    <row r="1250" spans="11:11">
      <c r="K1250" s="64"/>
    </row>
    <row r="1251" spans="11:11">
      <c r="K1251" s="64"/>
    </row>
    <row r="1252" spans="11:11">
      <c r="K1252" s="64"/>
    </row>
    <row r="1253" spans="11:11">
      <c r="K1253" s="64"/>
    </row>
    <row r="1254" spans="11:11">
      <c r="K1254" s="64"/>
    </row>
    <row r="1255" spans="11:11">
      <c r="K1255" s="64"/>
    </row>
    <row r="1256" spans="11:11">
      <c r="K1256" s="64"/>
    </row>
    <row r="1257" spans="11:11">
      <c r="K1257" s="64"/>
    </row>
    <row r="1258" spans="11:11">
      <c r="K1258" s="64"/>
    </row>
    <row r="1259" spans="11:11">
      <c r="K1259" s="64"/>
    </row>
    <row r="1260" spans="11:11">
      <c r="K1260" s="64"/>
    </row>
    <row r="1261" spans="11:11">
      <c r="K1261" s="64"/>
    </row>
    <row r="1262" spans="11:11">
      <c r="K1262" s="64"/>
    </row>
    <row r="1263" spans="11:11">
      <c r="K1263" s="64"/>
    </row>
    <row r="1264" spans="11:11">
      <c r="K1264" s="64"/>
    </row>
    <row r="1265" spans="11:11">
      <c r="K1265" s="64"/>
    </row>
    <row r="1266" spans="11:11">
      <c r="K1266" s="64"/>
    </row>
    <row r="1267" spans="11:11">
      <c r="K1267" s="64"/>
    </row>
    <row r="1268" spans="11:11">
      <c r="K1268" s="64"/>
    </row>
    <row r="1269" spans="11:11">
      <c r="K1269" s="64"/>
    </row>
    <row r="1270" spans="11:11">
      <c r="K1270" s="64"/>
    </row>
    <row r="1271" spans="11:11">
      <c r="K1271" s="64"/>
    </row>
    <row r="1272" spans="11:11">
      <c r="K1272" s="64"/>
    </row>
    <row r="1273" spans="11:11">
      <c r="K1273" s="64"/>
    </row>
    <row r="1274" spans="11:11">
      <c r="K1274" s="64"/>
    </row>
    <row r="1275" spans="11:11">
      <c r="K1275" s="64"/>
    </row>
    <row r="1276" spans="11:11">
      <c r="K1276" s="64"/>
    </row>
    <row r="1277" spans="11:11">
      <c r="K1277" s="64"/>
    </row>
    <row r="1278" spans="11:11">
      <c r="K1278" s="64"/>
    </row>
    <row r="1279" spans="11:11">
      <c r="K1279" s="64"/>
    </row>
    <row r="1280" spans="11:11">
      <c r="K1280" s="64"/>
    </row>
    <row r="1281" spans="11:11">
      <c r="K1281" s="64"/>
    </row>
    <row r="1282" spans="11:11">
      <c r="K1282" s="64"/>
    </row>
    <row r="1283" spans="11:11">
      <c r="K1283" s="64"/>
    </row>
    <row r="1284" spans="11:11">
      <c r="K1284" s="64"/>
    </row>
    <row r="1285" spans="11:11">
      <c r="K1285" s="64"/>
    </row>
    <row r="1286" spans="11:11">
      <c r="K1286" s="64"/>
    </row>
    <row r="1287" spans="11:11">
      <c r="K1287" s="64"/>
    </row>
    <row r="1288" spans="11:11">
      <c r="K1288" s="64"/>
    </row>
    <row r="1289" spans="11:11">
      <c r="K1289" s="64"/>
    </row>
    <row r="1290" spans="11:11">
      <c r="K1290" s="64"/>
    </row>
    <row r="1291" spans="11:11">
      <c r="K1291" s="64"/>
    </row>
    <row r="1292" spans="11:11">
      <c r="K1292" s="64"/>
    </row>
    <row r="1293" spans="11:11">
      <c r="K1293" s="64"/>
    </row>
    <row r="1294" spans="11:11">
      <c r="K1294" s="64"/>
    </row>
    <row r="1295" spans="11:11">
      <c r="K1295" s="64"/>
    </row>
    <row r="1296" spans="11:11">
      <c r="K1296" s="64"/>
    </row>
    <row r="1297" spans="11:11">
      <c r="K1297" s="64"/>
    </row>
    <row r="1298" spans="11:11">
      <c r="K1298" s="64"/>
    </row>
    <row r="1299" spans="11:11">
      <c r="K1299" s="64"/>
    </row>
    <row r="1300" spans="11:11">
      <c r="K1300" s="64"/>
    </row>
    <row r="1301" spans="11:11">
      <c r="K1301" s="64"/>
    </row>
    <row r="1302" spans="11:11">
      <c r="K1302" s="64"/>
    </row>
    <row r="1303" spans="11:11">
      <c r="K1303" s="64"/>
    </row>
    <row r="1304" spans="11:11">
      <c r="K1304" s="64"/>
    </row>
    <row r="1305" spans="11:11">
      <c r="K1305" s="64"/>
    </row>
    <row r="1306" spans="11:11">
      <c r="K1306" s="64"/>
    </row>
    <row r="1307" spans="11:11">
      <c r="K1307" s="64"/>
    </row>
    <row r="1308" spans="11:11">
      <c r="K1308" s="64"/>
    </row>
    <row r="1309" spans="11:11">
      <c r="K1309" s="64"/>
    </row>
    <row r="1310" spans="11:11">
      <c r="K1310" s="64"/>
    </row>
    <row r="1311" spans="11:11">
      <c r="K1311" s="64"/>
    </row>
    <row r="1312" spans="11:11">
      <c r="K1312" s="64"/>
    </row>
    <row r="1313" spans="11:11">
      <c r="K1313" s="64"/>
    </row>
    <row r="1314" spans="11:11">
      <c r="K1314" s="64"/>
    </row>
    <row r="1315" spans="11:11">
      <c r="K1315" s="64"/>
    </row>
    <row r="1316" spans="11:11">
      <c r="K1316" s="64"/>
    </row>
    <row r="1317" spans="11:11">
      <c r="K1317" s="64"/>
    </row>
    <row r="1318" spans="11:11">
      <c r="K1318" s="64"/>
    </row>
    <row r="1319" spans="11:11">
      <c r="K1319" s="64"/>
    </row>
    <row r="1320" spans="11:11">
      <c r="K1320" s="64"/>
    </row>
    <row r="1321" spans="11:11">
      <c r="K1321" s="64"/>
    </row>
    <row r="1322" spans="11:11">
      <c r="K1322" s="64"/>
    </row>
    <row r="1323" spans="11:11">
      <c r="K1323" s="64"/>
    </row>
    <row r="1324" spans="11:11">
      <c r="K1324" s="64"/>
    </row>
    <row r="1325" spans="11:11">
      <c r="K1325" s="64"/>
    </row>
    <row r="1326" spans="11:11">
      <c r="K1326" s="64"/>
    </row>
    <row r="1327" spans="11:11">
      <c r="K1327" s="64"/>
    </row>
    <row r="1328" spans="11:11">
      <c r="K1328" s="64"/>
    </row>
    <row r="1329" spans="11:11">
      <c r="K1329" s="64"/>
    </row>
    <row r="1330" spans="11:11">
      <c r="K1330" s="64"/>
    </row>
    <row r="1331" spans="11:11">
      <c r="K1331" s="64"/>
    </row>
    <row r="1332" spans="11:11">
      <c r="K1332" s="64"/>
    </row>
    <row r="1333" spans="11:11">
      <c r="K1333" s="64"/>
    </row>
    <row r="1334" spans="11:11">
      <c r="K1334" s="64"/>
    </row>
    <row r="1335" spans="11:11">
      <c r="K1335" s="64"/>
    </row>
    <row r="1336" spans="11:11">
      <c r="K1336" s="64"/>
    </row>
    <row r="1337" spans="11:11">
      <c r="K1337" s="64"/>
    </row>
    <row r="1338" spans="11:11">
      <c r="K1338" s="64"/>
    </row>
    <row r="1339" spans="11:11">
      <c r="K1339" s="64"/>
    </row>
    <row r="1340" spans="11:11">
      <c r="K1340" s="64"/>
    </row>
    <row r="1341" spans="11:11">
      <c r="K1341" s="64"/>
    </row>
    <row r="1342" spans="11:11">
      <c r="K1342" s="64"/>
    </row>
    <row r="1343" spans="11:11">
      <c r="K1343" s="64"/>
    </row>
    <row r="1344" spans="11:11">
      <c r="K1344" s="64"/>
    </row>
    <row r="1345" spans="11:11">
      <c r="K1345" s="64"/>
    </row>
    <row r="1346" spans="11:11">
      <c r="K1346" s="64"/>
    </row>
    <row r="1347" spans="11:11">
      <c r="K1347" s="64"/>
    </row>
    <row r="1348" spans="11:11">
      <c r="K1348" s="64"/>
    </row>
    <row r="1349" spans="11:11">
      <c r="K1349" s="64"/>
    </row>
    <row r="1350" spans="11:11">
      <c r="K1350" s="64"/>
    </row>
    <row r="1351" spans="11:11">
      <c r="K1351" s="64"/>
    </row>
    <row r="1352" spans="11:11">
      <c r="K1352" s="64"/>
    </row>
    <row r="1353" spans="11:11">
      <c r="K1353" s="64"/>
    </row>
    <row r="1354" spans="11:11">
      <c r="K1354" s="64"/>
    </row>
    <row r="1355" spans="11:11">
      <c r="K1355" s="64"/>
    </row>
    <row r="1356" spans="11:11">
      <c r="K1356" s="64"/>
    </row>
    <row r="1357" spans="11:11">
      <c r="K1357" s="64"/>
    </row>
    <row r="1358" spans="11:11">
      <c r="K1358" s="64"/>
    </row>
    <row r="1359" spans="11:11">
      <c r="K1359" s="64"/>
    </row>
    <row r="1360" spans="11:11">
      <c r="K1360" s="64"/>
    </row>
    <row r="1361" spans="11:11">
      <c r="K1361" s="64"/>
    </row>
    <row r="1362" spans="11:11">
      <c r="K1362" s="64"/>
    </row>
    <row r="1363" spans="11:11">
      <c r="K1363" s="64"/>
    </row>
    <row r="1364" spans="11:11">
      <c r="K1364" s="64"/>
    </row>
    <row r="1365" spans="11:11">
      <c r="K1365" s="64"/>
    </row>
    <row r="1366" spans="11:11">
      <c r="K1366" s="64"/>
    </row>
    <row r="1367" spans="11:11">
      <c r="K1367" s="64"/>
    </row>
    <row r="1368" spans="11:11">
      <c r="K1368" s="64"/>
    </row>
    <row r="1369" spans="11:11">
      <c r="K1369" s="64"/>
    </row>
    <row r="1370" spans="11:11">
      <c r="K1370" s="64"/>
    </row>
    <row r="1371" spans="11:11">
      <c r="K1371" s="64"/>
    </row>
    <row r="1372" spans="11:11">
      <c r="K1372" s="64"/>
    </row>
    <row r="1373" spans="11:11">
      <c r="K1373" s="64"/>
    </row>
    <row r="1374" spans="11:11">
      <c r="K1374" s="64"/>
    </row>
    <row r="1375" spans="11:11">
      <c r="K1375" s="64"/>
    </row>
    <row r="1376" spans="11:11">
      <c r="K1376" s="64"/>
    </row>
    <row r="1377" spans="11:11">
      <c r="K1377" s="64"/>
    </row>
    <row r="1378" spans="11:11">
      <c r="K1378" s="64"/>
    </row>
    <row r="1379" spans="11:11">
      <c r="K1379" s="64"/>
    </row>
    <row r="1380" spans="11:11">
      <c r="K1380" s="64"/>
    </row>
    <row r="1381" spans="11:11">
      <c r="K1381" s="64"/>
    </row>
    <row r="1382" spans="11:11">
      <c r="K1382" s="64"/>
    </row>
    <row r="1383" spans="11:11">
      <c r="K1383" s="64"/>
    </row>
    <row r="1384" spans="11:11">
      <c r="K1384" s="64"/>
    </row>
    <row r="1385" spans="11:11">
      <c r="K1385" s="64"/>
    </row>
    <row r="1386" spans="11:11">
      <c r="K1386" s="64"/>
    </row>
    <row r="1387" spans="11:11">
      <c r="K1387" s="64"/>
    </row>
    <row r="1388" spans="11:11">
      <c r="K1388" s="64"/>
    </row>
    <row r="1389" spans="11:11">
      <c r="K1389" s="64"/>
    </row>
    <row r="1390" spans="11:11">
      <c r="K1390" s="64"/>
    </row>
    <row r="1391" spans="11:11">
      <c r="K1391" s="64"/>
    </row>
    <row r="1392" spans="11:11">
      <c r="K1392" s="64"/>
    </row>
    <row r="1393" spans="11:11">
      <c r="K1393" s="64"/>
    </row>
    <row r="1394" spans="11:11">
      <c r="K1394" s="64"/>
    </row>
    <row r="1395" spans="11:11">
      <c r="K1395" s="64"/>
    </row>
    <row r="1396" spans="11:11">
      <c r="K1396" s="64"/>
    </row>
    <row r="1397" spans="11:11">
      <c r="K1397" s="64"/>
    </row>
    <row r="1398" spans="11:11">
      <c r="K1398" s="64"/>
    </row>
    <row r="1399" spans="11:11">
      <c r="K1399" s="64"/>
    </row>
    <row r="1400" spans="11:11">
      <c r="K1400" s="64"/>
    </row>
    <row r="1401" spans="11:11">
      <c r="K1401" s="64"/>
    </row>
    <row r="1402" spans="11:11">
      <c r="K1402" s="64"/>
    </row>
    <row r="1403" spans="11:11">
      <c r="K1403" s="64"/>
    </row>
    <row r="1404" spans="11:11">
      <c r="K1404" s="64"/>
    </row>
    <row r="1405" spans="11:11">
      <c r="K1405" s="64"/>
    </row>
    <row r="1406" spans="11:11">
      <c r="K1406" s="64"/>
    </row>
    <row r="1407" spans="11:11">
      <c r="K1407" s="64"/>
    </row>
    <row r="1408" spans="11:11">
      <c r="K1408" s="64"/>
    </row>
    <row r="1409" spans="11:11">
      <c r="K1409" s="64"/>
    </row>
    <row r="1410" spans="11:11">
      <c r="K1410" s="64"/>
    </row>
    <row r="1411" spans="11:11">
      <c r="K1411" s="64"/>
    </row>
    <row r="1412" spans="11:11">
      <c r="K1412" s="64"/>
    </row>
    <row r="1413" spans="11:11">
      <c r="K1413" s="64"/>
    </row>
    <row r="1414" spans="11:11">
      <c r="K1414" s="64"/>
    </row>
    <row r="1415" spans="11:11">
      <c r="K1415" s="64"/>
    </row>
    <row r="1416" spans="11:11">
      <c r="K1416" s="64"/>
    </row>
    <row r="1417" spans="11:11">
      <c r="K1417" s="64"/>
    </row>
    <row r="1418" spans="11:11">
      <c r="K1418" s="64"/>
    </row>
    <row r="1419" spans="11:11">
      <c r="K1419" s="64"/>
    </row>
    <row r="1420" spans="11:11">
      <c r="K1420" s="64"/>
    </row>
    <row r="1421" spans="11:11">
      <c r="K1421" s="64"/>
    </row>
    <row r="1422" spans="11:11">
      <c r="K1422" s="64"/>
    </row>
    <row r="1423" spans="11:11">
      <c r="K1423" s="64"/>
    </row>
    <row r="1424" spans="11:11">
      <c r="K1424" s="64"/>
    </row>
    <row r="1425" spans="11:11">
      <c r="K1425" s="64"/>
    </row>
    <row r="1426" spans="11:11">
      <c r="K1426" s="64"/>
    </row>
    <row r="1427" spans="11:11">
      <c r="K1427" s="64"/>
    </row>
    <row r="1428" spans="11:11">
      <c r="K1428" s="64"/>
    </row>
    <row r="1429" spans="11:11">
      <c r="K1429" s="64"/>
    </row>
    <row r="1430" spans="11:11">
      <c r="K1430" s="64"/>
    </row>
    <row r="1431" spans="11:11">
      <c r="K1431" s="64"/>
    </row>
    <row r="1432" spans="11:11">
      <c r="K1432" s="64"/>
    </row>
    <row r="1433" spans="11:11">
      <c r="K1433" s="64"/>
    </row>
    <row r="1434" spans="11:11">
      <c r="K1434" s="64"/>
    </row>
    <row r="1435" spans="11:11">
      <c r="K1435" s="64"/>
    </row>
    <row r="1436" spans="11:11">
      <c r="K1436" s="64"/>
    </row>
    <row r="1437" spans="11:11">
      <c r="K1437" s="64"/>
    </row>
    <row r="1438" spans="11:11">
      <c r="K1438" s="64"/>
    </row>
    <row r="1439" spans="11:11">
      <c r="K1439" s="64"/>
    </row>
    <row r="1440" spans="11:11">
      <c r="K1440" s="64"/>
    </row>
    <row r="1441" spans="11:11">
      <c r="K1441" s="64"/>
    </row>
    <row r="1442" spans="11:11">
      <c r="K1442" s="64"/>
    </row>
    <row r="1443" spans="11:11">
      <c r="K1443" s="64"/>
    </row>
    <row r="1444" spans="11:11">
      <c r="K1444" s="64"/>
    </row>
    <row r="1445" spans="11:11">
      <c r="K1445" s="64"/>
    </row>
    <row r="1446" spans="11:11">
      <c r="K1446" s="64"/>
    </row>
    <row r="1447" spans="11:11">
      <c r="K1447" s="64"/>
    </row>
    <row r="1448" spans="11:11">
      <c r="K1448" s="64"/>
    </row>
    <row r="1449" spans="11:11">
      <c r="K1449" s="64"/>
    </row>
    <row r="1450" spans="11:11">
      <c r="K1450" s="64"/>
    </row>
    <row r="1451" spans="11:11">
      <c r="K1451" s="64"/>
    </row>
    <row r="1452" spans="11:11">
      <c r="K1452" s="64"/>
    </row>
    <row r="1453" spans="11:11">
      <c r="K1453" s="64"/>
    </row>
    <row r="1454" spans="11:11">
      <c r="K1454" s="64"/>
    </row>
    <row r="1455" spans="11:11">
      <c r="K1455" s="64"/>
    </row>
    <row r="1456" spans="11:11">
      <c r="K1456" s="64"/>
    </row>
    <row r="1457" spans="11:11">
      <c r="K1457" s="64"/>
    </row>
    <row r="1458" spans="11:11">
      <c r="K1458" s="64"/>
    </row>
    <row r="1459" spans="11:11">
      <c r="K1459" s="64"/>
    </row>
    <row r="1460" spans="11:11">
      <c r="K1460" s="64"/>
    </row>
    <row r="1461" spans="11:11">
      <c r="K1461" s="64"/>
    </row>
    <row r="1462" spans="11:11">
      <c r="K1462" s="64"/>
    </row>
    <row r="1463" spans="11:11">
      <c r="K1463" s="64"/>
    </row>
    <row r="1464" spans="11:11">
      <c r="K1464" s="64"/>
    </row>
    <row r="1465" spans="11:11">
      <c r="K1465" s="64"/>
    </row>
    <row r="1466" spans="11:11">
      <c r="K1466" s="64"/>
    </row>
    <row r="1467" spans="11:11">
      <c r="K1467" s="64"/>
    </row>
    <row r="1468" spans="11:11">
      <c r="K1468" s="64"/>
    </row>
    <row r="1469" spans="11:11">
      <c r="K1469" s="64"/>
    </row>
    <row r="1470" spans="11:11">
      <c r="K1470" s="64"/>
    </row>
    <row r="1471" spans="11:11">
      <c r="K1471" s="64"/>
    </row>
    <row r="1472" spans="11:11">
      <c r="K1472" s="64"/>
    </row>
    <row r="1473" spans="11:11">
      <c r="K1473" s="64"/>
    </row>
    <row r="1474" spans="11:11">
      <c r="K1474" s="64"/>
    </row>
    <row r="1475" spans="11:11">
      <c r="K1475" s="64"/>
    </row>
    <row r="1476" spans="11:11">
      <c r="K1476" s="64"/>
    </row>
    <row r="1477" spans="11:11">
      <c r="K1477" s="64"/>
    </row>
    <row r="1478" spans="11:11">
      <c r="K1478" s="64"/>
    </row>
    <row r="1479" spans="11:11">
      <c r="K1479" s="64"/>
    </row>
    <row r="1480" spans="11:11">
      <c r="K1480" s="64"/>
    </row>
    <row r="1481" spans="11:11">
      <c r="K1481" s="64"/>
    </row>
    <row r="1482" spans="11:11">
      <c r="K1482" s="64"/>
    </row>
    <row r="1483" spans="11:11">
      <c r="K1483" s="64"/>
    </row>
    <row r="1484" spans="11:11">
      <c r="K1484" s="64"/>
    </row>
    <row r="1485" spans="11:11">
      <c r="K1485" s="64"/>
    </row>
    <row r="1486" spans="11:11">
      <c r="K1486" s="64"/>
    </row>
    <row r="1487" spans="11:11">
      <c r="K1487" s="64"/>
    </row>
    <row r="1488" spans="11:11">
      <c r="K1488" s="64"/>
    </row>
    <row r="1489" spans="11:11">
      <c r="K1489" s="64"/>
    </row>
    <row r="1490" spans="11:11">
      <c r="K1490" s="64"/>
    </row>
    <row r="1491" spans="11:11">
      <c r="K1491" s="64"/>
    </row>
    <row r="1492" spans="11:11">
      <c r="K1492" s="64"/>
    </row>
    <row r="1493" spans="11:11">
      <c r="K1493" s="64"/>
    </row>
    <row r="1494" spans="11:11">
      <c r="K1494" s="64"/>
    </row>
    <row r="1495" spans="11:11">
      <c r="K1495" s="64"/>
    </row>
    <row r="1496" spans="11:11">
      <c r="K1496" s="64"/>
    </row>
    <row r="1497" spans="11:11">
      <c r="K1497" s="64"/>
    </row>
    <row r="1498" spans="11:11">
      <c r="K1498" s="64"/>
    </row>
    <row r="1499" spans="11:11">
      <c r="K1499" s="64"/>
    </row>
    <row r="1500" spans="11:11">
      <c r="K1500" s="64"/>
    </row>
    <row r="1501" spans="11:11">
      <c r="K1501" s="64"/>
    </row>
    <row r="1502" spans="11:11">
      <c r="K1502" s="64"/>
    </row>
    <row r="1503" spans="11:11">
      <c r="K1503" s="64"/>
    </row>
    <row r="1504" spans="11:11">
      <c r="K1504" s="64"/>
    </row>
    <row r="1505" spans="11:11">
      <c r="K1505" s="64"/>
    </row>
    <row r="1506" spans="11:11">
      <c r="K1506" s="64"/>
    </row>
    <row r="1507" spans="11:11">
      <c r="K1507" s="64"/>
    </row>
    <row r="1508" spans="11:11">
      <c r="K1508" s="64"/>
    </row>
    <row r="1509" spans="11:11">
      <c r="K1509" s="64"/>
    </row>
    <row r="1510" spans="11:11">
      <c r="K1510" s="64"/>
    </row>
    <row r="1511" spans="11:11">
      <c r="K1511" s="64"/>
    </row>
    <row r="1512" spans="11:11">
      <c r="K1512" s="64"/>
    </row>
    <row r="1513" spans="11:11">
      <c r="K1513" s="64"/>
    </row>
    <row r="1514" spans="11:11">
      <c r="K1514" s="64"/>
    </row>
    <row r="1515" spans="11:11">
      <c r="K1515" s="64"/>
    </row>
    <row r="1516" spans="11:11">
      <c r="K1516" s="64"/>
    </row>
    <row r="1517" spans="11:11">
      <c r="K1517" s="64"/>
    </row>
    <row r="1518" spans="11:11">
      <c r="K1518" s="64"/>
    </row>
    <row r="1519" spans="11:11">
      <c r="K1519" s="64"/>
    </row>
    <row r="1520" spans="11:11">
      <c r="K1520" s="64"/>
    </row>
    <row r="1521" spans="11:11">
      <c r="K1521" s="64"/>
    </row>
    <row r="1522" spans="11:11">
      <c r="K1522" s="64"/>
    </row>
    <row r="1523" spans="11:11">
      <c r="K1523" s="64"/>
    </row>
    <row r="1524" spans="11:11">
      <c r="K1524" s="64"/>
    </row>
    <row r="1525" spans="11:11">
      <c r="K1525" s="64"/>
    </row>
    <row r="1526" spans="11:11">
      <c r="K1526" s="64"/>
    </row>
    <row r="1527" spans="11:11">
      <c r="K1527" s="64"/>
    </row>
    <row r="1528" spans="11:11">
      <c r="K1528" s="64"/>
    </row>
    <row r="1529" spans="11:11">
      <c r="K1529" s="64"/>
    </row>
    <row r="1530" spans="11:11">
      <c r="K1530" s="64"/>
    </row>
    <row r="1531" spans="11:11">
      <c r="K1531" s="64"/>
    </row>
    <row r="1532" spans="11:11">
      <c r="K1532" s="64"/>
    </row>
    <row r="1533" spans="11:11">
      <c r="K1533" s="64"/>
    </row>
    <row r="1534" spans="11:11">
      <c r="K1534" s="64"/>
    </row>
    <row r="1535" spans="11:11">
      <c r="K1535" s="64"/>
    </row>
    <row r="1536" spans="11:11">
      <c r="K1536" s="64"/>
    </row>
    <row r="1537" spans="11:11">
      <c r="K1537" s="64"/>
    </row>
    <row r="1538" spans="11:11">
      <c r="K1538" s="64"/>
    </row>
    <row r="1539" spans="11:11">
      <c r="K1539" s="64"/>
    </row>
    <row r="1540" spans="11:11">
      <c r="K1540" s="64"/>
    </row>
    <row r="1541" spans="11:11">
      <c r="K1541" s="64"/>
    </row>
    <row r="1542" spans="11:11">
      <c r="K1542" s="64"/>
    </row>
    <row r="1543" spans="11:11">
      <c r="K1543" s="64"/>
    </row>
    <row r="1544" spans="11:11">
      <c r="K1544" s="64"/>
    </row>
    <row r="1545" spans="11:11">
      <c r="K1545" s="64"/>
    </row>
    <row r="1546" spans="11:11">
      <c r="K1546" s="64"/>
    </row>
    <row r="1547" spans="11:11">
      <c r="K1547" s="64"/>
    </row>
    <row r="1548" spans="11:11">
      <c r="K1548" s="64"/>
    </row>
    <row r="1549" spans="11:11">
      <c r="K1549" s="64"/>
    </row>
    <row r="1550" spans="11:11">
      <c r="K1550" s="64"/>
    </row>
    <row r="1551" spans="11:11">
      <c r="K1551" s="64"/>
    </row>
    <row r="1552" spans="11:11">
      <c r="K1552" s="64"/>
    </row>
    <row r="1553" spans="11:11">
      <c r="K1553" s="64"/>
    </row>
    <row r="1554" spans="11:11">
      <c r="K1554" s="64"/>
    </row>
    <row r="1555" spans="11:11">
      <c r="K1555" s="64"/>
    </row>
    <row r="1556" spans="11:11">
      <c r="K1556" s="64"/>
    </row>
    <row r="1557" spans="11:11">
      <c r="K1557" s="64"/>
    </row>
    <row r="1558" spans="11:11">
      <c r="K1558" s="64"/>
    </row>
    <row r="1559" spans="11:11">
      <c r="K1559" s="64"/>
    </row>
    <row r="1560" spans="11:11">
      <c r="K1560" s="64"/>
    </row>
    <row r="1561" spans="11:11">
      <c r="K1561" s="64"/>
    </row>
    <row r="1562" spans="11:11">
      <c r="K1562" s="64"/>
    </row>
    <row r="1563" spans="11:11">
      <c r="K1563" s="64"/>
    </row>
    <row r="1564" spans="11:11">
      <c r="K1564" s="64"/>
    </row>
    <row r="1565" spans="11:11">
      <c r="K1565" s="64"/>
    </row>
    <row r="1566" spans="11:11">
      <c r="K1566" s="64"/>
    </row>
    <row r="1567" spans="11:11">
      <c r="K1567" s="64"/>
    </row>
    <row r="1568" spans="11:11">
      <c r="K1568" s="64"/>
    </row>
    <row r="1569" spans="11:11">
      <c r="K1569" s="64"/>
    </row>
    <row r="1570" spans="11:11">
      <c r="K1570" s="64"/>
    </row>
    <row r="1571" spans="11:11">
      <c r="K1571" s="64"/>
    </row>
    <row r="1572" spans="11:11">
      <c r="K1572" s="64"/>
    </row>
    <row r="1573" spans="11:11">
      <c r="K1573" s="64"/>
    </row>
    <row r="1574" spans="11:11">
      <c r="K1574" s="64"/>
    </row>
    <row r="1575" spans="11:11">
      <c r="K1575" s="64"/>
    </row>
    <row r="1576" spans="11:11">
      <c r="K1576" s="64"/>
    </row>
    <row r="1577" spans="11:11">
      <c r="K1577" s="64"/>
    </row>
    <row r="1578" spans="11:11">
      <c r="K1578" s="64"/>
    </row>
    <row r="1579" spans="11:11">
      <c r="K1579" s="64"/>
    </row>
    <row r="1580" spans="11:11">
      <c r="K1580" s="64"/>
    </row>
    <row r="1581" spans="11:11">
      <c r="K1581" s="64"/>
    </row>
    <row r="1582" spans="11:11">
      <c r="K1582" s="64"/>
    </row>
    <row r="1583" spans="11:11">
      <c r="K1583" s="64"/>
    </row>
    <row r="1584" spans="11:11">
      <c r="K1584" s="64"/>
    </row>
    <row r="1585" spans="11:11">
      <c r="K1585" s="64"/>
    </row>
    <row r="1586" spans="11:11">
      <c r="K1586" s="64"/>
    </row>
    <row r="1587" spans="11:11">
      <c r="K1587" s="64"/>
    </row>
    <row r="1588" spans="11:11">
      <c r="K1588" s="64"/>
    </row>
    <row r="1589" spans="11:11">
      <c r="K1589" s="64"/>
    </row>
    <row r="1590" spans="11:11">
      <c r="K1590" s="64"/>
    </row>
    <row r="1591" spans="11:11">
      <c r="K1591" s="64"/>
    </row>
    <row r="1592" spans="11:11">
      <c r="K1592" s="64"/>
    </row>
    <row r="1593" spans="11:11">
      <c r="K1593" s="64"/>
    </row>
    <row r="1594" spans="11:11">
      <c r="K1594" s="64"/>
    </row>
    <row r="1595" spans="11:11">
      <c r="K1595" s="64"/>
    </row>
    <row r="1596" spans="11:11">
      <c r="K1596" s="64"/>
    </row>
    <row r="1597" spans="11:11">
      <c r="K1597" s="64"/>
    </row>
    <row r="1598" spans="11:11">
      <c r="K1598" s="64"/>
    </row>
    <row r="1599" spans="11:11">
      <c r="K1599" s="64"/>
    </row>
    <row r="1600" spans="11:11">
      <c r="K1600" s="64"/>
    </row>
    <row r="1601" spans="11:11">
      <c r="K1601" s="64"/>
    </row>
    <row r="1602" spans="11:11">
      <c r="K1602" s="64"/>
    </row>
    <row r="1603" spans="11:11">
      <c r="K1603" s="64"/>
    </row>
    <row r="1604" spans="11:11">
      <c r="K1604" s="64"/>
    </row>
    <row r="1605" spans="11:11">
      <c r="K1605" s="64"/>
    </row>
    <row r="1606" spans="11:11">
      <c r="K1606" s="64"/>
    </row>
    <row r="1607" spans="11:11">
      <c r="K1607" s="64"/>
    </row>
    <row r="1608" spans="11:11">
      <c r="K1608" s="64"/>
    </row>
    <row r="1609" spans="11:11">
      <c r="K1609" s="64"/>
    </row>
    <row r="1610" spans="11:11">
      <c r="K1610" s="64"/>
    </row>
    <row r="1611" spans="11:11">
      <c r="K1611" s="64"/>
    </row>
    <row r="1612" spans="11:11">
      <c r="K1612" s="64"/>
    </row>
    <row r="1613" spans="11:11">
      <c r="K1613" s="64"/>
    </row>
    <row r="1614" spans="11:11">
      <c r="K1614" s="64"/>
    </row>
    <row r="1615" spans="11:11">
      <c r="K1615" s="64"/>
    </row>
    <row r="1616" spans="11:11">
      <c r="K1616" s="64"/>
    </row>
    <row r="1617" spans="11:11">
      <c r="K1617" s="64"/>
    </row>
    <row r="1618" spans="11:11">
      <c r="K1618" s="64"/>
    </row>
    <row r="1619" spans="11:11">
      <c r="K1619" s="64"/>
    </row>
    <row r="1620" spans="11:11">
      <c r="K1620" s="64"/>
    </row>
    <row r="1621" spans="11:11">
      <c r="K1621" s="64"/>
    </row>
    <row r="1622" spans="11:11">
      <c r="K1622" s="64"/>
    </row>
    <row r="1623" spans="11:11">
      <c r="K1623" s="64"/>
    </row>
    <row r="1624" spans="11:11">
      <c r="K1624" s="64"/>
    </row>
    <row r="1625" spans="11:11">
      <c r="K1625" s="64"/>
    </row>
    <row r="1626" spans="11:11">
      <c r="K1626" s="64"/>
    </row>
    <row r="1627" spans="11:11">
      <c r="K1627" s="64"/>
    </row>
    <row r="1628" spans="11:11">
      <c r="K1628" s="64"/>
    </row>
    <row r="1629" spans="11:11">
      <c r="K1629" s="64"/>
    </row>
    <row r="1630" spans="11:11">
      <c r="K1630" s="64"/>
    </row>
    <row r="1631" spans="11:11">
      <c r="K1631" s="64"/>
    </row>
    <row r="1632" spans="11:11">
      <c r="K1632" s="64"/>
    </row>
    <row r="1633" spans="11:11">
      <c r="K1633" s="64"/>
    </row>
    <row r="1634" spans="11:11">
      <c r="K1634" s="64"/>
    </row>
    <row r="1635" spans="11:11">
      <c r="K1635" s="64"/>
    </row>
    <row r="1636" spans="11:11">
      <c r="K1636" s="64"/>
    </row>
    <row r="1637" spans="11:11">
      <c r="K1637" s="64"/>
    </row>
    <row r="1638" spans="11:11">
      <c r="K1638" s="64"/>
    </row>
    <row r="1639" spans="11:11">
      <c r="K1639" s="64"/>
    </row>
    <row r="1640" spans="11:11">
      <c r="K1640" s="64"/>
    </row>
    <row r="1641" spans="11:11">
      <c r="K1641" s="64"/>
    </row>
    <row r="1642" spans="11:11">
      <c r="K1642" s="64"/>
    </row>
    <row r="1643" spans="11:11">
      <c r="K1643" s="64"/>
    </row>
    <row r="1644" spans="11:11">
      <c r="K1644" s="64"/>
    </row>
    <row r="1645" spans="11:11">
      <c r="K1645" s="64"/>
    </row>
    <row r="1646" spans="11:11">
      <c r="K1646" s="64"/>
    </row>
    <row r="1647" spans="11:11">
      <c r="K1647" s="64"/>
    </row>
    <row r="1648" spans="11:11">
      <c r="K1648" s="64"/>
    </row>
    <row r="1649" spans="11:11">
      <c r="K1649" s="64"/>
    </row>
    <row r="1650" spans="11:11">
      <c r="K1650" s="64"/>
    </row>
    <row r="1651" spans="11:11">
      <c r="K1651" s="64"/>
    </row>
    <row r="1652" spans="11:11">
      <c r="K1652" s="64"/>
    </row>
    <row r="1653" spans="11:11">
      <c r="K1653" s="64"/>
    </row>
    <row r="1654" spans="11:11">
      <c r="K1654" s="64"/>
    </row>
    <row r="1655" spans="11:11">
      <c r="K1655" s="64"/>
    </row>
    <row r="1656" spans="11:11">
      <c r="K1656" s="64"/>
    </row>
    <row r="1657" spans="11:11">
      <c r="K1657" s="64"/>
    </row>
    <row r="1658" spans="11:11">
      <c r="K1658" s="64"/>
    </row>
    <row r="1659" spans="11:11">
      <c r="K1659" s="64"/>
    </row>
    <row r="1660" spans="11:11">
      <c r="K1660" s="64"/>
    </row>
    <row r="1661" spans="11:11">
      <c r="K1661" s="64"/>
    </row>
    <row r="1662" spans="11:11">
      <c r="K1662" s="64"/>
    </row>
    <row r="1663" spans="11:11">
      <c r="K1663" s="64"/>
    </row>
    <row r="1664" spans="11:11">
      <c r="K1664" s="64"/>
    </row>
    <row r="1665" spans="11:11">
      <c r="K1665" s="64"/>
    </row>
    <row r="1666" spans="11:11">
      <c r="K1666" s="64"/>
    </row>
    <row r="1667" spans="11:11">
      <c r="K1667" s="64"/>
    </row>
    <row r="1668" spans="11:11">
      <c r="K1668" s="64"/>
    </row>
    <row r="1669" spans="11:11">
      <c r="K1669" s="64"/>
    </row>
    <row r="1670" spans="11:11">
      <c r="K1670" s="64"/>
    </row>
    <row r="1671" spans="11:11">
      <c r="K1671" s="64"/>
    </row>
    <row r="1672" spans="11:11">
      <c r="K1672" s="64"/>
    </row>
    <row r="1673" spans="11:11">
      <c r="K1673" s="64"/>
    </row>
    <row r="1674" spans="11:11">
      <c r="K1674" s="64"/>
    </row>
    <row r="1675" spans="11:11">
      <c r="K1675" s="64"/>
    </row>
    <row r="1676" spans="11:11">
      <c r="K1676" s="64"/>
    </row>
    <row r="1677" spans="11:11">
      <c r="K1677" s="64"/>
    </row>
    <row r="1678" spans="11:11">
      <c r="K1678" s="64"/>
    </row>
    <row r="1679" spans="11:11">
      <c r="K1679" s="64"/>
    </row>
    <row r="1680" spans="11:11">
      <c r="K1680" s="64"/>
    </row>
    <row r="1681" spans="11:11">
      <c r="K1681" s="64"/>
    </row>
    <row r="1682" spans="11:11">
      <c r="K1682" s="64"/>
    </row>
    <row r="1683" spans="11:11">
      <c r="K1683" s="64"/>
    </row>
    <row r="1684" spans="11:11">
      <c r="K1684" s="64"/>
    </row>
    <row r="1685" spans="11:11">
      <c r="K1685" s="64"/>
    </row>
    <row r="1686" spans="11:11">
      <c r="K1686" s="64"/>
    </row>
    <row r="1687" spans="11:11">
      <c r="K1687" s="64"/>
    </row>
    <row r="1688" spans="11:11">
      <c r="K1688" s="64"/>
    </row>
    <row r="1689" spans="11:11">
      <c r="K1689" s="64"/>
    </row>
    <row r="1690" spans="11:11">
      <c r="K1690" s="64"/>
    </row>
    <row r="1691" spans="11:11">
      <c r="K1691" s="64"/>
    </row>
    <row r="1692" spans="11:11">
      <c r="K1692" s="64"/>
    </row>
    <row r="1693" spans="11:11">
      <c r="K1693" s="64"/>
    </row>
    <row r="1694" spans="11:11">
      <c r="K1694" s="64"/>
    </row>
    <row r="1695" spans="11:11">
      <c r="K1695" s="64"/>
    </row>
    <row r="1696" spans="11:11">
      <c r="K1696" s="64"/>
    </row>
    <row r="1697" spans="11:11">
      <c r="K1697" s="64"/>
    </row>
    <row r="1698" spans="11:11">
      <c r="K1698" s="64"/>
    </row>
    <row r="1699" spans="11:11">
      <c r="K1699" s="64"/>
    </row>
    <row r="1700" spans="11:11">
      <c r="K1700" s="64"/>
    </row>
    <row r="1701" spans="11:11">
      <c r="K1701" s="64"/>
    </row>
    <row r="1702" spans="11:11">
      <c r="K1702" s="64"/>
    </row>
    <row r="1703" spans="11:11">
      <c r="K1703" s="64"/>
    </row>
    <row r="1704" spans="11:11">
      <c r="K1704" s="64"/>
    </row>
    <row r="1705" spans="11:11">
      <c r="K1705" s="64"/>
    </row>
    <row r="1706" spans="11:11">
      <c r="K1706" s="64"/>
    </row>
    <row r="1707" spans="11:11">
      <c r="K1707" s="64"/>
    </row>
    <row r="1708" spans="11:11">
      <c r="K1708" s="64"/>
    </row>
    <row r="1709" spans="11:11">
      <c r="K1709" s="64"/>
    </row>
    <row r="1710" spans="11:11">
      <c r="K1710" s="64"/>
    </row>
    <row r="1711" spans="11:11">
      <c r="K1711" s="64"/>
    </row>
    <row r="1712" spans="11:11">
      <c r="K1712" s="64"/>
    </row>
    <row r="1713" spans="11:11">
      <c r="K1713" s="64"/>
    </row>
    <row r="1714" spans="11:11">
      <c r="K1714" s="64"/>
    </row>
    <row r="1715" spans="11:11">
      <c r="K1715" s="64"/>
    </row>
    <row r="1716" spans="11:11">
      <c r="K1716" s="64"/>
    </row>
    <row r="1717" spans="11:11">
      <c r="K1717" s="64"/>
    </row>
    <row r="1718" spans="11:11">
      <c r="K1718" s="64"/>
    </row>
    <row r="1719" spans="11:11">
      <c r="K1719" s="64"/>
    </row>
    <row r="1720" spans="11:11">
      <c r="K1720" s="64"/>
    </row>
    <row r="1721" spans="11:11">
      <c r="K1721" s="64"/>
    </row>
    <row r="1722" spans="11:11">
      <c r="K1722" s="64"/>
    </row>
    <row r="1723" spans="11:11">
      <c r="K1723" s="64"/>
    </row>
    <row r="1724" spans="11:11">
      <c r="K1724" s="64"/>
    </row>
    <row r="1725" spans="11:11">
      <c r="K1725" s="64"/>
    </row>
    <row r="1726" spans="11:11">
      <c r="K1726" s="64"/>
    </row>
    <row r="1727" spans="11:11">
      <c r="K1727" s="64"/>
    </row>
    <row r="1728" spans="11:11">
      <c r="K1728" s="64"/>
    </row>
    <row r="1729" spans="11:11">
      <c r="K1729" s="64"/>
    </row>
    <row r="1730" spans="11:11">
      <c r="K1730" s="64"/>
    </row>
    <row r="1731" spans="11:11">
      <c r="K1731" s="64"/>
    </row>
    <row r="1732" spans="11:11">
      <c r="K1732" s="64"/>
    </row>
    <row r="1733" spans="11:11">
      <c r="K1733" s="64"/>
    </row>
    <row r="1734" spans="11:11">
      <c r="K1734" s="64"/>
    </row>
    <row r="1735" spans="11:11">
      <c r="K1735" s="64"/>
    </row>
    <row r="1736" spans="11:11">
      <c r="K1736" s="64"/>
    </row>
    <row r="1737" spans="11:11">
      <c r="K1737" s="64"/>
    </row>
    <row r="1738" spans="11:11">
      <c r="K1738" s="64"/>
    </row>
    <row r="1739" spans="11:11">
      <c r="K1739" s="64"/>
    </row>
    <row r="1740" spans="11:11">
      <c r="K1740" s="64"/>
    </row>
    <row r="1741" spans="11:11">
      <c r="K1741" s="64"/>
    </row>
    <row r="1742" spans="11:11">
      <c r="K1742" s="64"/>
    </row>
    <row r="1743" spans="11:11">
      <c r="K1743" s="64"/>
    </row>
    <row r="1744" spans="11:11">
      <c r="K1744" s="64"/>
    </row>
    <row r="1745" spans="11:11">
      <c r="K1745" s="64"/>
    </row>
    <row r="1746" spans="11:11">
      <c r="K1746" s="64"/>
    </row>
    <row r="1747" spans="11:11">
      <c r="K1747" s="64"/>
    </row>
    <row r="1748" spans="11:11">
      <c r="K1748" s="64"/>
    </row>
    <row r="1749" spans="11:11">
      <c r="K1749" s="64"/>
    </row>
    <row r="1750" spans="11:11">
      <c r="K1750" s="64"/>
    </row>
    <row r="1751" spans="11:11">
      <c r="K1751" s="64"/>
    </row>
    <row r="1752" spans="11:11">
      <c r="K1752" s="64"/>
    </row>
    <row r="1753" spans="11:11">
      <c r="K1753" s="64"/>
    </row>
    <row r="1754" spans="11:11">
      <c r="K1754" s="64"/>
    </row>
    <row r="1755" spans="11:11">
      <c r="K1755" s="64"/>
    </row>
    <row r="1756" spans="11:11">
      <c r="K1756" s="64"/>
    </row>
    <row r="1757" spans="11:11">
      <c r="K1757" s="64"/>
    </row>
    <row r="1758" spans="11:11">
      <c r="K1758" s="64"/>
    </row>
    <row r="1759" spans="11:11">
      <c r="K1759" s="64"/>
    </row>
    <row r="1760" spans="11:11">
      <c r="K1760" s="64"/>
    </row>
    <row r="1761" spans="11:11">
      <c r="K1761" s="64"/>
    </row>
    <row r="1762" spans="11:11">
      <c r="K1762" s="64"/>
    </row>
    <row r="1763" spans="11:11">
      <c r="K1763" s="64"/>
    </row>
    <row r="1764" spans="11:11">
      <c r="K1764" s="64"/>
    </row>
    <row r="1765" spans="11:11">
      <c r="K1765" s="64"/>
    </row>
    <row r="1766" spans="11:11">
      <c r="K1766" s="64"/>
    </row>
    <row r="1767" spans="11:11">
      <c r="K1767" s="64"/>
    </row>
    <row r="1768" spans="11:11">
      <c r="K1768" s="64"/>
    </row>
    <row r="1769" spans="11:11">
      <c r="K1769" s="64"/>
    </row>
    <row r="1770" spans="11:11">
      <c r="K1770" s="64"/>
    </row>
    <row r="1771" spans="11:11">
      <c r="K1771" s="64"/>
    </row>
    <row r="1772" spans="11:11">
      <c r="K1772" s="64"/>
    </row>
    <row r="1773" spans="11:11">
      <c r="K1773" s="64"/>
    </row>
    <row r="1774" spans="11:11">
      <c r="K1774" s="64"/>
    </row>
    <row r="1775" spans="11:11">
      <c r="K1775" s="64"/>
    </row>
    <row r="1776" spans="11:11">
      <c r="K1776" s="64"/>
    </row>
    <row r="1777" spans="11:11">
      <c r="K1777" s="64"/>
    </row>
    <row r="1778" spans="11:11">
      <c r="K1778" s="64"/>
    </row>
    <row r="1779" spans="11:11">
      <c r="K1779" s="64"/>
    </row>
    <row r="1780" spans="11:11">
      <c r="K1780" s="64"/>
    </row>
    <row r="1781" spans="11:11">
      <c r="K1781" s="64"/>
    </row>
    <row r="1782" spans="11:11">
      <c r="K1782" s="64"/>
    </row>
    <row r="1783" spans="11:11">
      <c r="K1783" s="64"/>
    </row>
    <row r="1784" spans="11:11">
      <c r="K1784" s="64"/>
    </row>
    <row r="1785" spans="11:11">
      <c r="K1785" s="64"/>
    </row>
    <row r="1786" spans="11:11">
      <c r="K1786" s="64"/>
    </row>
    <row r="1787" spans="11:11">
      <c r="K1787" s="64"/>
    </row>
    <row r="1788" spans="11:11">
      <c r="K1788" s="64"/>
    </row>
    <row r="1789" spans="11:11">
      <c r="K1789" s="64"/>
    </row>
    <row r="1790" spans="11:11">
      <c r="K1790" s="64"/>
    </row>
    <row r="1791" spans="11:11">
      <c r="K1791" s="64"/>
    </row>
    <row r="1792" spans="11:11">
      <c r="K1792" s="64"/>
    </row>
    <row r="1793" spans="11:11">
      <c r="K1793" s="64"/>
    </row>
    <row r="1794" spans="11:11">
      <c r="K1794" s="64"/>
    </row>
    <row r="1795" spans="11:11">
      <c r="K1795" s="64"/>
    </row>
    <row r="1796" spans="11:11">
      <c r="K1796" s="64"/>
    </row>
    <row r="1797" spans="11:11">
      <c r="K1797" s="64"/>
    </row>
    <row r="1798" spans="11:11">
      <c r="K1798" s="64"/>
    </row>
    <row r="1799" spans="11:11">
      <c r="K1799" s="64"/>
    </row>
    <row r="1800" spans="11:11">
      <c r="K1800" s="64"/>
    </row>
    <row r="1801" spans="11:11">
      <c r="K1801" s="64"/>
    </row>
    <row r="1802" spans="11:11">
      <c r="K1802" s="64"/>
    </row>
    <row r="1803" spans="11:11">
      <c r="K1803" s="64"/>
    </row>
    <row r="1804" spans="11:11">
      <c r="K1804" s="64"/>
    </row>
    <row r="1805" spans="11:11">
      <c r="K1805" s="64"/>
    </row>
    <row r="1806" spans="11:11">
      <c r="K1806" s="64"/>
    </row>
    <row r="1807" spans="11:11">
      <c r="K1807" s="64"/>
    </row>
    <row r="1808" spans="11:11">
      <c r="K1808" s="64"/>
    </row>
    <row r="1809" spans="11:11">
      <c r="K1809" s="64"/>
    </row>
    <row r="1810" spans="11:11">
      <c r="K1810" s="64"/>
    </row>
    <row r="1811" spans="11:11">
      <c r="K1811" s="64"/>
    </row>
    <row r="1812" spans="11:11">
      <c r="K1812" s="64"/>
    </row>
    <row r="1813" spans="11:11">
      <c r="K1813" s="64"/>
    </row>
    <row r="1814" spans="11:11">
      <c r="K1814" s="64"/>
    </row>
    <row r="1815" spans="11:11">
      <c r="K1815" s="64"/>
    </row>
    <row r="1816" spans="11:11">
      <c r="K1816" s="64"/>
    </row>
    <row r="1817" spans="11:11">
      <c r="K1817" s="64"/>
    </row>
    <row r="1818" spans="11:11">
      <c r="K1818" s="64"/>
    </row>
    <row r="1819" spans="11:11">
      <c r="K1819" s="64"/>
    </row>
    <row r="1820" spans="11:11">
      <c r="K1820" s="64"/>
    </row>
    <row r="1821" spans="11:11">
      <c r="K1821" s="64"/>
    </row>
    <row r="1822" spans="11:11">
      <c r="K1822" s="64"/>
    </row>
    <row r="1823" spans="11:11">
      <c r="K1823" s="64"/>
    </row>
    <row r="1824" spans="11:11">
      <c r="K1824" s="64"/>
    </row>
    <row r="1825" spans="11:11">
      <c r="K1825" s="64"/>
    </row>
    <row r="1826" spans="11:11">
      <c r="K1826" s="64"/>
    </row>
    <row r="1827" spans="11:11">
      <c r="K1827" s="64"/>
    </row>
    <row r="1828" spans="11:11">
      <c r="K1828" s="64"/>
    </row>
    <row r="1829" spans="11:11">
      <c r="K1829" s="64"/>
    </row>
    <row r="1830" spans="11:11">
      <c r="K1830" s="64"/>
    </row>
    <row r="1831" spans="11:11">
      <c r="K1831" s="64"/>
    </row>
    <row r="1832" spans="11:11">
      <c r="K1832" s="64"/>
    </row>
    <row r="1833" spans="11:11">
      <c r="K1833" s="64"/>
    </row>
    <row r="1834" spans="11:11">
      <c r="K1834" s="64"/>
    </row>
    <row r="1835" spans="11:11">
      <c r="K1835" s="64"/>
    </row>
    <row r="1836" spans="11:11">
      <c r="K1836" s="64"/>
    </row>
    <row r="1837" spans="11:11">
      <c r="K1837" s="64"/>
    </row>
    <row r="1838" spans="11:11">
      <c r="K1838" s="64"/>
    </row>
    <row r="1839" spans="11:11">
      <c r="K1839" s="64"/>
    </row>
    <row r="1840" spans="11:11">
      <c r="K1840" s="64"/>
    </row>
    <row r="1841" spans="11:11">
      <c r="K1841" s="64"/>
    </row>
    <row r="1842" spans="11:11">
      <c r="K1842" s="64"/>
    </row>
    <row r="1843" spans="11:11">
      <c r="K1843" s="64"/>
    </row>
    <row r="1844" spans="11:11">
      <c r="K1844" s="64"/>
    </row>
    <row r="1845" spans="11:11">
      <c r="K1845" s="64"/>
    </row>
    <row r="1846" spans="11:11">
      <c r="K1846" s="64"/>
    </row>
    <row r="1847" spans="11:11">
      <c r="K1847" s="64"/>
    </row>
    <row r="1848" spans="11:11">
      <c r="K1848" s="64"/>
    </row>
    <row r="1849" spans="11:11">
      <c r="K1849" s="64"/>
    </row>
    <row r="1850" spans="11:11">
      <c r="K1850" s="64"/>
    </row>
    <row r="1851" spans="11:11">
      <c r="K1851" s="64"/>
    </row>
    <row r="1852" spans="11:11">
      <c r="K1852" s="64"/>
    </row>
    <row r="1853" spans="11:11">
      <c r="K1853" s="64"/>
    </row>
    <row r="1854" spans="11:11">
      <c r="K1854" s="64"/>
    </row>
    <row r="1855" spans="11:11">
      <c r="K1855" s="64"/>
    </row>
    <row r="1856" spans="11:11">
      <c r="K1856" s="64"/>
    </row>
    <row r="1857" spans="11:11">
      <c r="K1857" s="64"/>
    </row>
    <row r="1858" spans="11:11">
      <c r="K1858" s="64"/>
    </row>
    <row r="1859" spans="11:11">
      <c r="K1859" s="64"/>
    </row>
    <row r="1860" spans="11:11">
      <c r="K1860" s="64"/>
    </row>
    <row r="1861" spans="11:11">
      <c r="K1861" s="64"/>
    </row>
    <row r="1862" spans="11:11">
      <c r="K1862" s="64"/>
    </row>
    <row r="1863" spans="11:11">
      <c r="K1863" s="64"/>
    </row>
    <row r="1864" spans="11:11">
      <c r="K1864" s="64"/>
    </row>
    <row r="1865" spans="11:11">
      <c r="K1865" s="64"/>
    </row>
    <row r="1866" spans="11:11">
      <c r="K1866" s="64"/>
    </row>
    <row r="1867" spans="11:11">
      <c r="K1867" s="64"/>
    </row>
    <row r="1868" spans="11:11">
      <c r="K1868" s="64"/>
    </row>
    <row r="1869" spans="11:11">
      <c r="K1869" s="64"/>
    </row>
    <row r="1870" spans="11:11">
      <c r="K1870" s="64"/>
    </row>
    <row r="1871" spans="11:11">
      <c r="K1871" s="64"/>
    </row>
    <row r="1872" spans="11:11">
      <c r="K1872" s="64"/>
    </row>
    <row r="1873" spans="11:11">
      <c r="K1873" s="64"/>
    </row>
    <row r="1874" spans="11:11">
      <c r="K1874" s="64"/>
    </row>
    <row r="1875" spans="11:11">
      <c r="K1875" s="64"/>
    </row>
    <row r="1876" spans="11:11">
      <c r="K1876" s="64"/>
    </row>
    <row r="1877" spans="11:11">
      <c r="K1877" s="64"/>
    </row>
    <row r="1878" spans="11:11">
      <c r="K1878" s="64"/>
    </row>
    <row r="1879" spans="11:11">
      <c r="K1879" s="64"/>
    </row>
    <row r="1880" spans="11:11">
      <c r="K1880" s="64"/>
    </row>
    <row r="1881" spans="11:11">
      <c r="K1881" s="64"/>
    </row>
    <row r="1882" spans="11:11">
      <c r="K1882" s="64"/>
    </row>
    <row r="1883" spans="11:11">
      <c r="K1883" s="64"/>
    </row>
    <row r="1884" spans="11:11">
      <c r="K1884" s="64"/>
    </row>
    <row r="1885" spans="11:11">
      <c r="K1885" s="64"/>
    </row>
    <row r="1886" spans="11:11">
      <c r="K1886" s="64"/>
    </row>
    <row r="1887" spans="11:11">
      <c r="K1887" s="64"/>
    </row>
    <row r="1888" spans="11:11">
      <c r="K1888" s="64"/>
    </row>
    <row r="1889" spans="11:11">
      <c r="K1889" s="64"/>
    </row>
    <row r="1890" spans="11:11">
      <c r="K1890" s="64"/>
    </row>
    <row r="1891" spans="11:11">
      <c r="K1891" s="64"/>
    </row>
    <row r="1892" spans="11:11">
      <c r="K1892" s="64"/>
    </row>
    <row r="1893" spans="11:11">
      <c r="K1893" s="64"/>
    </row>
    <row r="1894" spans="11:11">
      <c r="K1894" s="64"/>
    </row>
    <row r="1895" spans="11:11">
      <c r="K1895" s="64"/>
    </row>
    <row r="1896" spans="11:11">
      <c r="K1896" s="64"/>
    </row>
    <row r="1897" spans="11:11">
      <c r="K1897" s="64"/>
    </row>
    <row r="1898" spans="11:11">
      <c r="K1898" s="64"/>
    </row>
    <row r="1899" spans="11:11">
      <c r="K1899" s="64"/>
    </row>
    <row r="1900" spans="11:11">
      <c r="K1900" s="64"/>
    </row>
    <row r="1901" spans="11:11">
      <c r="K1901" s="64"/>
    </row>
    <row r="1902" spans="11:11">
      <c r="K1902" s="64"/>
    </row>
    <row r="1903" spans="11:11">
      <c r="K1903" s="64"/>
    </row>
    <row r="1904" spans="11:11">
      <c r="K1904" s="64"/>
    </row>
    <row r="1905" spans="11:11">
      <c r="K1905" s="64"/>
    </row>
    <row r="1906" spans="11:11">
      <c r="K1906" s="64"/>
    </row>
    <row r="1907" spans="11:11">
      <c r="K1907" s="64"/>
    </row>
    <row r="1908" spans="11:11">
      <c r="K1908" s="64"/>
    </row>
    <row r="1909" spans="11:11">
      <c r="K1909" s="64"/>
    </row>
    <row r="1910" spans="11:11">
      <c r="K1910" s="64"/>
    </row>
    <row r="1911" spans="11:11">
      <c r="K1911" s="64"/>
    </row>
    <row r="1912" spans="11:11">
      <c r="K1912" s="64"/>
    </row>
    <row r="1913" spans="11:11">
      <c r="K1913" s="64"/>
    </row>
    <row r="1914" spans="11:11">
      <c r="K1914" s="64"/>
    </row>
    <row r="1915" spans="11:11">
      <c r="K1915" s="64"/>
    </row>
    <row r="1916" spans="11:11">
      <c r="K1916" s="64"/>
    </row>
    <row r="1917" spans="11:11">
      <c r="K1917" s="64"/>
    </row>
    <row r="1918" spans="11:11">
      <c r="K1918" s="64"/>
    </row>
    <row r="1919" spans="11:11">
      <c r="K1919" s="64"/>
    </row>
    <row r="1920" spans="11:11">
      <c r="K1920" s="64"/>
    </row>
    <row r="1921" spans="11:11">
      <c r="K1921" s="64"/>
    </row>
    <row r="1922" spans="11:11">
      <c r="K1922" s="64"/>
    </row>
    <row r="1923" spans="11:11">
      <c r="K1923" s="64"/>
    </row>
    <row r="1924" spans="11:11">
      <c r="K1924" s="64"/>
    </row>
    <row r="1925" spans="11:11">
      <c r="K1925" s="64"/>
    </row>
    <row r="1926" spans="11:11">
      <c r="K1926" s="64"/>
    </row>
    <row r="1927" spans="11:11">
      <c r="K1927" s="64"/>
    </row>
    <row r="1928" spans="11:11">
      <c r="K1928" s="64"/>
    </row>
    <row r="1929" spans="11:11">
      <c r="K1929" s="64"/>
    </row>
    <row r="1930" spans="11:11">
      <c r="K1930" s="64"/>
    </row>
    <row r="1931" spans="11:11">
      <c r="K1931" s="64"/>
    </row>
    <row r="1932" spans="11:11">
      <c r="K1932" s="64"/>
    </row>
    <row r="1933" spans="11:11">
      <c r="K1933" s="64"/>
    </row>
    <row r="1934" spans="11:11">
      <c r="K1934" s="64"/>
    </row>
    <row r="1935" spans="11:11">
      <c r="K1935" s="64"/>
    </row>
    <row r="1936" spans="11:11">
      <c r="K1936" s="64"/>
    </row>
    <row r="1937" spans="11:11">
      <c r="K1937" s="64"/>
    </row>
    <row r="1938" spans="11:11">
      <c r="K1938" s="64"/>
    </row>
    <row r="1939" spans="11:11">
      <c r="K1939" s="64"/>
    </row>
    <row r="1940" spans="11:11">
      <c r="K1940" s="64"/>
    </row>
    <row r="1941" spans="11:11">
      <c r="K1941" s="64"/>
    </row>
    <row r="1942" spans="11:11">
      <c r="K1942" s="64"/>
    </row>
    <row r="1943" spans="11:11">
      <c r="K1943" s="64"/>
    </row>
    <row r="1944" spans="11:11">
      <c r="K1944" s="64"/>
    </row>
    <row r="1945" spans="11:11">
      <c r="K1945" s="64"/>
    </row>
    <row r="1946" spans="11:11">
      <c r="K1946" s="64"/>
    </row>
    <row r="1947" spans="11:11">
      <c r="K1947" s="64"/>
    </row>
  </sheetData>
  <sheetProtection selectLockedCells="1"/>
  <autoFilter ref="F1:F1947"/>
  <sortState ref="B14:N275">
    <sortCondition ref="M14:M275"/>
    <sortCondition ref="H14:H275"/>
    <sortCondition ref="I14:I275"/>
  </sortState>
  <mergeCells count="17">
    <mergeCell ref="A10:A12"/>
    <mergeCell ref="B10:B12"/>
    <mergeCell ref="C10:C12"/>
    <mergeCell ref="D10:D12"/>
    <mergeCell ref="E10:E12"/>
    <mergeCell ref="N10:N12"/>
    <mergeCell ref="C1:D5"/>
    <mergeCell ref="P10:X10"/>
    <mergeCell ref="Y10:BB10"/>
    <mergeCell ref="BC10:CG10"/>
    <mergeCell ref="F10:F12"/>
    <mergeCell ref="G10:G12"/>
    <mergeCell ref="H10:H12"/>
    <mergeCell ref="I10:I12"/>
    <mergeCell ref="J10:J12"/>
    <mergeCell ref="K10:K12"/>
    <mergeCell ref="L10:L12"/>
  </mergeCells>
  <conditionalFormatting sqref="J17:K19 L14:O230 A15:A241 B15:B128 G14:G241 C15:F47 H15:K16">
    <cfRule type="expression" dxfId="1185" priority="1113">
      <formula>AND($L14&lt;&gt;"",$L14="Planned")</formula>
    </cfRule>
    <cfRule type="expression" dxfId="1184" priority="1114">
      <formula>AND($L14&lt;&gt;"",$L14="Planning")</formula>
    </cfRule>
    <cfRule type="expression" dxfId="1183" priority="1115">
      <formula>AND($L14&lt;&gt;"",$L14="Behind")</formula>
    </cfRule>
    <cfRule type="expression" dxfId="1182" priority="1116">
      <formula>AND($L14&lt;&gt;"",$L14="Processing")</formula>
    </cfRule>
    <cfRule type="expression" dxfId="1181" priority="1117">
      <formula>AND($L14&lt;&gt;"",$L14="Error")</formula>
    </cfRule>
    <cfRule type="expression" dxfId="1180" priority="1118">
      <formula>AND($L14&lt;&gt;"",$L14="Finish")</formula>
    </cfRule>
  </conditionalFormatting>
  <conditionalFormatting sqref="H19:H23">
    <cfRule type="expression" dxfId="1179" priority="337">
      <formula>AND($L19&lt;&gt;"",$L19="Planned")</formula>
    </cfRule>
    <cfRule type="expression" dxfId="1178" priority="338">
      <formula>AND($L19&lt;&gt;"",$L19="Planning")</formula>
    </cfRule>
    <cfRule type="expression" dxfId="1177" priority="339">
      <formula>AND($L19&lt;&gt;"",$L19="Behind")</formula>
    </cfRule>
    <cfRule type="expression" dxfId="1176" priority="340">
      <formula>AND($L19&lt;&gt;"",$L19="Processing")</formula>
    </cfRule>
    <cfRule type="expression" dxfId="1175" priority="341">
      <formula>AND($L19&lt;&gt;"",$L19="Error")</formula>
    </cfRule>
    <cfRule type="expression" dxfId="1174" priority="342">
      <formula>AND($L19&lt;&gt;"",$L19="Finish")</formula>
    </cfRule>
  </conditionalFormatting>
  <conditionalFormatting sqref="H26">
    <cfRule type="expression" dxfId="1173" priority="313">
      <formula>AND($L26&lt;&gt;"",$L26="Planned")</formula>
    </cfRule>
    <cfRule type="expression" dxfId="1172" priority="314">
      <formula>AND($L26&lt;&gt;"",$L26="Planning")</formula>
    </cfRule>
    <cfRule type="expression" dxfId="1171" priority="315">
      <formula>AND($L26&lt;&gt;"",$L26="Behind")</formula>
    </cfRule>
    <cfRule type="expression" dxfId="1170" priority="316">
      <formula>AND($L26&lt;&gt;"",$L26="Processing")</formula>
    </cfRule>
    <cfRule type="expression" dxfId="1169" priority="317">
      <formula>AND($L26&lt;&gt;"",$L26="Error")</formula>
    </cfRule>
    <cfRule type="expression" dxfId="1168" priority="318">
      <formula>AND($L26&lt;&gt;"",$L26="Finish")</formula>
    </cfRule>
  </conditionalFormatting>
  <conditionalFormatting sqref="I26">
    <cfRule type="expression" dxfId="1167" priority="307">
      <formula>AND($L26&lt;&gt;"",$L26="Planned")</formula>
    </cfRule>
    <cfRule type="expression" dxfId="1166" priority="308">
      <formula>AND($L26&lt;&gt;"",$L26="Planning")</formula>
    </cfRule>
    <cfRule type="expression" dxfId="1165" priority="309">
      <formula>AND($L26&lt;&gt;"",$L26="Behind")</formula>
    </cfRule>
    <cfRule type="expression" dxfId="1164" priority="310">
      <formula>AND($L26&lt;&gt;"",$L26="Processing")</formula>
    </cfRule>
    <cfRule type="expression" dxfId="1163" priority="311">
      <formula>AND($L26&lt;&gt;"",$L26="Error")</formula>
    </cfRule>
    <cfRule type="expression" dxfId="1162" priority="312">
      <formula>AND($L26&lt;&gt;"",$L26="Finish")</formula>
    </cfRule>
  </conditionalFormatting>
  <conditionalFormatting sqref="H27">
    <cfRule type="expression" dxfId="1161" priority="301">
      <formula>AND($L27&lt;&gt;"",$L27="Planned")</formula>
    </cfRule>
    <cfRule type="expression" dxfId="1160" priority="302">
      <formula>AND($L27&lt;&gt;"",$L27="Planning")</formula>
    </cfRule>
    <cfRule type="expression" dxfId="1159" priority="303">
      <formula>AND($L27&lt;&gt;"",$L27="Behind")</formula>
    </cfRule>
    <cfRule type="expression" dxfId="1158" priority="304">
      <formula>AND($L27&lt;&gt;"",$L27="Processing")</formula>
    </cfRule>
    <cfRule type="expression" dxfId="1157" priority="305">
      <formula>AND($L27&lt;&gt;"",$L27="Error")</formula>
    </cfRule>
    <cfRule type="expression" dxfId="1156" priority="306">
      <formula>AND($L27&lt;&gt;"",$L27="Finish")</formula>
    </cfRule>
  </conditionalFormatting>
  <conditionalFormatting sqref="I27">
    <cfRule type="expression" dxfId="1155" priority="295">
      <formula>AND($L27&lt;&gt;"",$L27="Planned")</formula>
    </cfRule>
    <cfRule type="expression" dxfId="1154" priority="296">
      <formula>AND($L27&lt;&gt;"",$L27="Planning")</formula>
    </cfRule>
    <cfRule type="expression" dxfId="1153" priority="297">
      <formula>AND($L27&lt;&gt;"",$L27="Behind")</formula>
    </cfRule>
    <cfRule type="expression" dxfId="1152" priority="298">
      <formula>AND($L27&lt;&gt;"",$L27="Processing")</formula>
    </cfRule>
    <cfRule type="expression" dxfId="1151" priority="299">
      <formula>AND($L27&lt;&gt;"",$L27="Error")</formula>
    </cfRule>
    <cfRule type="expression" dxfId="1150" priority="300">
      <formula>AND($L27&lt;&gt;"",$L27="Finish")</formula>
    </cfRule>
  </conditionalFormatting>
  <conditionalFormatting sqref="H28">
    <cfRule type="expression" dxfId="1149" priority="289">
      <formula>AND($L28&lt;&gt;"",$L28="Planned")</formula>
    </cfRule>
    <cfRule type="expression" dxfId="1148" priority="290">
      <formula>AND($L28&lt;&gt;"",$L28="Planning")</formula>
    </cfRule>
    <cfRule type="expression" dxfId="1147" priority="291">
      <formula>AND($L28&lt;&gt;"",$L28="Behind")</formula>
    </cfRule>
    <cfRule type="expression" dxfId="1146" priority="292">
      <formula>AND($L28&lt;&gt;"",$L28="Processing")</formula>
    </cfRule>
    <cfRule type="expression" dxfId="1145" priority="293">
      <formula>AND($L28&lt;&gt;"",$L28="Error")</formula>
    </cfRule>
    <cfRule type="expression" dxfId="1144" priority="294">
      <formula>AND($L28&lt;&gt;"",$L28="Finish")</formula>
    </cfRule>
  </conditionalFormatting>
  <conditionalFormatting sqref="I28">
    <cfRule type="expression" dxfId="1143" priority="283">
      <formula>AND($L28&lt;&gt;"",$L28="Planned")</formula>
    </cfRule>
    <cfRule type="expression" dxfId="1142" priority="284">
      <formula>AND($L28&lt;&gt;"",$L28="Planning")</formula>
    </cfRule>
    <cfRule type="expression" dxfId="1141" priority="285">
      <formula>AND($L28&lt;&gt;"",$L28="Behind")</formula>
    </cfRule>
    <cfRule type="expression" dxfId="1140" priority="286">
      <formula>AND($L28&lt;&gt;"",$L28="Processing")</formula>
    </cfRule>
    <cfRule type="expression" dxfId="1139" priority="287">
      <formula>AND($L28&lt;&gt;"",$L28="Error")</formula>
    </cfRule>
    <cfRule type="expression" dxfId="1138" priority="288">
      <formula>AND($L28&lt;&gt;"",$L28="Finish")</formula>
    </cfRule>
  </conditionalFormatting>
  <conditionalFormatting sqref="H29">
    <cfRule type="expression" dxfId="1137" priority="277">
      <formula>AND($L29&lt;&gt;"",$L29="Planned")</formula>
    </cfRule>
    <cfRule type="expression" dxfId="1136" priority="278">
      <formula>AND($L29&lt;&gt;"",$L29="Planning")</formula>
    </cfRule>
    <cfRule type="expression" dxfId="1135" priority="279">
      <formula>AND($L29&lt;&gt;"",$L29="Behind")</formula>
    </cfRule>
    <cfRule type="expression" dxfId="1134" priority="280">
      <formula>AND($L29&lt;&gt;"",$L29="Processing")</formula>
    </cfRule>
    <cfRule type="expression" dxfId="1133" priority="281">
      <formula>AND($L29&lt;&gt;"",$L29="Error")</formula>
    </cfRule>
    <cfRule type="expression" dxfId="1132" priority="282">
      <formula>AND($L29&lt;&gt;"",$L29="Finish")</formula>
    </cfRule>
  </conditionalFormatting>
  <conditionalFormatting sqref="I29">
    <cfRule type="expression" dxfId="1131" priority="271">
      <formula>AND($L29&lt;&gt;"",$L29="Planned")</formula>
    </cfRule>
    <cfRule type="expression" dxfId="1130" priority="272">
      <formula>AND($L29&lt;&gt;"",$L29="Planning")</formula>
    </cfRule>
    <cfRule type="expression" dxfId="1129" priority="273">
      <formula>AND($L29&lt;&gt;"",$L29="Behind")</formula>
    </cfRule>
    <cfRule type="expression" dxfId="1128" priority="274">
      <formula>AND($L29&lt;&gt;"",$L29="Processing")</formula>
    </cfRule>
    <cfRule type="expression" dxfId="1127" priority="275">
      <formula>AND($L29&lt;&gt;"",$L29="Error")</formula>
    </cfRule>
    <cfRule type="expression" dxfId="1126" priority="276">
      <formula>AND($L29&lt;&gt;"",$L29="Finish")</formula>
    </cfRule>
  </conditionalFormatting>
  <conditionalFormatting sqref="H31">
    <cfRule type="expression" dxfId="1125" priority="265">
      <formula>AND($L31&lt;&gt;"",$L31="Planned")</formula>
    </cfRule>
    <cfRule type="expression" dxfId="1124" priority="266">
      <formula>AND($L31&lt;&gt;"",$L31="Planning")</formula>
    </cfRule>
    <cfRule type="expression" dxfId="1123" priority="267">
      <formula>AND($L31&lt;&gt;"",$L31="Behind")</formula>
    </cfRule>
    <cfRule type="expression" dxfId="1122" priority="268">
      <formula>AND($L31&lt;&gt;"",$L31="Processing")</formula>
    </cfRule>
    <cfRule type="expression" dxfId="1121" priority="269">
      <formula>AND($L31&lt;&gt;"",$L31="Error")</formula>
    </cfRule>
    <cfRule type="expression" dxfId="1120" priority="270">
      <formula>AND($L31&lt;&gt;"",$L31="Finish")</formula>
    </cfRule>
  </conditionalFormatting>
  <conditionalFormatting sqref="I31">
    <cfRule type="expression" dxfId="1119" priority="259">
      <formula>AND($L31&lt;&gt;"",$L31="Planned")</formula>
    </cfRule>
    <cfRule type="expression" dxfId="1118" priority="260">
      <formula>AND($L31&lt;&gt;"",$L31="Planning")</formula>
    </cfRule>
    <cfRule type="expression" dxfId="1117" priority="261">
      <formula>AND($L31&lt;&gt;"",$L31="Behind")</formula>
    </cfRule>
    <cfRule type="expression" dxfId="1116" priority="262">
      <formula>AND($L31&lt;&gt;"",$L31="Processing")</formula>
    </cfRule>
    <cfRule type="expression" dxfId="1115" priority="263">
      <formula>AND($L31&lt;&gt;"",$L31="Error")</formula>
    </cfRule>
    <cfRule type="expression" dxfId="1114" priority="264">
      <formula>AND($L31&lt;&gt;"",$L31="Finish")</formula>
    </cfRule>
  </conditionalFormatting>
  <conditionalFormatting sqref="H32">
    <cfRule type="expression" dxfId="1113" priority="253">
      <formula>AND($L32&lt;&gt;"",$L32="Planned")</formula>
    </cfRule>
    <cfRule type="expression" dxfId="1112" priority="254">
      <formula>AND($L32&lt;&gt;"",$L32="Planning")</formula>
    </cfRule>
    <cfRule type="expression" dxfId="1111" priority="255">
      <formula>AND($L32&lt;&gt;"",$L32="Behind")</formula>
    </cfRule>
    <cfRule type="expression" dxfId="1110" priority="256">
      <formula>AND($L32&lt;&gt;"",$L32="Processing")</formula>
    </cfRule>
    <cfRule type="expression" dxfId="1109" priority="257">
      <formula>AND($L32&lt;&gt;"",$L32="Error")</formula>
    </cfRule>
    <cfRule type="expression" dxfId="1108" priority="258">
      <formula>AND($L32&lt;&gt;"",$L32="Finish")</formula>
    </cfRule>
  </conditionalFormatting>
  <conditionalFormatting sqref="I32">
    <cfRule type="expression" dxfId="1107" priority="247">
      <formula>AND($L32&lt;&gt;"",$L32="Planned")</formula>
    </cfRule>
    <cfRule type="expression" dxfId="1106" priority="248">
      <formula>AND($L32&lt;&gt;"",$L32="Planning")</formula>
    </cfRule>
    <cfRule type="expression" dxfId="1105" priority="249">
      <formula>AND($L32&lt;&gt;"",$L32="Behind")</formula>
    </cfRule>
    <cfRule type="expression" dxfId="1104" priority="250">
      <formula>AND($L32&lt;&gt;"",$L32="Processing")</formula>
    </cfRule>
    <cfRule type="expression" dxfId="1103" priority="251">
      <formula>AND($L32&lt;&gt;"",$L32="Error")</formula>
    </cfRule>
    <cfRule type="expression" dxfId="1102" priority="252">
      <formula>AND($L32&lt;&gt;"",$L32="Finish")</formula>
    </cfRule>
  </conditionalFormatting>
  <conditionalFormatting sqref="H33">
    <cfRule type="expression" dxfId="1101" priority="241">
      <formula>AND($L33&lt;&gt;"",$L33="Planned")</formula>
    </cfRule>
    <cfRule type="expression" dxfId="1100" priority="242">
      <formula>AND($L33&lt;&gt;"",$L33="Planning")</formula>
    </cfRule>
    <cfRule type="expression" dxfId="1099" priority="243">
      <formula>AND($L33&lt;&gt;"",$L33="Behind")</formula>
    </cfRule>
    <cfRule type="expression" dxfId="1098" priority="244">
      <formula>AND($L33&lt;&gt;"",$L33="Processing")</formula>
    </cfRule>
    <cfRule type="expression" dxfId="1097" priority="245">
      <formula>AND($L33&lt;&gt;"",$L33="Error")</formula>
    </cfRule>
    <cfRule type="expression" dxfId="1096" priority="246">
      <formula>AND($L33&lt;&gt;"",$L33="Finish")</formula>
    </cfRule>
  </conditionalFormatting>
  <conditionalFormatting sqref="I33">
    <cfRule type="expression" dxfId="1095" priority="235">
      <formula>AND($L33&lt;&gt;"",$L33="Planned")</formula>
    </cfRule>
    <cfRule type="expression" dxfId="1094" priority="236">
      <formula>AND($L33&lt;&gt;"",$L33="Planning")</formula>
    </cfRule>
    <cfRule type="expression" dxfId="1093" priority="237">
      <formula>AND($L33&lt;&gt;"",$L33="Behind")</formula>
    </cfRule>
    <cfRule type="expression" dxfId="1092" priority="238">
      <formula>AND($L33&lt;&gt;"",$L33="Processing")</formula>
    </cfRule>
    <cfRule type="expression" dxfId="1091" priority="239">
      <formula>AND($L33&lt;&gt;"",$L33="Error")</formula>
    </cfRule>
    <cfRule type="expression" dxfId="1090" priority="240">
      <formula>AND($L33&lt;&gt;"",$L33="Finish")</formula>
    </cfRule>
  </conditionalFormatting>
  <conditionalFormatting sqref="H34">
    <cfRule type="expression" dxfId="1089" priority="229">
      <formula>AND($L34&lt;&gt;"",$L34="Planned")</formula>
    </cfRule>
    <cfRule type="expression" dxfId="1088" priority="230">
      <formula>AND($L34&lt;&gt;"",$L34="Planning")</formula>
    </cfRule>
    <cfRule type="expression" dxfId="1087" priority="231">
      <formula>AND($L34&lt;&gt;"",$L34="Behind")</formula>
    </cfRule>
    <cfRule type="expression" dxfId="1086" priority="232">
      <formula>AND($L34&lt;&gt;"",$L34="Processing")</formula>
    </cfRule>
    <cfRule type="expression" dxfId="1085" priority="233">
      <formula>AND($L34&lt;&gt;"",$L34="Error")</formula>
    </cfRule>
    <cfRule type="expression" dxfId="1084" priority="234">
      <formula>AND($L34&lt;&gt;"",$L34="Finish")</formula>
    </cfRule>
  </conditionalFormatting>
  <conditionalFormatting sqref="I34">
    <cfRule type="expression" dxfId="1083" priority="223">
      <formula>AND($L34&lt;&gt;"",$L34="Planned")</formula>
    </cfRule>
    <cfRule type="expression" dxfId="1082" priority="224">
      <formula>AND($L34&lt;&gt;"",$L34="Planning")</formula>
    </cfRule>
    <cfRule type="expression" dxfId="1081" priority="225">
      <formula>AND($L34&lt;&gt;"",$L34="Behind")</formula>
    </cfRule>
    <cfRule type="expression" dxfId="1080" priority="226">
      <formula>AND($L34&lt;&gt;"",$L34="Processing")</formula>
    </cfRule>
    <cfRule type="expression" dxfId="1079" priority="227">
      <formula>AND($L34&lt;&gt;"",$L34="Error")</formula>
    </cfRule>
    <cfRule type="expression" dxfId="1078" priority="228">
      <formula>AND($L34&lt;&gt;"",$L34="Finish")</formula>
    </cfRule>
  </conditionalFormatting>
  <conditionalFormatting sqref="H35">
    <cfRule type="expression" dxfId="1077" priority="217">
      <formula>AND($L35&lt;&gt;"",$L35="Planned")</formula>
    </cfRule>
    <cfRule type="expression" dxfId="1076" priority="218">
      <formula>AND($L35&lt;&gt;"",$L35="Planning")</formula>
    </cfRule>
    <cfRule type="expression" dxfId="1075" priority="219">
      <formula>AND($L35&lt;&gt;"",$L35="Behind")</formula>
    </cfRule>
    <cfRule type="expression" dxfId="1074" priority="220">
      <formula>AND($L35&lt;&gt;"",$L35="Processing")</formula>
    </cfRule>
    <cfRule type="expression" dxfId="1073" priority="221">
      <formula>AND($L35&lt;&gt;"",$L35="Error")</formula>
    </cfRule>
    <cfRule type="expression" dxfId="1072" priority="222">
      <formula>AND($L35&lt;&gt;"",$L35="Finish")</formula>
    </cfRule>
  </conditionalFormatting>
  <conditionalFormatting sqref="I35">
    <cfRule type="expression" dxfId="1071" priority="211">
      <formula>AND($L35&lt;&gt;"",$L35="Planned")</formula>
    </cfRule>
    <cfRule type="expression" dxfId="1070" priority="212">
      <formula>AND($L35&lt;&gt;"",$L35="Planning")</formula>
    </cfRule>
    <cfRule type="expression" dxfId="1069" priority="213">
      <formula>AND($L35&lt;&gt;"",$L35="Behind")</formula>
    </cfRule>
    <cfRule type="expression" dxfId="1068" priority="214">
      <formula>AND($L35&lt;&gt;"",$L35="Processing")</formula>
    </cfRule>
    <cfRule type="expression" dxfId="1067" priority="215">
      <formula>AND($L35&lt;&gt;"",$L35="Error")</formula>
    </cfRule>
    <cfRule type="expression" dxfId="1066" priority="216">
      <formula>AND($L35&lt;&gt;"",$L35="Finish")</formula>
    </cfRule>
  </conditionalFormatting>
  <conditionalFormatting sqref="H36">
    <cfRule type="expression" dxfId="1065" priority="205">
      <formula>AND($L36&lt;&gt;"",$L36="Planned")</formula>
    </cfRule>
    <cfRule type="expression" dxfId="1064" priority="206">
      <formula>AND($L36&lt;&gt;"",$L36="Planning")</formula>
    </cfRule>
    <cfRule type="expression" dxfId="1063" priority="207">
      <formula>AND($L36&lt;&gt;"",$L36="Behind")</formula>
    </cfRule>
    <cfRule type="expression" dxfId="1062" priority="208">
      <formula>AND($L36&lt;&gt;"",$L36="Processing")</formula>
    </cfRule>
    <cfRule type="expression" dxfId="1061" priority="209">
      <formula>AND($L36&lt;&gt;"",$L36="Error")</formula>
    </cfRule>
    <cfRule type="expression" dxfId="1060" priority="210">
      <formula>AND($L36&lt;&gt;"",$L36="Finish")</formula>
    </cfRule>
  </conditionalFormatting>
  <conditionalFormatting sqref="I36">
    <cfRule type="expression" dxfId="1059" priority="199">
      <formula>AND($L36&lt;&gt;"",$L36="Planned")</formula>
    </cfRule>
    <cfRule type="expression" dxfId="1058" priority="200">
      <formula>AND($L36&lt;&gt;"",$L36="Planning")</formula>
    </cfRule>
    <cfRule type="expression" dxfId="1057" priority="201">
      <formula>AND($L36&lt;&gt;"",$L36="Behind")</formula>
    </cfRule>
    <cfRule type="expression" dxfId="1056" priority="202">
      <formula>AND($L36&lt;&gt;"",$L36="Processing")</formula>
    </cfRule>
    <cfRule type="expression" dxfId="1055" priority="203">
      <formula>AND($L36&lt;&gt;"",$L36="Error")</formula>
    </cfRule>
    <cfRule type="expression" dxfId="1054" priority="204">
      <formula>AND($L36&lt;&gt;"",$L36="Finish")</formula>
    </cfRule>
  </conditionalFormatting>
  <conditionalFormatting sqref="H37">
    <cfRule type="expression" dxfId="1053" priority="193">
      <formula>AND($L37&lt;&gt;"",$L37="Planned")</formula>
    </cfRule>
    <cfRule type="expression" dxfId="1052" priority="194">
      <formula>AND($L37&lt;&gt;"",$L37="Planning")</formula>
    </cfRule>
    <cfRule type="expression" dxfId="1051" priority="195">
      <formula>AND($L37&lt;&gt;"",$L37="Behind")</formula>
    </cfRule>
    <cfRule type="expression" dxfId="1050" priority="196">
      <formula>AND($L37&lt;&gt;"",$L37="Processing")</formula>
    </cfRule>
    <cfRule type="expression" dxfId="1049" priority="197">
      <formula>AND($L37&lt;&gt;"",$L37="Error")</formula>
    </cfRule>
    <cfRule type="expression" dxfId="1048" priority="198">
      <formula>AND($L37&lt;&gt;"",$L37="Finish")</formula>
    </cfRule>
  </conditionalFormatting>
  <conditionalFormatting sqref="I37">
    <cfRule type="expression" dxfId="1047" priority="187">
      <formula>AND($L37&lt;&gt;"",$L37="Planned")</formula>
    </cfRule>
    <cfRule type="expression" dxfId="1046" priority="188">
      <formula>AND($L37&lt;&gt;"",$L37="Planning")</formula>
    </cfRule>
    <cfRule type="expression" dxfId="1045" priority="189">
      <formula>AND($L37&lt;&gt;"",$L37="Behind")</formula>
    </cfRule>
    <cfRule type="expression" dxfId="1044" priority="190">
      <formula>AND($L37&lt;&gt;"",$L37="Processing")</formula>
    </cfRule>
    <cfRule type="expression" dxfId="1043" priority="191">
      <formula>AND($L37&lt;&gt;"",$L37="Error")</formula>
    </cfRule>
    <cfRule type="expression" dxfId="1042" priority="192">
      <formula>AND($L37&lt;&gt;"",$L37="Finish")</formula>
    </cfRule>
  </conditionalFormatting>
  <conditionalFormatting sqref="H38">
    <cfRule type="expression" dxfId="1041" priority="181">
      <formula>AND($L38&lt;&gt;"",$L38="Planned")</formula>
    </cfRule>
    <cfRule type="expression" dxfId="1040" priority="182">
      <formula>AND($L38&lt;&gt;"",$L38="Planning")</formula>
    </cfRule>
    <cfRule type="expression" dxfId="1039" priority="183">
      <formula>AND($L38&lt;&gt;"",$L38="Behind")</formula>
    </cfRule>
    <cfRule type="expression" dxfId="1038" priority="184">
      <formula>AND($L38&lt;&gt;"",$L38="Processing")</formula>
    </cfRule>
    <cfRule type="expression" dxfId="1037" priority="185">
      <formula>AND($L38&lt;&gt;"",$L38="Error")</formula>
    </cfRule>
    <cfRule type="expression" dxfId="1036" priority="186">
      <formula>AND($L38&lt;&gt;"",$L38="Finish")</formula>
    </cfRule>
  </conditionalFormatting>
  <conditionalFormatting sqref="I38">
    <cfRule type="expression" dxfId="1035" priority="175">
      <formula>AND($L38&lt;&gt;"",$L38="Planned")</formula>
    </cfRule>
    <cfRule type="expression" dxfId="1034" priority="176">
      <formula>AND($L38&lt;&gt;"",$L38="Planning")</formula>
    </cfRule>
    <cfRule type="expression" dxfId="1033" priority="177">
      <formula>AND($L38&lt;&gt;"",$L38="Behind")</formula>
    </cfRule>
    <cfRule type="expression" dxfId="1032" priority="178">
      <formula>AND($L38&lt;&gt;"",$L38="Processing")</formula>
    </cfRule>
    <cfRule type="expression" dxfId="1031" priority="179">
      <formula>AND($L38&lt;&gt;"",$L38="Error")</formula>
    </cfRule>
    <cfRule type="expression" dxfId="1030" priority="180">
      <formula>AND($L38&lt;&gt;"",$L38="Finish")</formula>
    </cfRule>
  </conditionalFormatting>
  <conditionalFormatting sqref="H39">
    <cfRule type="expression" dxfId="1029" priority="133">
      <formula>AND($L39&lt;&gt;"",$L39="Planned")</formula>
    </cfRule>
    <cfRule type="expression" dxfId="1028" priority="134">
      <formula>AND($L39&lt;&gt;"",$L39="Planning")</formula>
    </cfRule>
    <cfRule type="expression" dxfId="1027" priority="135">
      <formula>AND($L39&lt;&gt;"",$L39="Behind")</formula>
    </cfRule>
    <cfRule type="expression" dxfId="1026" priority="136">
      <formula>AND($L39&lt;&gt;"",$L39="Processing")</formula>
    </cfRule>
    <cfRule type="expression" dxfId="1025" priority="137">
      <formula>AND($L39&lt;&gt;"",$L39="Error")</formula>
    </cfRule>
    <cfRule type="expression" dxfId="1024" priority="138">
      <formula>AND($L39&lt;&gt;"",$L39="Finish")</formula>
    </cfRule>
  </conditionalFormatting>
  <conditionalFormatting sqref="I39">
    <cfRule type="expression" dxfId="1023" priority="127">
      <formula>AND($L39&lt;&gt;"",$L39="Planned")</formula>
    </cfRule>
    <cfRule type="expression" dxfId="1022" priority="128">
      <formula>AND($L39&lt;&gt;"",$L39="Planning")</formula>
    </cfRule>
    <cfRule type="expression" dxfId="1021" priority="129">
      <formula>AND($L39&lt;&gt;"",$L39="Behind")</formula>
    </cfRule>
    <cfRule type="expression" dxfId="1020" priority="130">
      <formula>AND($L39&lt;&gt;"",$L39="Processing")</formula>
    </cfRule>
    <cfRule type="expression" dxfId="1019" priority="131">
      <formula>AND($L39&lt;&gt;"",$L39="Error")</formula>
    </cfRule>
    <cfRule type="expression" dxfId="1018" priority="132">
      <formula>AND($L39&lt;&gt;"",$L39="Finish")</formula>
    </cfRule>
  </conditionalFormatting>
  <conditionalFormatting sqref="H40">
    <cfRule type="expression" dxfId="1017" priority="121">
      <formula>AND($L40&lt;&gt;"",$L40="Planned")</formula>
    </cfRule>
    <cfRule type="expression" dxfId="1016" priority="122">
      <formula>AND($L40&lt;&gt;"",$L40="Planning")</formula>
    </cfRule>
    <cfRule type="expression" dxfId="1015" priority="123">
      <formula>AND($L40&lt;&gt;"",$L40="Behind")</formula>
    </cfRule>
    <cfRule type="expression" dxfId="1014" priority="124">
      <formula>AND($L40&lt;&gt;"",$L40="Processing")</formula>
    </cfRule>
    <cfRule type="expression" dxfId="1013" priority="125">
      <formula>AND($L40&lt;&gt;"",$L40="Error")</formula>
    </cfRule>
    <cfRule type="expression" dxfId="1012" priority="126">
      <formula>AND($L40&lt;&gt;"",$L40="Finish")</formula>
    </cfRule>
  </conditionalFormatting>
  <conditionalFormatting sqref="I40">
    <cfRule type="expression" dxfId="1011" priority="115">
      <formula>AND($L40&lt;&gt;"",$L40="Planned")</formula>
    </cfRule>
    <cfRule type="expression" dxfId="1010" priority="116">
      <formula>AND($L40&lt;&gt;"",$L40="Planning")</formula>
    </cfRule>
    <cfRule type="expression" dxfId="1009" priority="117">
      <formula>AND($L40&lt;&gt;"",$L40="Behind")</formula>
    </cfRule>
    <cfRule type="expression" dxfId="1008" priority="118">
      <formula>AND($L40&lt;&gt;"",$L40="Processing")</formula>
    </cfRule>
    <cfRule type="expression" dxfId="1007" priority="119">
      <formula>AND($L40&lt;&gt;"",$L40="Error")</formula>
    </cfRule>
    <cfRule type="expression" dxfId="1006" priority="120">
      <formula>AND($L40&lt;&gt;"",$L40="Finish")</formula>
    </cfRule>
  </conditionalFormatting>
  <conditionalFormatting sqref="H42">
    <cfRule type="expression" dxfId="1005" priority="103">
      <formula>AND($L42&lt;&gt;"",$L42="Planned")</formula>
    </cfRule>
    <cfRule type="expression" dxfId="1004" priority="104">
      <formula>AND($L42&lt;&gt;"",$L42="Planning")</formula>
    </cfRule>
    <cfRule type="expression" dxfId="1003" priority="105">
      <formula>AND($L42&lt;&gt;"",$L42="Behind")</formula>
    </cfRule>
    <cfRule type="expression" dxfId="1002" priority="106">
      <formula>AND($L42&lt;&gt;"",$L42="Processing")</formula>
    </cfRule>
    <cfRule type="expression" dxfId="1001" priority="107">
      <formula>AND($L42&lt;&gt;"",$L42="Error")</formula>
    </cfRule>
    <cfRule type="expression" dxfId="1000" priority="108">
      <formula>AND($L42&lt;&gt;"",$L42="Finish")</formula>
    </cfRule>
  </conditionalFormatting>
  <conditionalFormatting sqref="H43">
    <cfRule type="expression" dxfId="999" priority="97">
      <formula>AND($L43&lt;&gt;"",$L43="Planned")</formula>
    </cfRule>
    <cfRule type="expression" dxfId="998" priority="98">
      <formula>AND($L43&lt;&gt;"",$L43="Planning")</formula>
    </cfRule>
    <cfRule type="expression" dxfId="997" priority="99">
      <formula>AND($L43&lt;&gt;"",$L43="Behind")</formula>
    </cfRule>
    <cfRule type="expression" dxfId="996" priority="100">
      <formula>AND($L43&lt;&gt;"",$L43="Processing")</formula>
    </cfRule>
    <cfRule type="expression" dxfId="995" priority="101">
      <formula>AND($L43&lt;&gt;"",$L43="Error")</formula>
    </cfRule>
    <cfRule type="expression" dxfId="994" priority="102">
      <formula>AND($L43&lt;&gt;"",$L43="Finish")</formula>
    </cfRule>
  </conditionalFormatting>
  <conditionalFormatting sqref="I43">
    <cfRule type="expression" dxfId="993" priority="85">
      <formula>AND($L43&lt;&gt;"",$L43="Planned")</formula>
    </cfRule>
    <cfRule type="expression" dxfId="992" priority="86">
      <formula>AND($L43&lt;&gt;"",$L43="Planning")</formula>
    </cfRule>
    <cfRule type="expression" dxfId="991" priority="87">
      <formula>AND($L43&lt;&gt;"",$L43="Behind")</formula>
    </cfRule>
    <cfRule type="expression" dxfId="990" priority="88">
      <formula>AND($L43&lt;&gt;"",$L43="Processing")</formula>
    </cfRule>
    <cfRule type="expression" dxfId="989" priority="89">
      <formula>AND($L43&lt;&gt;"",$L43="Error")</formula>
    </cfRule>
    <cfRule type="expression" dxfId="988" priority="90">
      <formula>AND($L43&lt;&gt;"",$L43="Finish")</formula>
    </cfRule>
  </conditionalFormatting>
  <conditionalFormatting sqref="H45">
    <cfRule type="expression" dxfId="987" priority="79">
      <formula>AND($L45&lt;&gt;"",$L45="Planned")</formula>
    </cfRule>
    <cfRule type="expression" dxfId="986" priority="80">
      <formula>AND($L45&lt;&gt;"",$L45="Planning")</formula>
    </cfRule>
    <cfRule type="expression" dxfId="985" priority="81">
      <formula>AND($L45&lt;&gt;"",$L45="Behind")</formula>
    </cfRule>
    <cfRule type="expression" dxfId="984" priority="82">
      <formula>AND($L45&lt;&gt;"",$L45="Processing")</formula>
    </cfRule>
    <cfRule type="expression" dxfId="983" priority="83">
      <formula>AND($L45&lt;&gt;"",$L45="Error")</formula>
    </cfRule>
    <cfRule type="expression" dxfId="982" priority="84">
      <formula>AND($L45&lt;&gt;"",$L45="Finish")</formula>
    </cfRule>
  </conditionalFormatting>
  <conditionalFormatting sqref="I45">
    <cfRule type="expression" dxfId="981" priority="73">
      <formula>AND($L45&lt;&gt;"",$L45="Planned")</formula>
    </cfRule>
    <cfRule type="expression" dxfId="980" priority="74">
      <formula>AND($L45&lt;&gt;"",$L45="Planning")</formula>
    </cfRule>
    <cfRule type="expression" dxfId="979" priority="75">
      <formula>AND($L45&lt;&gt;"",$L45="Behind")</formula>
    </cfRule>
    <cfRule type="expression" dxfId="978" priority="76">
      <formula>AND($L45&lt;&gt;"",$L45="Processing")</formula>
    </cfRule>
    <cfRule type="expression" dxfId="977" priority="77">
      <formula>AND($L45&lt;&gt;"",$L45="Error")</formula>
    </cfRule>
    <cfRule type="expression" dxfId="976" priority="78">
      <formula>AND($L45&lt;&gt;"",$L45="Finish")</formula>
    </cfRule>
  </conditionalFormatting>
  <conditionalFormatting sqref="C48">
    <cfRule type="expression" dxfId="975" priority="67">
      <formula>AND($L48&lt;&gt;"",$L48="Planned")</formula>
    </cfRule>
    <cfRule type="expression" dxfId="974" priority="68">
      <formula>AND($L48&lt;&gt;"",$L48="Planning")</formula>
    </cfRule>
    <cfRule type="expression" dxfId="973" priority="69">
      <formula>AND($L48&lt;&gt;"",$L48="Behind")</formula>
    </cfRule>
    <cfRule type="expression" dxfId="972" priority="70">
      <formula>AND($L48&lt;&gt;"",$L48="Processing")</formula>
    </cfRule>
    <cfRule type="expression" dxfId="971" priority="71">
      <formula>AND($L48&lt;&gt;"",$L48="Error")</formula>
    </cfRule>
    <cfRule type="expression" dxfId="970" priority="72">
      <formula>AND($L48&lt;&gt;"",$L48="Finish")</formula>
    </cfRule>
  </conditionalFormatting>
  <conditionalFormatting sqref="H48">
    <cfRule type="expression" dxfId="969" priority="61">
      <formula>AND($L48&lt;&gt;"",$L48="Planned")</formula>
    </cfRule>
    <cfRule type="expression" dxfId="968" priority="62">
      <formula>AND($L48&lt;&gt;"",$L48="Planning")</formula>
    </cfRule>
    <cfRule type="expression" dxfId="967" priority="63">
      <formula>AND($L48&lt;&gt;"",$L48="Behind")</formula>
    </cfRule>
    <cfRule type="expression" dxfId="966" priority="64">
      <formula>AND($L48&lt;&gt;"",$L48="Processing")</formula>
    </cfRule>
    <cfRule type="expression" dxfId="965" priority="65">
      <formula>AND($L48&lt;&gt;"",$L48="Error")</formula>
    </cfRule>
    <cfRule type="expression" dxfId="964" priority="66">
      <formula>AND($L48&lt;&gt;"",$L48="Finish")</formula>
    </cfRule>
  </conditionalFormatting>
  <conditionalFormatting sqref="I48">
    <cfRule type="expression" dxfId="963" priority="55">
      <formula>AND($L48&lt;&gt;"",$L48="Planned")</formula>
    </cfRule>
    <cfRule type="expression" dxfId="962" priority="56">
      <formula>AND($L48&lt;&gt;"",$L48="Planning")</formula>
    </cfRule>
    <cfRule type="expression" dxfId="961" priority="57">
      <formula>AND($L48&lt;&gt;"",$L48="Behind")</formula>
    </cfRule>
    <cfRule type="expression" dxfId="960" priority="58">
      <formula>AND($L48&lt;&gt;"",$L48="Processing")</formula>
    </cfRule>
    <cfRule type="expression" dxfId="959" priority="59">
      <formula>AND($L48&lt;&gt;"",$L48="Error")</formula>
    </cfRule>
    <cfRule type="expression" dxfId="958" priority="60">
      <formula>AND($L48&lt;&gt;"",$L48="Finish")</formula>
    </cfRule>
  </conditionalFormatting>
  <conditionalFormatting sqref="H49">
    <cfRule type="expression" dxfId="957" priority="49">
      <formula>AND($L49&lt;&gt;"",$L49="Planned")</formula>
    </cfRule>
    <cfRule type="expression" dxfId="956" priority="50">
      <formula>AND($L49&lt;&gt;"",$L49="Planning")</formula>
    </cfRule>
    <cfRule type="expression" dxfId="955" priority="51">
      <formula>AND($L49&lt;&gt;"",$L49="Behind")</formula>
    </cfRule>
    <cfRule type="expression" dxfId="954" priority="52">
      <formula>AND($L49&lt;&gt;"",$L49="Processing")</formula>
    </cfRule>
    <cfRule type="expression" dxfId="953" priority="53">
      <formula>AND($L49&lt;&gt;"",$L49="Error")</formula>
    </cfRule>
    <cfRule type="expression" dxfId="952" priority="54">
      <formula>AND($L49&lt;&gt;"",$L49="Finish")</formula>
    </cfRule>
  </conditionalFormatting>
  <conditionalFormatting sqref="I49">
    <cfRule type="expression" dxfId="951" priority="43">
      <formula>AND($L49&lt;&gt;"",$L49="Planned")</formula>
    </cfRule>
    <cfRule type="expression" dxfId="950" priority="44">
      <formula>AND($L49&lt;&gt;"",$L49="Planning")</formula>
    </cfRule>
    <cfRule type="expression" dxfId="949" priority="45">
      <formula>AND($L49&lt;&gt;"",$L49="Behind")</formula>
    </cfRule>
    <cfRule type="expression" dxfId="948" priority="46">
      <formula>AND($L49&lt;&gt;"",$L49="Processing")</formula>
    </cfRule>
    <cfRule type="expression" dxfId="947" priority="47">
      <formula>AND($L49&lt;&gt;"",$L49="Error")</formula>
    </cfRule>
    <cfRule type="expression" dxfId="946" priority="48">
      <formula>AND($L49&lt;&gt;"",$L49="Finish")</formula>
    </cfRule>
  </conditionalFormatting>
  <conditionalFormatting sqref="H118">
    <cfRule type="expression" dxfId="945" priority="1413">
      <formula>AND($L118&lt;&gt;"",$L118="Planned")</formula>
    </cfRule>
    <cfRule type="expression" dxfId="944" priority="1414">
      <formula>AND($L118&lt;&gt;"",$L118="Planning")</formula>
    </cfRule>
    <cfRule type="expression" dxfId="943" priority="1415">
      <formula>AND($L118&lt;&gt;"",$L118="Behind")</formula>
    </cfRule>
    <cfRule type="expression" dxfId="942" priority="1416">
      <formula>AND($L118&lt;&gt;"",$L118="Processing")</formula>
    </cfRule>
    <cfRule type="expression" dxfId="941" priority="1417">
      <formula>AND($L118&lt;&gt;"",$L118="Error")</formula>
    </cfRule>
    <cfRule type="expression" dxfId="940" priority="1418">
      <formula>AND($L118&lt;&gt;"",$L118="Finish")</formula>
    </cfRule>
  </conditionalFormatting>
  <conditionalFormatting sqref="I118">
    <cfRule type="expression" dxfId="939" priority="1407">
      <formula>AND($L118&lt;&gt;"",$L118="Planned")</formula>
    </cfRule>
    <cfRule type="expression" dxfId="938" priority="1408">
      <formula>AND($L118&lt;&gt;"",$L118="Planning")</formula>
    </cfRule>
    <cfRule type="expression" dxfId="937" priority="1409">
      <formula>AND($L118&lt;&gt;"",$L118="Behind")</formula>
    </cfRule>
    <cfRule type="expression" dxfId="936" priority="1410">
      <formula>AND($L118&lt;&gt;"",$L118="Processing")</formula>
    </cfRule>
    <cfRule type="expression" dxfId="935" priority="1411">
      <formula>AND($L118&lt;&gt;"",$L118="Error")</formula>
    </cfRule>
    <cfRule type="expression" dxfId="934" priority="1412">
      <formula>AND($L118&lt;&gt;"",$L118="Finish")</formula>
    </cfRule>
  </conditionalFormatting>
  <conditionalFormatting sqref="J118">
    <cfRule type="expression" dxfId="933" priority="1377">
      <formula>AND($L118&lt;&gt;"",$L118="Planned")</formula>
    </cfRule>
    <cfRule type="expression" dxfId="932" priority="1378">
      <formula>AND($L118&lt;&gt;"",$L118="Planning")</formula>
    </cfRule>
    <cfRule type="expression" dxfId="931" priority="1379">
      <formula>AND($L118&lt;&gt;"",$L118="Behind")</formula>
    </cfRule>
    <cfRule type="expression" dxfId="930" priority="1380">
      <formula>AND($L118&lt;&gt;"",$L118="Processing")</formula>
    </cfRule>
    <cfRule type="expression" dxfId="929" priority="1381">
      <formula>AND($L118&lt;&gt;"",$L118="Error")</formula>
    </cfRule>
    <cfRule type="expression" dxfId="928" priority="1382">
      <formula>AND($L118&lt;&gt;"",$L118="Finish")</formula>
    </cfRule>
  </conditionalFormatting>
  <conditionalFormatting sqref="K118">
    <cfRule type="expression" dxfId="927" priority="1371">
      <formula>AND($L118&lt;&gt;"",$L118="Planned")</formula>
    </cfRule>
    <cfRule type="expression" dxfId="926" priority="1372">
      <formula>AND($L118&lt;&gt;"",$L118="Planning")</formula>
    </cfRule>
    <cfRule type="expression" dxfId="925" priority="1373">
      <formula>AND($L118&lt;&gt;"",$L118="Behind")</formula>
    </cfRule>
    <cfRule type="expression" dxfId="924" priority="1374">
      <formula>AND($L118&lt;&gt;"",$L118="Processing")</formula>
    </cfRule>
    <cfRule type="expression" dxfId="923" priority="1375">
      <formula>AND($L118&lt;&gt;"",$L118="Error")</formula>
    </cfRule>
    <cfRule type="expression" dxfId="922" priority="1376">
      <formula>AND($L118&lt;&gt;"",$L118="Finish")</formula>
    </cfRule>
  </conditionalFormatting>
  <conditionalFormatting sqref="H119">
    <cfRule type="expression" dxfId="921" priority="1401">
      <formula>AND($L119&lt;&gt;"",$L119="Planned")</formula>
    </cfRule>
    <cfRule type="expression" dxfId="920" priority="1402">
      <formula>AND($L119&lt;&gt;"",$L119="Planning")</formula>
    </cfRule>
    <cfRule type="expression" dxfId="919" priority="1403">
      <formula>AND($L119&lt;&gt;"",$L119="Behind")</formula>
    </cfRule>
    <cfRule type="expression" dxfId="918" priority="1404">
      <formula>AND($L119&lt;&gt;"",$L119="Processing")</formula>
    </cfRule>
    <cfRule type="expression" dxfId="917" priority="1405">
      <formula>AND($L119&lt;&gt;"",$L119="Error")</formula>
    </cfRule>
    <cfRule type="expression" dxfId="916" priority="1406">
      <formula>AND($L119&lt;&gt;"",$L119="Finish")</formula>
    </cfRule>
  </conditionalFormatting>
  <conditionalFormatting sqref="I119">
    <cfRule type="expression" dxfId="915" priority="1395">
      <formula>AND($L119&lt;&gt;"",$L119="Planned")</formula>
    </cfRule>
    <cfRule type="expression" dxfId="914" priority="1396">
      <formula>AND($L119&lt;&gt;"",$L119="Planning")</formula>
    </cfRule>
    <cfRule type="expression" dxfId="913" priority="1397">
      <formula>AND($L119&lt;&gt;"",$L119="Behind")</formula>
    </cfRule>
    <cfRule type="expression" dxfId="912" priority="1398">
      <formula>AND($L119&lt;&gt;"",$L119="Processing")</formula>
    </cfRule>
    <cfRule type="expression" dxfId="911" priority="1399">
      <formula>AND($L119&lt;&gt;"",$L119="Error")</formula>
    </cfRule>
    <cfRule type="expression" dxfId="910" priority="1400">
      <formula>AND($L119&lt;&gt;"",$L119="Finish")</formula>
    </cfRule>
  </conditionalFormatting>
  <conditionalFormatting sqref="J119">
    <cfRule type="expression" dxfId="909" priority="1359">
      <formula>AND($L119&lt;&gt;"",$L119="Planned")</formula>
    </cfRule>
    <cfRule type="expression" dxfId="908" priority="1360">
      <formula>AND($L119&lt;&gt;"",$L119="Planning")</formula>
    </cfRule>
    <cfRule type="expression" dxfId="907" priority="1361">
      <formula>AND($L119&lt;&gt;"",$L119="Behind")</formula>
    </cfRule>
    <cfRule type="expression" dxfId="906" priority="1362">
      <formula>AND($L119&lt;&gt;"",$L119="Processing")</formula>
    </cfRule>
    <cfRule type="expression" dxfId="905" priority="1363">
      <formula>AND($L119&lt;&gt;"",$L119="Error")</formula>
    </cfRule>
    <cfRule type="expression" dxfId="904" priority="1364">
      <formula>AND($L119&lt;&gt;"",$L119="Finish")</formula>
    </cfRule>
  </conditionalFormatting>
  <conditionalFormatting sqref="K119">
    <cfRule type="expression" dxfId="903" priority="1365">
      <formula>AND($L119&lt;&gt;"",$L119="Planned")</formula>
    </cfRule>
    <cfRule type="expression" dxfId="902" priority="1366">
      <formula>AND($L119&lt;&gt;"",$L119="Planning")</formula>
    </cfRule>
    <cfRule type="expression" dxfId="901" priority="1367">
      <formula>AND($L119&lt;&gt;"",$L119="Behind")</formula>
    </cfRule>
    <cfRule type="expression" dxfId="900" priority="1368">
      <formula>AND($L119&lt;&gt;"",$L119="Processing")</formula>
    </cfRule>
    <cfRule type="expression" dxfId="899" priority="1369">
      <formula>AND($L119&lt;&gt;"",$L119="Error")</formula>
    </cfRule>
    <cfRule type="expression" dxfId="898" priority="1370">
      <formula>AND($L119&lt;&gt;"",$L119="Finish")</formula>
    </cfRule>
  </conditionalFormatting>
  <conditionalFormatting sqref="H121">
    <cfRule type="expression" dxfId="897" priority="1383">
      <formula>AND($L121&lt;&gt;"",$L121="Planned")</formula>
    </cfRule>
    <cfRule type="expression" dxfId="896" priority="1384">
      <formula>AND($L121&lt;&gt;"",$L121="Planning")</formula>
    </cfRule>
    <cfRule type="expression" dxfId="895" priority="1385">
      <formula>AND($L121&lt;&gt;"",$L121="Behind")</formula>
    </cfRule>
    <cfRule type="expression" dxfId="894" priority="1386">
      <formula>AND($L121&lt;&gt;"",$L121="Processing")</formula>
    </cfRule>
    <cfRule type="expression" dxfId="893" priority="1387">
      <formula>AND($L121&lt;&gt;"",$L121="Error")</formula>
    </cfRule>
    <cfRule type="expression" dxfId="892" priority="1388">
      <formula>AND($L121&lt;&gt;"",$L121="Finish")</formula>
    </cfRule>
  </conditionalFormatting>
  <conditionalFormatting sqref="I121">
    <cfRule type="expression" dxfId="891" priority="1389">
      <formula>AND($L121&lt;&gt;"",$L121="Planned")</formula>
    </cfRule>
    <cfRule type="expression" dxfId="890" priority="1390">
      <formula>AND($L121&lt;&gt;"",$L121="Planning")</formula>
    </cfRule>
    <cfRule type="expression" dxfId="889" priority="1391">
      <formula>AND($L121&lt;&gt;"",$L121="Behind")</formula>
    </cfRule>
    <cfRule type="expression" dxfId="888" priority="1392">
      <formula>AND($L121&lt;&gt;"",$L121="Processing")</formula>
    </cfRule>
    <cfRule type="expression" dxfId="887" priority="1393">
      <formula>AND($L121&lt;&gt;"",$L121="Error")</formula>
    </cfRule>
    <cfRule type="expression" dxfId="886" priority="1394">
      <formula>AND($L121&lt;&gt;"",$L121="Finish")</formula>
    </cfRule>
  </conditionalFormatting>
  <conditionalFormatting sqref="J121">
    <cfRule type="expression" dxfId="885" priority="1353">
      <formula>AND($L121&lt;&gt;"",$L121="Planned")</formula>
    </cfRule>
    <cfRule type="expression" dxfId="884" priority="1354">
      <formula>AND($L121&lt;&gt;"",$L121="Planning")</formula>
    </cfRule>
    <cfRule type="expression" dxfId="883" priority="1355">
      <formula>AND($L121&lt;&gt;"",$L121="Behind")</formula>
    </cfRule>
    <cfRule type="expression" dxfId="882" priority="1356">
      <formula>AND($L121&lt;&gt;"",$L121="Processing")</formula>
    </cfRule>
    <cfRule type="expression" dxfId="881" priority="1357">
      <formula>AND($L121&lt;&gt;"",$L121="Error")</formula>
    </cfRule>
    <cfRule type="expression" dxfId="880" priority="1358">
      <formula>AND($L121&lt;&gt;"",$L121="Finish")</formula>
    </cfRule>
  </conditionalFormatting>
  <conditionalFormatting sqref="K121">
    <cfRule type="expression" dxfId="879" priority="1347">
      <formula>AND($L121&lt;&gt;"",$L121="Planned")</formula>
    </cfRule>
    <cfRule type="expression" dxfId="878" priority="1348">
      <formula>AND($L121&lt;&gt;"",$L121="Planning")</formula>
    </cfRule>
    <cfRule type="expression" dxfId="877" priority="1349">
      <formula>AND($L121&lt;&gt;"",$L121="Behind")</formula>
    </cfRule>
    <cfRule type="expression" dxfId="876" priority="1350">
      <formula>AND($L121&lt;&gt;"",$L121="Processing")</formula>
    </cfRule>
    <cfRule type="expression" dxfId="875" priority="1351">
      <formula>AND($L121&lt;&gt;"",$L121="Error")</formula>
    </cfRule>
    <cfRule type="expression" dxfId="874" priority="1352">
      <formula>AND($L121&lt;&gt;"",$L121="Finish")</formula>
    </cfRule>
  </conditionalFormatting>
  <conditionalFormatting sqref="C127">
    <cfRule type="expression" dxfId="873" priority="1341">
      <formula>AND($L127&lt;&gt;"",$L127="Planned")</formula>
    </cfRule>
    <cfRule type="expression" dxfId="872" priority="1342">
      <formula>AND($L127&lt;&gt;"",$L127="Planning")</formula>
    </cfRule>
    <cfRule type="expression" dxfId="871" priority="1343">
      <formula>AND($L127&lt;&gt;"",$L127="Behind")</formula>
    </cfRule>
    <cfRule type="expression" dxfId="870" priority="1344">
      <formula>AND($L127&lt;&gt;"",$L127="Processing")</formula>
    </cfRule>
    <cfRule type="expression" dxfId="869" priority="1345">
      <formula>AND($L127&lt;&gt;"",$L127="Error")</formula>
    </cfRule>
    <cfRule type="expression" dxfId="868" priority="1346">
      <formula>AND($L127&lt;&gt;"",$L127="Finish")</formula>
    </cfRule>
  </conditionalFormatting>
  <conditionalFormatting sqref="D127">
    <cfRule type="expression" dxfId="867" priority="1335">
      <formula>AND($L127&lt;&gt;"",$L127="Planned")</formula>
    </cfRule>
    <cfRule type="expression" dxfId="866" priority="1336">
      <formula>AND($L127&lt;&gt;"",$L127="Planning")</formula>
    </cfRule>
    <cfRule type="expression" dxfId="865" priority="1337">
      <formula>AND($L127&lt;&gt;"",$L127="Behind")</formula>
    </cfRule>
    <cfRule type="expression" dxfId="864" priority="1338">
      <formula>AND($L127&lt;&gt;"",$L127="Processing")</formula>
    </cfRule>
    <cfRule type="expression" dxfId="863" priority="1339">
      <formula>AND($L127&lt;&gt;"",$L127="Error")</formula>
    </cfRule>
    <cfRule type="expression" dxfId="862" priority="1340">
      <formula>AND($L127&lt;&gt;"",$L127="Finish")</formula>
    </cfRule>
  </conditionalFormatting>
  <conditionalFormatting sqref="E127">
    <cfRule type="expression" dxfId="861" priority="1329">
      <formula>AND($L127&lt;&gt;"",$L127="Planned")</formula>
    </cfRule>
    <cfRule type="expression" dxfId="860" priority="1330">
      <formula>AND($L127&lt;&gt;"",$L127="Planning")</formula>
    </cfRule>
    <cfRule type="expression" dxfId="859" priority="1331">
      <formula>AND($L127&lt;&gt;"",$L127="Behind")</formula>
    </cfRule>
    <cfRule type="expression" dxfId="858" priority="1332">
      <formula>AND($L127&lt;&gt;"",$L127="Processing")</formula>
    </cfRule>
    <cfRule type="expression" dxfId="857" priority="1333">
      <formula>AND($L127&lt;&gt;"",$L127="Error")</formula>
    </cfRule>
    <cfRule type="expression" dxfId="856" priority="1334">
      <formula>AND($L127&lt;&gt;"",$L127="Finish")</formula>
    </cfRule>
  </conditionalFormatting>
  <conditionalFormatting sqref="H127">
    <cfRule type="expression" dxfId="855" priority="1323">
      <formula>AND($L127&lt;&gt;"",$L127="Planned")</formula>
    </cfRule>
    <cfRule type="expression" dxfId="854" priority="1324">
      <formula>AND($L127&lt;&gt;"",$L127="Planning")</formula>
    </cfRule>
    <cfRule type="expression" dxfId="853" priority="1325">
      <formula>AND($L127&lt;&gt;"",$L127="Behind")</formula>
    </cfRule>
    <cfRule type="expression" dxfId="852" priority="1326">
      <formula>AND($L127&lt;&gt;"",$L127="Processing")</formula>
    </cfRule>
    <cfRule type="expression" dxfId="851" priority="1327">
      <formula>AND($L127&lt;&gt;"",$L127="Error")</formula>
    </cfRule>
    <cfRule type="expression" dxfId="850" priority="1328">
      <formula>AND($L127&lt;&gt;"",$L127="Finish")</formula>
    </cfRule>
  </conditionalFormatting>
  <conditionalFormatting sqref="I127">
    <cfRule type="expression" dxfId="849" priority="1317">
      <formula>AND($L127&lt;&gt;"",$L127="Planned")</formula>
    </cfRule>
    <cfRule type="expression" dxfId="848" priority="1318">
      <formula>AND($L127&lt;&gt;"",$L127="Planning")</formula>
    </cfRule>
    <cfRule type="expression" dxfId="847" priority="1319">
      <formula>AND($L127&lt;&gt;"",$L127="Behind")</formula>
    </cfRule>
    <cfRule type="expression" dxfId="846" priority="1320">
      <formula>AND($L127&lt;&gt;"",$L127="Processing")</formula>
    </cfRule>
    <cfRule type="expression" dxfId="845" priority="1321">
      <formula>AND($L127&lt;&gt;"",$L127="Error")</formula>
    </cfRule>
    <cfRule type="expression" dxfId="844" priority="1322">
      <formula>AND($L127&lt;&gt;"",$L127="Finish")</formula>
    </cfRule>
  </conditionalFormatting>
  <conditionalFormatting sqref="J127">
    <cfRule type="expression" dxfId="843" priority="1311">
      <formula>AND($L127&lt;&gt;"",$L127="Planned")</formula>
    </cfRule>
    <cfRule type="expression" dxfId="842" priority="1312">
      <formula>AND($L127&lt;&gt;"",$L127="Planning")</formula>
    </cfRule>
    <cfRule type="expression" dxfId="841" priority="1313">
      <formula>AND($L127&lt;&gt;"",$L127="Behind")</formula>
    </cfRule>
    <cfRule type="expression" dxfId="840" priority="1314">
      <formula>AND($L127&lt;&gt;"",$L127="Processing")</formula>
    </cfRule>
    <cfRule type="expression" dxfId="839" priority="1315">
      <formula>AND($L127&lt;&gt;"",$L127="Error")</formula>
    </cfRule>
    <cfRule type="expression" dxfId="838" priority="1316">
      <formula>AND($L127&lt;&gt;"",$L127="Finish")</formula>
    </cfRule>
  </conditionalFormatting>
  <conditionalFormatting sqref="K127">
    <cfRule type="expression" dxfId="837" priority="1305">
      <formula>AND($L127&lt;&gt;"",$L127="Planned")</formula>
    </cfRule>
    <cfRule type="expression" dxfId="836" priority="1306">
      <formula>AND($L127&lt;&gt;"",$L127="Planning")</formula>
    </cfRule>
    <cfRule type="expression" dxfId="835" priority="1307">
      <formula>AND($L127&lt;&gt;"",$L127="Behind")</formula>
    </cfRule>
    <cfRule type="expression" dxfId="834" priority="1308">
      <formula>AND($L127&lt;&gt;"",$L127="Processing")</formula>
    </cfRule>
    <cfRule type="expression" dxfId="833" priority="1309">
      <formula>AND($L127&lt;&gt;"",$L127="Error")</formula>
    </cfRule>
    <cfRule type="expression" dxfId="832" priority="1310">
      <formula>AND($L127&lt;&gt;"",$L127="Finish")</formula>
    </cfRule>
  </conditionalFormatting>
  <conditionalFormatting sqref="H128">
    <cfRule type="expression" dxfId="831" priority="1287">
      <formula>AND($L128&lt;&gt;"",$L128="Planned")</formula>
    </cfRule>
    <cfRule type="expression" dxfId="830" priority="1288">
      <formula>AND($L128&lt;&gt;"",$L128="Planning")</formula>
    </cfRule>
    <cfRule type="expression" dxfId="829" priority="1289">
      <formula>AND($L128&lt;&gt;"",$L128="Behind")</formula>
    </cfRule>
    <cfRule type="expression" dxfId="828" priority="1290">
      <formula>AND($L128&lt;&gt;"",$L128="Processing")</formula>
    </cfRule>
    <cfRule type="expression" dxfId="827" priority="1291">
      <formula>AND($L128&lt;&gt;"",$L128="Error")</formula>
    </cfRule>
    <cfRule type="expression" dxfId="826" priority="1292">
      <formula>AND($L128&lt;&gt;"",$L128="Finish")</formula>
    </cfRule>
  </conditionalFormatting>
  <conditionalFormatting sqref="I128">
    <cfRule type="expression" dxfId="825" priority="1281">
      <formula>AND($L128&lt;&gt;"",$L128="Planned")</formula>
    </cfRule>
    <cfRule type="expression" dxfId="824" priority="1282">
      <formula>AND($L128&lt;&gt;"",$L128="Planning")</formula>
    </cfRule>
    <cfRule type="expression" dxfId="823" priority="1283">
      <formula>AND($L128&lt;&gt;"",$L128="Behind")</formula>
    </cfRule>
    <cfRule type="expression" dxfId="822" priority="1284">
      <formula>AND($L128&lt;&gt;"",$L128="Processing")</formula>
    </cfRule>
    <cfRule type="expression" dxfId="821" priority="1285">
      <formula>AND($L128&lt;&gt;"",$L128="Error")</formula>
    </cfRule>
    <cfRule type="expression" dxfId="820" priority="1286">
      <formula>AND($L128&lt;&gt;"",$L128="Finish")</formula>
    </cfRule>
  </conditionalFormatting>
  <conditionalFormatting sqref="J128">
    <cfRule type="expression" dxfId="819" priority="1275">
      <formula>AND($L128&lt;&gt;"",$L128="Planned")</formula>
    </cfRule>
    <cfRule type="expression" dxfId="818" priority="1276">
      <formula>AND($L128&lt;&gt;"",$L128="Planning")</formula>
    </cfRule>
    <cfRule type="expression" dxfId="817" priority="1277">
      <formula>AND($L128&lt;&gt;"",$L128="Behind")</formula>
    </cfRule>
    <cfRule type="expression" dxfId="816" priority="1278">
      <formula>AND($L128&lt;&gt;"",$L128="Processing")</formula>
    </cfRule>
    <cfRule type="expression" dxfId="815" priority="1279">
      <formula>AND($L128&lt;&gt;"",$L128="Error")</formula>
    </cfRule>
    <cfRule type="expression" dxfId="814" priority="1280">
      <formula>AND($L128&lt;&gt;"",$L128="Finish")</formula>
    </cfRule>
  </conditionalFormatting>
  <conditionalFormatting sqref="K128">
    <cfRule type="expression" dxfId="813" priority="1227">
      <formula>AND($L128&lt;&gt;"",$L128="Planned")</formula>
    </cfRule>
    <cfRule type="expression" dxfId="812" priority="1228">
      <formula>AND($L128&lt;&gt;"",$L128="Planning")</formula>
    </cfRule>
    <cfRule type="expression" dxfId="811" priority="1229">
      <formula>AND($L128&lt;&gt;"",$L128="Behind")</formula>
    </cfRule>
    <cfRule type="expression" dxfId="810" priority="1230">
      <formula>AND($L128&lt;&gt;"",$L128="Processing")</formula>
    </cfRule>
    <cfRule type="expression" dxfId="809" priority="1231">
      <formula>AND($L128&lt;&gt;"",$L128="Error")</formula>
    </cfRule>
    <cfRule type="expression" dxfId="808" priority="1232">
      <formula>AND($L128&lt;&gt;"",$L128="Finish")</formula>
    </cfRule>
  </conditionalFormatting>
  <conditionalFormatting sqref="H129">
    <cfRule type="expression" dxfId="807" priority="1263">
      <formula>AND($L129&lt;&gt;"",$L129="Planned")</formula>
    </cfRule>
    <cfRule type="expression" dxfId="806" priority="1264">
      <formula>AND($L129&lt;&gt;"",$L129="Planning")</formula>
    </cfRule>
    <cfRule type="expression" dxfId="805" priority="1265">
      <formula>AND($L129&lt;&gt;"",$L129="Behind")</formula>
    </cfRule>
    <cfRule type="expression" dxfId="804" priority="1266">
      <formula>AND($L129&lt;&gt;"",$L129="Processing")</formula>
    </cfRule>
    <cfRule type="expression" dxfId="803" priority="1267">
      <formula>AND($L129&lt;&gt;"",$L129="Error")</formula>
    </cfRule>
    <cfRule type="expression" dxfId="802" priority="1268">
      <formula>AND($L129&lt;&gt;"",$L129="Finish")</formula>
    </cfRule>
  </conditionalFormatting>
  <conditionalFormatting sqref="I129">
    <cfRule type="expression" dxfId="801" priority="1257">
      <formula>AND($L129&lt;&gt;"",$L129="Planned")</formula>
    </cfRule>
    <cfRule type="expression" dxfId="800" priority="1258">
      <formula>AND($L129&lt;&gt;"",$L129="Planning")</formula>
    </cfRule>
    <cfRule type="expression" dxfId="799" priority="1259">
      <formula>AND($L129&lt;&gt;"",$L129="Behind")</formula>
    </cfRule>
    <cfRule type="expression" dxfId="798" priority="1260">
      <formula>AND($L129&lt;&gt;"",$L129="Processing")</formula>
    </cfRule>
    <cfRule type="expression" dxfId="797" priority="1261">
      <formula>AND($L129&lt;&gt;"",$L129="Error")</formula>
    </cfRule>
    <cfRule type="expression" dxfId="796" priority="1262">
      <formula>AND($L129&lt;&gt;"",$L129="Finish")</formula>
    </cfRule>
  </conditionalFormatting>
  <conditionalFormatting sqref="J129">
    <cfRule type="expression" dxfId="795" priority="1251">
      <formula>AND($L129&lt;&gt;"",$L129="Planned")</formula>
    </cfRule>
    <cfRule type="expression" dxfId="794" priority="1252">
      <formula>AND($L129&lt;&gt;"",$L129="Planning")</formula>
    </cfRule>
    <cfRule type="expression" dxfId="793" priority="1253">
      <formula>AND($L129&lt;&gt;"",$L129="Behind")</formula>
    </cfRule>
    <cfRule type="expression" dxfId="792" priority="1254">
      <formula>AND($L129&lt;&gt;"",$L129="Processing")</formula>
    </cfRule>
    <cfRule type="expression" dxfId="791" priority="1255">
      <formula>AND($L129&lt;&gt;"",$L129="Error")</formula>
    </cfRule>
    <cfRule type="expression" dxfId="790" priority="1256">
      <formula>AND($L129&lt;&gt;"",$L129="Finish")</formula>
    </cfRule>
  </conditionalFormatting>
  <conditionalFormatting sqref="K129">
    <cfRule type="expression" dxfId="789" priority="1245">
      <formula>AND($L129&lt;&gt;"",$L129="Planned")</formula>
    </cfRule>
    <cfRule type="expression" dxfId="788" priority="1246">
      <formula>AND($L129&lt;&gt;"",$L129="Planning")</formula>
    </cfRule>
    <cfRule type="expression" dxfId="787" priority="1247">
      <formula>AND($L129&lt;&gt;"",$L129="Behind")</formula>
    </cfRule>
    <cfRule type="expression" dxfId="786" priority="1248">
      <formula>AND($L129&lt;&gt;"",$L129="Processing")</formula>
    </cfRule>
    <cfRule type="expression" dxfId="785" priority="1249">
      <formula>AND($L129&lt;&gt;"",$L129="Error")</formula>
    </cfRule>
    <cfRule type="expression" dxfId="784" priority="1250">
      <formula>AND($L129&lt;&gt;"",$L129="Finish")</formula>
    </cfRule>
  </conditionalFormatting>
  <conditionalFormatting sqref="H130">
    <cfRule type="expression" dxfId="783" priority="1239">
      <formula>AND($L130&lt;&gt;"",$L130="Planned")</formula>
    </cfRule>
    <cfRule type="expression" dxfId="782" priority="1240">
      <formula>AND($L130&lt;&gt;"",$L130="Planning")</formula>
    </cfRule>
    <cfRule type="expression" dxfId="781" priority="1241">
      <formula>AND($L130&lt;&gt;"",$L130="Behind")</formula>
    </cfRule>
    <cfRule type="expression" dxfId="780" priority="1242">
      <formula>AND($L130&lt;&gt;"",$L130="Processing")</formula>
    </cfRule>
    <cfRule type="expression" dxfId="779" priority="1243">
      <formula>AND($L130&lt;&gt;"",$L130="Error")</formula>
    </cfRule>
    <cfRule type="expression" dxfId="778" priority="1244">
      <formula>AND($L130&lt;&gt;"",$L130="Finish")</formula>
    </cfRule>
  </conditionalFormatting>
  <conditionalFormatting sqref="I130">
    <cfRule type="expression" dxfId="777" priority="1233">
      <formula>AND($L130&lt;&gt;"",$L130="Planned")</formula>
    </cfRule>
    <cfRule type="expression" dxfId="776" priority="1234">
      <formula>AND($L130&lt;&gt;"",$L130="Planning")</formula>
    </cfRule>
    <cfRule type="expression" dxfId="775" priority="1235">
      <formula>AND($L130&lt;&gt;"",$L130="Behind")</formula>
    </cfRule>
    <cfRule type="expression" dxfId="774" priority="1236">
      <formula>AND($L130&lt;&gt;"",$L130="Processing")</formula>
    </cfRule>
    <cfRule type="expression" dxfId="773" priority="1237">
      <formula>AND($L130&lt;&gt;"",$L130="Error")</formula>
    </cfRule>
    <cfRule type="expression" dxfId="772" priority="1238">
      <formula>AND($L130&lt;&gt;"",$L130="Finish")</formula>
    </cfRule>
  </conditionalFormatting>
  <conditionalFormatting sqref="F131">
    <cfRule type="expression" dxfId="771" priority="1221">
      <formula>AND($L131&lt;&gt;"",$L131="Planned")</formula>
    </cfRule>
    <cfRule type="expression" dxfId="770" priority="1222">
      <formula>AND($L131&lt;&gt;"",$L131="Planning")</formula>
    </cfRule>
    <cfRule type="expression" dxfId="769" priority="1223">
      <formula>AND($L131&lt;&gt;"",$L131="Behind")</formula>
    </cfRule>
    <cfRule type="expression" dxfId="768" priority="1224">
      <formula>AND($L131&lt;&gt;"",$L131="Processing")</formula>
    </cfRule>
    <cfRule type="expression" dxfId="767" priority="1225">
      <formula>AND($L131&lt;&gt;"",$L131="Error")</formula>
    </cfRule>
    <cfRule type="expression" dxfId="766" priority="1226">
      <formula>AND($L131&lt;&gt;"",$L131="Finish")</formula>
    </cfRule>
  </conditionalFormatting>
  <conditionalFormatting sqref="H131">
    <cfRule type="expression" dxfId="765" priority="1215">
      <formula>AND($L131&lt;&gt;"",$L131="Planned")</formula>
    </cfRule>
    <cfRule type="expression" dxfId="764" priority="1216">
      <formula>AND($L131&lt;&gt;"",$L131="Planning")</formula>
    </cfRule>
    <cfRule type="expression" dxfId="763" priority="1217">
      <formula>AND($L131&lt;&gt;"",$L131="Behind")</formula>
    </cfRule>
    <cfRule type="expression" dxfId="762" priority="1218">
      <formula>AND($L131&lt;&gt;"",$L131="Processing")</formula>
    </cfRule>
    <cfRule type="expression" dxfId="761" priority="1219">
      <formula>AND($L131&lt;&gt;"",$L131="Error")</formula>
    </cfRule>
    <cfRule type="expression" dxfId="760" priority="1220">
      <formula>AND($L131&lt;&gt;"",$L131="Finish")</formula>
    </cfRule>
  </conditionalFormatting>
  <conditionalFormatting sqref="I131">
    <cfRule type="expression" dxfId="759" priority="1209">
      <formula>AND($L131&lt;&gt;"",$L131="Planned")</formula>
    </cfRule>
    <cfRule type="expression" dxfId="758" priority="1210">
      <formula>AND($L131&lt;&gt;"",$L131="Planning")</formula>
    </cfRule>
    <cfRule type="expression" dxfId="757" priority="1211">
      <formula>AND($L131&lt;&gt;"",$L131="Behind")</formula>
    </cfRule>
    <cfRule type="expression" dxfId="756" priority="1212">
      <formula>AND($L131&lt;&gt;"",$L131="Processing")</formula>
    </cfRule>
    <cfRule type="expression" dxfId="755" priority="1213">
      <formula>AND($L131&lt;&gt;"",$L131="Error")</formula>
    </cfRule>
    <cfRule type="expression" dxfId="754" priority="1214">
      <formula>AND($L131&lt;&gt;"",$L131="Finish")</formula>
    </cfRule>
  </conditionalFormatting>
  <conditionalFormatting sqref="J131">
    <cfRule type="expression" dxfId="753" priority="1203">
      <formula>AND($L131&lt;&gt;"",$L131="Planned")</formula>
    </cfRule>
    <cfRule type="expression" dxfId="752" priority="1204">
      <formula>AND($L131&lt;&gt;"",$L131="Planning")</formula>
    </cfRule>
    <cfRule type="expression" dxfId="751" priority="1205">
      <formula>AND($L131&lt;&gt;"",$L131="Behind")</formula>
    </cfRule>
    <cfRule type="expression" dxfId="750" priority="1206">
      <formula>AND($L131&lt;&gt;"",$L131="Processing")</formula>
    </cfRule>
    <cfRule type="expression" dxfId="749" priority="1207">
      <formula>AND($L131&lt;&gt;"",$L131="Error")</formula>
    </cfRule>
    <cfRule type="expression" dxfId="748" priority="1208">
      <formula>AND($L131&lt;&gt;"",$L131="Finish")</formula>
    </cfRule>
  </conditionalFormatting>
  <conditionalFormatting sqref="E132">
    <cfRule type="expression" dxfId="747" priority="1167">
      <formula>AND($L132&lt;&gt;"",$L132="Planned")</formula>
    </cfRule>
    <cfRule type="expression" dxfId="746" priority="1168">
      <formula>AND($L132&lt;&gt;"",$L132="Planning")</formula>
    </cfRule>
    <cfRule type="expression" dxfId="745" priority="1169">
      <formula>AND($L132&lt;&gt;"",$L132="Behind")</formula>
    </cfRule>
    <cfRule type="expression" dxfId="744" priority="1170">
      <formula>AND($L132&lt;&gt;"",$L132="Processing")</formula>
    </cfRule>
    <cfRule type="expression" dxfId="743" priority="1171">
      <formula>AND($L132&lt;&gt;"",$L132="Error")</formula>
    </cfRule>
    <cfRule type="expression" dxfId="742" priority="1172">
      <formula>AND($L132&lt;&gt;"",$L132="Finish")</formula>
    </cfRule>
  </conditionalFormatting>
  <conditionalFormatting sqref="F132">
    <cfRule type="expression" dxfId="741" priority="1173">
      <formula>AND($L132&lt;&gt;"",$L132="Planned")</formula>
    </cfRule>
    <cfRule type="expression" dxfId="740" priority="1174">
      <formula>AND($L132&lt;&gt;"",$L132="Planning")</formula>
    </cfRule>
    <cfRule type="expression" dxfId="739" priority="1175">
      <formula>AND($L132&lt;&gt;"",$L132="Behind")</formula>
    </cfRule>
    <cfRule type="expression" dxfId="738" priority="1176">
      <formula>AND($L132&lt;&gt;"",$L132="Processing")</formula>
    </cfRule>
    <cfRule type="expression" dxfId="737" priority="1177">
      <formula>AND($L132&lt;&gt;"",$L132="Error")</formula>
    </cfRule>
    <cfRule type="expression" dxfId="736" priority="1178">
      <formula>AND($L132&lt;&gt;"",$L132="Finish")</formula>
    </cfRule>
  </conditionalFormatting>
  <conditionalFormatting sqref="H132">
    <cfRule type="expression" dxfId="735" priority="1185">
      <formula>AND($L132&lt;&gt;"",$L132="Planned")</formula>
    </cfRule>
    <cfRule type="expression" dxfId="734" priority="1186">
      <formula>AND($L132&lt;&gt;"",$L132="Planning")</formula>
    </cfRule>
    <cfRule type="expression" dxfId="733" priority="1187">
      <formula>AND($L132&lt;&gt;"",$L132="Behind")</formula>
    </cfRule>
    <cfRule type="expression" dxfId="732" priority="1188">
      <formula>AND($L132&lt;&gt;"",$L132="Processing")</formula>
    </cfRule>
    <cfRule type="expression" dxfId="731" priority="1189">
      <formula>AND($L132&lt;&gt;"",$L132="Error")</formula>
    </cfRule>
    <cfRule type="expression" dxfId="730" priority="1190">
      <formula>AND($L132&lt;&gt;"",$L132="Finish")</formula>
    </cfRule>
  </conditionalFormatting>
  <conditionalFormatting sqref="I132">
    <cfRule type="expression" dxfId="729" priority="1179">
      <formula>AND($L132&lt;&gt;"",$L132="Planned")</formula>
    </cfRule>
    <cfRule type="expression" dxfId="728" priority="1180">
      <formula>AND($L132&lt;&gt;"",$L132="Planning")</formula>
    </cfRule>
    <cfRule type="expression" dxfId="727" priority="1181">
      <formula>AND($L132&lt;&gt;"",$L132="Behind")</formula>
    </cfRule>
    <cfRule type="expression" dxfId="726" priority="1182">
      <formula>AND($L132&lt;&gt;"",$L132="Processing")</formula>
    </cfRule>
    <cfRule type="expression" dxfId="725" priority="1183">
      <formula>AND($L132&lt;&gt;"",$L132="Error")</formula>
    </cfRule>
    <cfRule type="expression" dxfId="724" priority="1184">
      <formula>AND($L132&lt;&gt;"",$L132="Finish")</formula>
    </cfRule>
  </conditionalFormatting>
  <conditionalFormatting sqref="J132">
    <cfRule type="expression" dxfId="723" priority="1197">
      <formula>AND($L132&lt;&gt;"",$L132="Planned")</formula>
    </cfRule>
    <cfRule type="expression" dxfId="722" priority="1198">
      <formula>AND($L132&lt;&gt;"",$L132="Planning")</formula>
    </cfRule>
    <cfRule type="expression" dxfId="721" priority="1199">
      <formula>AND($L132&lt;&gt;"",$L132="Behind")</formula>
    </cfRule>
    <cfRule type="expression" dxfId="720" priority="1200">
      <formula>AND($L132&lt;&gt;"",$L132="Processing")</formula>
    </cfRule>
    <cfRule type="expression" dxfId="719" priority="1201">
      <formula>AND($L132&lt;&gt;"",$L132="Error")</formula>
    </cfRule>
    <cfRule type="expression" dxfId="718" priority="1202">
      <formula>AND($L132&lt;&gt;"",$L132="Finish")</formula>
    </cfRule>
  </conditionalFormatting>
  <conditionalFormatting sqref="K132">
    <cfRule type="expression" dxfId="717" priority="1191">
      <formula>AND($L132&lt;&gt;"",$L132="Planned")</formula>
    </cfRule>
    <cfRule type="expression" dxfId="716" priority="1192">
      <formula>AND($L132&lt;&gt;"",$L132="Planning")</formula>
    </cfRule>
    <cfRule type="expression" dxfId="715" priority="1193">
      <formula>AND($L132&lt;&gt;"",$L132="Behind")</formula>
    </cfRule>
    <cfRule type="expression" dxfId="714" priority="1194">
      <formula>AND($L132&lt;&gt;"",$L132="Processing")</formula>
    </cfRule>
    <cfRule type="expression" dxfId="713" priority="1195">
      <formula>AND($L132&lt;&gt;"",$L132="Error")</formula>
    </cfRule>
    <cfRule type="expression" dxfId="712" priority="1196">
      <formula>AND($L132&lt;&gt;"",$L132="Finish")</formula>
    </cfRule>
  </conditionalFormatting>
  <conditionalFormatting sqref="B133">
    <cfRule type="expression" dxfId="711" priority="1161">
      <formula>AND($L133&lt;&gt;"",$L133="Planned")</formula>
    </cfRule>
    <cfRule type="expression" dxfId="710" priority="1162">
      <formula>AND($L133&lt;&gt;"",$L133="Planning")</formula>
    </cfRule>
    <cfRule type="expression" dxfId="709" priority="1163">
      <formula>AND($L133&lt;&gt;"",$L133="Behind")</formula>
    </cfRule>
    <cfRule type="expression" dxfId="708" priority="1164">
      <formula>AND($L133&lt;&gt;"",$L133="Processing")</formula>
    </cfRule>
    <cfRule type="expression" dxfId="707" priority="1165">
      <formula>AND($L133&lt;&gt;"",$L133="Error")</formula>
    </cfRule>
    <cfRule type="expression" dxfId="706" priority="1166">
      <formula>AND($L133&lt;&gt;"",$L133="Finish")</formula>
    </cfRule>
  </conditionalFormatting>
  <conditionalFormatting sqref="F133">
    <cfRule type="expression" dxfId="705" priority="1155">
      <formula>AND($L133&lt;&gt;"",$L133="Planned")</formula>
    </cfRule>
    <cfRule type="expression" dxfId="704" priority="1156">
      <formula>AND($L133&lt;&gt;"",$L133="Planning")</formula>
    </cfRule>
    <cfRule type="expression" dxfId="703" priority="1157">
      <formula>AND($L133&lt;&gt;"",$L133="Behind")</formula>
    </cfRule>
    <cfRule type="expression" dxfId="702" priority="1158">
      <formula>AND($L133&lt;&gt;"",$L133="Processing")</formula>
    </cfRule>
    <cfRule type="expression" dxfId="701" priority="1159">
      <formula>AND($L133&lt;&gt;"",$L133="Error")</formula>
    </cfRule>
    <cfRule type="expression" dxfId="700" priority="1160">
      <formula>AND($L133&lt;&gt;"",$L133="Finish")</formula>
    </cfRule>
  </conditionalFormatting>
  <conditionalFormatting sqref="H133">
    <cfRule type="expression" dxfId="699" priority="1149">
      <formula>AND($L133&lt;&gt;"",$L133="Planned")</formula>
    </cfRule>
    <cfRule type="expression" dxfId="698" priority="1150">
      <formula>AND($L133&lt;&gt;"",$L133="Planning")</formula>
    </cfRule>
    <cfRule type="expression" dxfId="697" priority="1151">
      <formula>AND($L133&lt;&gt;"",$L133="Behind")</formula>
    </cfRule>
    <cfRule type="expression" dxfId="696" priority="1152">
      <formula>AND($L133&lt;&gt;"",$L133="Processing")</formula>
    </cfRule>
    <cfRule type="expression" dxfId="695" priority="1153">
      <formula>AND($L133&lt;&gt;"",$L133="Error")</formula>
    </cfRule>
    <cfRule type="expression" dxfId="694" priority="1154">
      <formula>AND($L133&lt;&gt;"",$L133="Finish")</formula>
    </cfRule>
  </conditionalFormatting>
  <conditionalFormatting sqref="I133">
    <cfRule type="expression" dxfId="693" priority="1143">
      <formula>AND($L133&lt;&gt;"",$L133="Planned")</formula>
    </cfRule>
    <cfRule type="expression" dxfId="692" priority="1144">
      <formula>AND($L133&lt;&gt;"",$L133="Planning")</formula>
    </cfRule>
    <cfRule type="expression" dxfId="691" priority="1145">
      <formula>AND($L133&lt;&gt;"",$L133="Behind")</formula>
    </cfRule>
    <cfRule type="expression" dxfId="690" priority="1146">
      <formula>AND($L133&lt;&gt;"",$L133="Processing")</formula>
    </cfRule>
    <cfRule type="expression" dxfId="689" priority="1147">
      <formula>AND($L133&lt;&gt;"",$L133="Error")</formula>
    </cfRule>
    <cfRule type="expression" dxfId="688" priority="1148">
      <formula>AND($L133&lt;&gt;"",$L133="Finish")</formula>
    </cfRule>
  </conditionalFormatting>
  <conditionalFormatting sqref="J133">
    <cfRule type="expression" dxfId="687" priority="1137">
      <formula>AND($L133&lt;&gt;"",$L133="Planned")</formula>
    </cfRule>
    <cfRule type="expression" dxfId="686" priority="1138">
      <formula>AND($L133&lt;&gt;"",$L133="Planning")</formula>
    </cfRule>
    <cfRule type="expression" dxfId="685" priority="1139">
      <formula>AND($L133&lt;&gt;"",$L133="Behind")</formula>
    </cfRule>
    <cfRule type="expression" dxfId="684" priority="1140">
      <formula>AND($L133&lt;&gt;"",$L133="Processing")</formula>
    </cfRule>
    <cfRule type="expression" dxfId="683" priority="1141">
      <formula>AND($L133&lt;&gt;"",$L133="Error")</formula>
    </cfRule>
    <cfRule type="expression" dxfId="682" priority="1142">
      <formula>AND($L133&lt;&gt;"",$L133="Finish")</formula>
    </cfRule>
  </conditionalFormatting>
  <conditionalFormatting sqref="K133">
    <cfRule type="expression" dxfId="681" priority="1053">
      <formula>AND($L133&lt;&gt;"",$L133="Planned")</formula>
    </cfRule>
    <cfRule type="expression" dxfId="680" priority="1054">
      <formula>AND($L133&lt;&gt;"",$L133="Planning")</formula>
    </cfRule>
    <cfRule type="expression" dxfId="679" priority="1055">
      <formula>AND($L133&lt;&gt;"",$L133="Behind")</formula>
    </cfRule>
    <cfRule type="expression" dxfId="678" priority="1056">
      <formula>AND($L133&lt;&gt;"",$L133="Processing")</formula>
    </cfRule>
    <cfRule type="expression" dxfId="677" priority="1057">
      <formula>AND($L133&lt;&gt;"",$L133="Error")</formula>
    </cfRule>
    <cfRule type="expression" dxfId="676" priority="1058">
      <formula>AND($L133&lt;&gt;"",$L133="Finish")</formula>
    </cfRule>
  </conditionalFormatting>
  <conditionalFormatting sqref="H134">
    <cfRule type="expression" dxfId="675" priority="1125">
      <formula>AND($L134&lt;&gt;"",$L134="Planned")</formula>
    </cfRule>
    <cfRule type="expression" dxfId="674" priority="1126">
      <formula>AND($L134&lt;&gt;"",$L134="Planning")</formula>
    </cfRule>
    <cfRule type="expression" dxfId="673" priority="1127">
      <formula>AND($L134&lt;&gt;"",$L134="Behind")</formula>
    </cfRule>
    <cfRule type="expression" dxfId="672" priority="1128">
      <formula>AND($L134&lt;&gt;"",$L134="Processing")</formula>
    </cfRule>
    <cfRule type="expression" dxfId="671" priority="1129">
      <formula>AND($L134&lt;&gt;"",$L134="Error")</formula>
    </cfRule>
    <cfRule type="expression" dxfId="670" priority="1130">
      <formula>AND($L134&lt;&gt;"",$L134="Finish")</formula>
    </cfRule>
  </conditionalFormatting>
  <conditionalFormatting sqref="I134">
    <cfRule type="expression" dxfId="669" priority="1119">
      <formula>AND($L134&lt;&gt;"",$L134="Planned")</formula>
    </cfRule>
    <cfRule type="expression" dxfId="668" priority="1120">
      <formula>AND($L134&lt;&gt;"",$L134="Planning")</formula>
    </cfRule>
    <cfRule type="expression" dxfId="667" priority="1121">
      <formula>AND($L134&lt;&gt;"",$L134="Behind")</formula>
    </cfRule>
    <cfRule type="expression" dxfId="666" priority="1122">
      <formula>AND($L134&lt;&gt;"",$L134="Processing")</formula>
    </cfRule>
    <cfRule type="expression" dxfId="665" priority="1123">
      <formula>AND($L134&lt;&gt;"",$L134="Error")</formula>
    </cfRule>
    <cfRule type="expression" dxfId="664" priority="1124">
      <formula>AND($L134&lt;&gt;"",$L134="Finish")</formula>
    </cfRule>
  </conditionalFormatting>
  <conditionalFormatting sqref="E135">
    <cfRule type="expression" dxfId="663" priority="1089">
      <formula>AND($L135&lt;&gt;"",$L135="Planned")</formula>
    </cfRule>
    <cfRule type="expression" dxfId="662" priority="1090">
      <formula>AND($L135&lt;&gt;"",$L135="Planning")</formula>
    </cfRule>
    <cfRule type="expression" dxfId="661" priority="1091">
      <formula>AND($L135&lt;&gt;"",$L135="Behind")</formula>
    </cfRule>
    <cfRule type="expression" dxfId="660" priority="1092">
      <formula>AND($L135&lt;&gt;"",$L135="Processing")</formula>
    </cfRule>
    <cfRule type="expression" dxfId="659" priority="1093">
      <formula>AND($L135&lt;&gt;"",$L135="Error")</formula>
    </cfRule>
    <cfRule type="expression" dxfId="658" priority="1094">
      <formula>AND($L135&lt;&gt;"",$L135="Finish")</formula>
    </cfRule>
  </conditionalFormatting>
  <conditionalFormatting sqref="F135">
    <cfRule type="expression" dxfId="657" priority="1095">
      <formula>AND($L135&lt;&gt;"",$L135="Planned")</formula>
    </cfRule>
    <cfRule type="expression" dxfId="656" priority="1096">
      <formula>AND($L135&lt;&gt;"",$L135="Planning")</formula>
    </cfRule>
    <cfRule type="expression" dxfId="655" priority="1097">
      <formula>AND($L135&lt;&gt;"",$L135="Behind")</formula>
    </cfRule>
    <cfRule type="expression" dxfId="654" priority="1098">
      <formula>AND($L135&lt;&gt;"",$L135="Processing")</formula>
    </cfRule>
    <cfRule type="expression" dxfId="653" priority="1099">
      <formula>AND($L135&lt;&gt;"",$L135="Error")</formula>
    </cfRule>
    <cfRule type="expression" dxfId="652" priority="1100">
      <formula>AND($L135&lt;&gt;"",$L135="Finish")</formula>
    </cfRule>
  </conditionalFormatting>
  <conditionalFormatting sqref="H135">
    <cfRule type="expression" dxfId="651" priority="1083">
      <formula>AND($L135&lt;&gt;"",$L135="Planned")</formula>
    </cfRule>
    <cfRule type="expression" dxfId="650" priority="1084">
      <formula>AND($L135&lt;&gt;"",$L135="Planning")</formula>
    </cfRule>
    <cfRule type="expression" dxfId="649" priority="1085">
      <formula>AND($L135&lt;&gt;"",$L135="Behind")</formula>
    </cfRule>
    <cfRule type="expression" dxfId="648" priority="1086">
      <formula>AND($L135&lt;&gt;"",$L135="Processing")</formula>
    </cfRule>
    <cfRule type="expression" dxfId="647" priority="1087">
      <formula>AND($L135&lt;&gt;"",$L135="Error")</formula>
    </cfRule>
    <cfRule type="expression" dxfId="646" priority="1088">
      <formula>AND($L135&lt;&gt;"",$L135="Finish")</formula>
    </cfRule>
  </conditionalFormatting>
  <conditionalFormatting sqref="J135">
    <cfRule type="expression" dxfId="645" priority="1077">
      <formula>AND($L135&lt;&gt;"",$L135="Planned")</formula>
    </cfRule>
    <cfRule type="expression" dxfId="644" priority="1078">
      <formula>AND($L135&lt;&gt;"",$L135="Planning")</formula>
    </cfRule>
    <cfRule type="expression" dxfId="643" priority="1079">
      <formula>AND($L135&lt;&gt;"",$L135="Behind")</formula>
    </cfRule>
    <cfRule type="expression" dxfId="642" priority="1080">
      <formula>AND($L135&lt;&gt;"",$L135="Processing")</formula>
    </cfRule>
    <cfRule type="expression" dxfId="641" priority="1081">
      <formula>AND($L135&lt;&gt;"",$L135="Error")</formula>
    </cfRule>
    <cfRule type="expression" dxfId="640" priority="1082">
      <formula>AND($L135&lt;&gt;"",$L135="Finish")</formula>
    </cfRule>
  </conditionalFormatting>
  <conditionalFormatting sqref="K135">
    <cfRule type="expression" dxfId="639" priority="1071">
      <formula>AND($L135&lt;&gt;"",$L135="Planned")</formula>
    </cfRule>
    <cfRule type="expression" dxfId="638" priority="1072">
      <formula>AND($L135&lt;&gt;"",$L135="Planning")</formula>
    </cfRule>
    <cfRule type="expression" dxfId="637" priority="1073">
      <formula>AND($L135&lt;&gt;"",$L135="Behind")</formula>
    </cfRule>
    <cfRule type="expression" dxfId="636" priority="1074">
      <formula>AND($L135&lt;&gt;"",$L135="Processing")</formula>
    </cfRule>
    <cfRule type="expression" dxfId="635" priority="1075">
      <formula>AND($L135&lt;&gt;"",$L135="Error")</formula>
    </cfRule>
    <cfRule type="expression" dxfId="634" priority="1076">
      <formula>AND($L135&lt;&gt;"",$L135="Finish")</formula>
    </cfRule>
  </conditionalFormatting>
  <conditionalFormatting sqref="H136">
    <cfRule type="expression" dxfId="633" priority="1065">
      <formula>AND($L136&lt;&gt;"",$L136="Planned")</formula>
    </cfRule>
    <cfRule type="expression" dxfId="632" priority="1066">
      <formula>AND($L136&lt;&gt;"",$L136="Planning")</formula>
    </cfRule>
    <cfRule type="expression" dxfId="631" priority="1067">
      <formula>AND($L136&lt;&gt;"",$L136="Behind")</formula>
    </cfRule>
    <cfRule type="expression" dxfId="630" priority="1068">
      <formula>AND($L136&lt;&gt;"",$L136="Processing")</formula>
    </cfRule>
    <cfRule type="expression" dxfId="629" priority="1069">
      <formula>AND($L136&lt;&gt;"",$L136="Error")</formula>
    </cfRule>
    <cfRule type="expression" dxfId="628" priority="1070">
      <formula>AND($L136&lt;&gt;"",$L136="Finish")</formula>
    </cfRule>
  </conditionalFormatting>
  <conditionalFormatting sqref="I136">
    <cfRule type="expression" dxfId="627" priority="993">
      <formula>AND($L136&lt;&gt;"",$L136="Planned")</formula>
    </cfRule>
    <cfRule type="expression" dxfId="626" priority="994">
      <formula>AND($L136&lt;&gt;"",$L136="Planning")</formula>
    </cfRule>
    <cfRule type="expression" dxfId="625" priority="995">
      <formula>AND($L136&lt;&gt;"",$L136="Behind")</formula>
    </cfRule>
    <cfRule type="expression" dxfId="624" priority="996">
      <formula>AND($L136&lt;&gt;"",$L136="Processing")</formula>
    </cfRule>
    <cfRule type="expression" dxfId="623" priority="997">
      <formula>AND($L136&lt;&gt;"",$L136="Error")</formula>
    </cfRule>
    <cfRule type="expression" dxfId="622" priority="998">
      <formula>AND($L136&lt;&gt;"",$L136="Finish")</formula>
    </cfRule>
  </conditionalFormatting>
  <conditionalFormatting sqref="E137">
    <cfRule type="expression" dxfId="621" priority="1011">
      <formula>AND($L137&lt;&gt;"",$L137="Planned")</formula>
    </cfRule>
    <cfRule type="expression" dxfId="620" priority="1012">
      <formula>AND($L137&lt;&gt;"",$L137="Planning")</formula>
    </cfRule>
    <cfRule type="expression" dxfId="619" priority="1013">
      <formula>AND($L137&lt;&gt;"",$L137="Behind")</formula>
    </cfRule>
    <cfRule type="expression" dxfId="618" priority="1014">
      <formula>AND($L137&lt;&gt;"",$L137="Processing")</formula>
    </cfRule>
    <cfRule type="expression" dxfId="617" priority="1015">
      <formula>AND($L137&lt;&gt;"",$L137="Error")</formula>
    </cfRule>
    <cfRule type="expression" dxfId="616" priority="1016">
      <formula>AND($L137&lt;&gt;"",$L137="Finish")</formula>
    </cfRule>
  </conditionalFormatting>
  <conditionalFormatting sqref="F137">
    <cfRule type="expression" dxfId="615" priority="1047">
      <formula>AND($L137&lt;&gt;"",$L137="Planned")</formula>
    </cfRule>
    <cfRule type="expression" dxfId="614" priority="1048">
      <formula>AND($L137&lt;&gt;"",$L137="Planning")</formula>
    </cfRule>
    <cfRule type="expression" dxfId="613" priority="1049">
      <formula>AND($L137&lt;&gt;"",$L137="Behind")</formula>
    </cfRule>
    <cfRule type="expression" dxfId="612" priority="1050">
      <formula>AND($L137&lt;&gt;"",$L137="Processing")</formula>
    </cfRule>
    <cfRule type="expression" dxfId="611" priority="1051">
      <formula>AND($L137&lt;&gt;"",$L137="Error")</formula>
    </cfRule>
    <cfRule type="expression" dxfId="610" priority="1052">
      <formula>AND($L137&lt;&gt;"",$L137="Finish")</formula>
    </cfRule>
  </conditionalFormatting>
  <conditionalFormatting sqref="H137">
    <cfRule type="expression" dxfId="609" priority="1041">
      <formula>AND($L137&lt;&gt;"",$L137="Planned")</formula>
    </cfRule>
    <cfRule type="expression" dxfId="608" priority="1042">
      <formula>AND($L137&lt;&gt;"",$L137="Planning")</formula>
    </cfRule>
    <cfRule type="expression" dxfId="607" priority="1043">
      <formula>AND($L137&lt;&gt;"",$L137="Behind")</formula>
    </cfRule>
    <cfRule type="expression" dxfId="606" priority="1044">
      <formula>AND($L137&lt;&gt;"",$L137="Processing")</formula>
    </cfRule>
    <cfRule type="expression" dxfId="605" priority="1045">
      <formula>AND($L137&lt;&gt;"",$L137="Error")</formula>
    </cfRule>
    <cfRule type="expression" dxfId="604" priority="1046">
      <formula>AND($L137&lt;&gt;"",$L137="Finish")</formula>
    </cfRule>
  </conditionalFormatting>
  <conditionalFormatting sqref="I137">
    <cfRule type="expression" dxfId="603" priority="1017">
      <formula>AND($L137&lt;&gt;"",$L137="Planned")</formula>
    </cfRule>
    <cfRule type="expression" dxfId="602" priority="1018">
      <formula>AND($L137&lt;&gt;"",$L137="Planning")</formula>
    </cfRule>
    <cfRule type="expression" dxfId="601" priority="1019">
      <formula>AND($L137&lt;&gt;"",$L137="Behind")</formula>
    </cfRule>
    <cfRule type="expression" dxfId="600" priority="1020">
      <formula>AND($L137&lt;&gt;"",$L137="Processing")</formula>
    </cfRule>
    <cfRule type="expression" dxfId="599" priority="1021">
      <formula>AND($L137&lt;&gt;"",$L137="Error")</formula>
    </cfRule>
    <cfRule type="expression" dxfId="598" priority="1022">
      <formula>AND($L137&lt;&gt;"",$L137="Finish")</formula>
    </cfRule>
  </conditionalFormatting>
  <conditionalFormatting sqref="J137">
    <cfRule type="expression" dxfId="597" priority="1029">
      <formula>AND($L137&lt;&gt;"",$L137="Planned")</formula>
    </cfRule>
    <cfRule type="expression" dxfId="596" priority="1030">
      <formula>AND($L137&lt;&gt;"",$L137="Planning")</formula>
    </cfRule>
    <cfRule type="expression" dxfId="595" priority="1031">
      <formula>AND($L137&lt;&gt;"",$L137="Behind")</formula>
    </cfRule>
    <cfRule type="expression" dxfId="594" priority="1032">
      <formula>AND($L137&lt;&gt;"",$L137="Processing")</formula>
    </cfRule>
    <cfRule type="expression" dxfId="593" priority="1033">
      <formula>AND($L137&lt;&gt;"",$L137="Error")</formula>
    </cfRule>
    <cfRule type="expression" dxfId="592" priority="1034">
      <formula>AND($L137&lt;&gt;"",$L137="Finish")</formula>
    </cfRule>
  </conditionalFormatting>
  <conditionalFormatting sqref="K137">
    <cfRule type="expression" dxfId="591" priority="1023">
      <formula>AND($L137&lt;&gt;"",$L137="Planned")</formula>
    </cfRule>
    <cfRule type="expression" dxfId="590" priority="1024">
      <formula>AND($L137&lt;&gt;"",$L137="Planning")</formula>
    </cfRule>
    <cfRule type="expression" dxfId="589" priority="1025">
      <formula>AND($L137&lt;&gt;"",$L137="Behind")</formula>
    </cfRule>
    <cfRule type="expression" dxfId="588" priority="1026">
      <formula>AND($L137&lt;&gt;"",$L137="Processing")</formula>
    </cfRule>
    <cfRule type="expression" dxfId="587" priority="1027">
      <formula>AND($L137&lt;&gt;"",$L137="Error")</formula>
    </cfRule>
    <cfRule type="expression" dxfId="586" priority="1028">
      <formula>AND($L137&lt;&gt;"",$L137="Finish")</formula>
    </cfRule>
  </conditionalFormatting>
  <conditionalFormatting sqref="B138:C138">
    <cfRule type="expression" dxfId="585" priority="717">
      <formula>AND($L138&lt;&gt;"",$L138="Planned")</formula>
    </cfRule>
    <cfRule type="expression" dxfId="584" priority="718">
      <formula>AND($L138&lt;&gt;"",$L138="Planning")</formula>
    </cfRule>
    <cfRule type="expression" dxfId="583" priority="719">
      <formula>AND($L138&lt;&gt;"",$L138="Behind")</formula>
    </cfRule>
    <cfRule type="expression" dxfId="582" priority="720">
      <formula>AND($L138&lt;&gt;"",$L138="Processing")</formula>
    </cfRule>
    <cfRule type="expression" dxfId="581" priority="721">
      <formula>AND($L138&lt;&gt;"",$L138="Error")</formula>
    </cfRule>
    <cfRule type="expression" dxfId="580" priority="722">
      <formula>AND($L138&lt;&gt;"",$L138="Finish")</formula>
    </cfRule>
  </conditionalFormatting>
  <conditionalFormatting sqref="H138">
    <cfRule type="expression" dxfId="579" priority="1005">
      <formula>AND($L138&lt;&gt;"",$L138="Planned")</formula>
    </cfRule>
    <cfRule type="expression" dxfId="578" priority="1006">
      <formula>AND($L138&lt;&gt;"",$L138="Planning")</formula>
    </cfRule>
    <cfRule type="expression" dxfId="577" priority="1007">
      <formula>AND($L138&lt;&gt;"",$L138="Behind")</formula>
    </cfRule>
    <cfRule type="expression" dxfId="576" priority="1008">
      <formula>AND($L138&lt;&gt;"",$L138="Processing")</formula>
    </cfRule>
    <cfRule type="expression" dxfId="575" priority="1009">
      <formula>AND($L138&lt;&gt;"",$L138="Error")</formula>
    </cfRule>
    <cfRule type="expression" dxfId="574" priority="1010">
      <formula>AND($L138&lt;&gt;"",$L138="Finish")</formula>
    </cfRule>
  </conditionalFormatting>
  <conditionalFormatting sqref="I138">
    <cfRule type="expression" dxfId="573" priority="999">
      <formula>AND($L138&lt;&gt;"",$L138="Planned")</formula>
    </cfRule>
    <cfRule type="expression" dxfId="572" priority="1000">
      <formula>AND($L138&lt;&gt;"",$L138="Planning")</formula>
    </cfRule>
    <cfRule type="expression" dxfId="571" priority="1001">
      <formula>AND($L138&lt;&gt;"",$L138="Behind")</formula>
    </cfRule>
    <cfRule type="expression" dxfId="570" priority="1002">
      <formula>AND($L138&lt;&gt;"",$L138="Processing")</formula>
    </cfRule>
    <cfRule type="expression" dxfId="569" priority="1003">
      <formula>AND($L138&lt;&gt;"",$L138="Error")</formula>
    </cfRule>
    <cfRule type="expression" dxfId="568" priority="1004">
      <formula>AND($L138&lt;&gt;"",$L138="Finish")</formula>
    </cfRule>
  </conditionalFormatting>
  <conditionalFormatting sqref="H139">
    <cfRule type="expression" dxfId="567" priority="987">
      <formula>AND($L139&lt;&gt;"",$L139="Planned")</formula>
    </cfRule>
    <cfRule type="expression" dxfId="566" priority="988">
      <formula>AND($L139&lt;&gt;"",$L139="Planning")</formula>
    </cfRule>
    <cfRule type="expression" dxfId="565" priority="989">
      <formula>AND($L139&lt;&gt;"",$L139="Behind")</formula>
    </cfRule>
    <cfRule type="expression" dxfId="564" priority="990">
      <formula>AND($L139&lt;&gt;"",$L139="Processing")</formula>
    </cfRule>
    <cfRule type="expression" dxfId="563" priority="991">
      <formula>AND($L139&lt;&gt;"",$L139="Error")</formula>
    </cfRule>
    <cfRule type="expression" dxfId="562" priority="992">
      <formula>AND($L139&lt;&gt;"",$L139="Finish")</formula>
    </cfRule>
  </conditionalFormatting>
  <conditionalFormatting sqref="I139">
    <cfRule type="expression" dxfId="561" priority="981">
      <formula>AND($L139&lt;&gt;"",$L139="Planned")</formula>
    </cfRule>
    <cfRule type="expression" dxfId="560" priority="982">
      <formula>AND($L139&lt;&gt;"",$L139="Planning")</formula>
    </cfRule>
    <cfRule type="expression" dxfId="559" priority="983">
      <formula>AND($L139&lt;&gt;"",$L139="Behind")</formula>
    </cfRule>
    <cfRule type="expression" dxfId="558" priority="984">
      <formula>AND($L139&lt;&gt;"",$L139="Processing")</formula>
    </cfRule>
    <cfRule type="expression" dxfId="557" priority="985">
      <formula>AND($L139&lt;&gt;"",$L139="Error")</formula>
    </cfRule>
    <cfRule type="expression" dxfId="556" priority="986">
      <formula>AND($L139&lt;&gt;"",$L139="Finish")</formula>
    </cfRule>
  </conditionalFormatting>
  <conditionalFormatting sqref="E140">
    <cfRule type="expression" dxfId="555" priority="975">
      <formula>AND($L140&lt;&gt;"",$L140="Planned")</formula>
    </cfRule>
    <cfRule type="expression" dxfId="554" priority="976">
      <formula>AND($L140&lt;&gt;"",$L140="Planning")</formula>
    </cfRule>
    <cfRule type="expression" dxfId="553" priority="977">
      <formula>AND($L140&lt;&gt;"",$L140="Behind")</formula>
    </cfRule>
    <cfRule type="expression" dxfId="552" priority="978">
      <formula>AND($L140&lt;&gt;"",$L140="Processing")</formula>
    </cfRule>
    <cfRule type="expression" dxfId="551" priority="979">
      <formula>AND($L140&lt;&gt;"",$L140="Error")</formula>
    </cfRule>
    <cfRule type="expression" dxfId="550" priority="980">
      <formula>AND($L140&lt;&gt;"",$L140="Finish")</formula>
    </cfRule>
  </conditionalFormatting>
  <conditionalFormatting sqref="H140">
    <cfRule type="expression" dxfId="549" priority="969">
      <formula>AND($L140&lt;&gt;"",$L140="Planned")</formula>
    </cfRule>
    <cfRule type="expression" dxfId="548" priority="970">
      <formula>AND($L140&lt;&gt;"",$L140="Planning")</formula>
    </cfRule>
    <cfRule type="expression" dxfId="547" priority="971">
      <formula>AND($L140&lt;&gt;"",$L140="Behind")</formula>
    </cfRule>
    <cfRule type="expression" dxfId="546" priority="972">
      <formula>AND($L140&lt;&gt;"",$L140="Processing")</formula>
    </cfRule>
    <cfRule type="expression" dxfId="545" priority="973">
      <formula>AND($L140&lt;&gt;"",$L140="Error")</formula>
    </cfRule>
    <cfRule type="expression" dxfId="544" priority="974">
      <formula>AND($L140&lt;&gt;"",$L140="Finish")</formula>
    </cfRule>
  </conditionalFormatting>
  <conditionalFormatting sqref="I140">
    <cfRule type="expression" dxfId="543" priority="963">
      <formula>AND($L140&lt;&gt;"",$L140="Planned")</formula>
    </cfRule>
    <cfRule type="expression" dxfId="542" priority="964">
      <formula>AND($L140&lt;&gt;"",$L140="Planning")</formula>
    </cfRule>
    <cfRule type="expression" dxfId="541" priority="965">
      <formula>AND($L140&lt;&gt;"",$L140="Behind")</formula>
    </cfRule>
    <cfRule type="expression" dxfId="540" priority="966">
      <formula>AND($L140&lt;&gt;"",$L140="Processing")</formula>
    </cfRule>
    <cfRule type="expression" dxfId="539" priority="967">
      <formula>AND($L140&lt;&gt;"",$L140="Error")</formula>
    </cfRule>
    <cfRule type="expression" dxfId="538" priority="968">
      <formula>AND($L140&lt;&gt;"",$L140="Finish")</formula>
    </cfRule>
  </conditionalFormatting>
  <conditionalFormatting sqref="E141">
    <cfRule type="expression" dxfId="537" priority="957">
      <formula>AND($L141&lt;&gt;"",$L141="Planned")</formula>
    </cfRule>
    <cfRule type="expression" dxfId="536" priority="958">
      <formula>AND($L141&lt;&gt;"",$L141="Planning")</formula>
    </cfRule>
    <cfRule type="expression" dxfId="535" priority="959">
      <formula>AND($L141&lt;&gt;"",$L141="Behind")</formula>
    </cfRule>
    <cfRule type="expression" dxfId="534" priority="960">
      <formula>AND($L141&lt;&gt;"",$L141="Processing")</formula>
    </cfRule>
    <cfRule type="expression" dxfId="533" priority="961">
      <formula>AND($L141&lt;&gt;"",$L141="Error")</formula>
    </cfRule>
    <cfRule type="expression" dxfId="532" priority="962">
      <formula>AND($L141&lt;&gt;"",$L141="Finish")</formula>
    </cfRule>
  </conditionalFormatting>
  <conditionalFormatting sqref="F141">
    <cfRule type="expression" dxfId="531" priority="951">
      <formula>AND($L141&lt;&gt;"",$L141="Planned")</formula>
    </cfRule>
    <cfRule type="expression" dxfId="530" priority="952">
      <formula>AND($L141&lt;&gt;"",$L141="Planning")</formula>
    </cfRule>
    <cfRule type="expression" dxfId="529" priority="953">
      <formula>AND($L141&lt;&gt;"",$L141="Behind")</formula>
    </cfRule>
    <cfRule type="expression" dxfId="528" priority="954">
      <formula>AND($L141&lt;&gt;"",$L141="Processing")</formula>
    </cfRule>
    <cfRule type="expression" dxfId="527" priority="955">
      <formula>AND($L141&lt;&gt;"",$L141="Error")</formula>
    </cfRule>
    <cfRule type="expression" dxfId="526" priority="956">
      <formula>AND($L141&lt;&gt;"",$L141="Finish")</formula>
    </cfRule>
  </conditionalFormatting>
  <conditionalFormatting sqref="H141">
    <cfRule type="expression" dxfId="525" priority="945">
      <formula>AND($L141&lt;&gt;"",$L141="Planned")</formula>
    </cfRule>
    <cfRule type="expression" dxfId="524" priority="946">
      <formula>AND($L141&lt;&gt;"",$L141="Planning")</formula>
    </cfRule>
    <cfRule type="expression" dxfId="523" priority="947">
      <formula>AND($L141&lt;&gt;"",$L141="Behind")</formula>
    </cfRule>
    <cfRule type="expression" dxfId="522" priority="948">
      <formula>AND($L141&lt;&gt;"",$L141="Processing")</formula>
    </cfRule>
    <cfRule type="expression" dxfId="521" priority="949">
      <formula>AND($L141&lt;&gt;"",$L141="Error")</formula>
    </cfRule>
    <cfRule type="expression" dxfId="520" priority="950">
      <formula>AND($L141&lt;&gt;"",$L141="Finish")</formula>
    </cfRule>
  </conditionalFormatting>
  <conditionalFormatting sqref="I141">
    <cfRule type="expression" dxfId="519" priority="939">
      <formula>AND($L141&lt;&gt;"",$L141="Planned")</formula>
    </cfRule>
    <cfRule type="expression" dxfId="518" priority="940">
      <formula>AND($L141&lt;&gt;"",$L141="Planning")</formula>
    </cfRule>
    <cfRule type="expression" dxfId="517" priority="941">
      <formula>AND($L141&lt;&gt;"",$L141="Behind")</formula>
    </cfRule>
    <cfRule type="expression" dxfId="516" priority="942">
      <formula>AND($L141&lt;&gt;"",$L141="Processing")</formula>
    </cfRule>
    <cfRule type="expression" dxfId="515" priority="943">
      <formula>AND($L141&lt;&gt;"",$L141="Error")</formula>
    </cfRule>
    <cfRule type="expression" dxfId="514" priority="944">
      <formula>AND($L141&lt;&gt;"",$L141="Finish")</formula>
    </cfRule>
  </conditionalFormatting>
  <conditionalFormatting sqref="J141">
    <cfRule type="expression" dxfId="513" priority="933">
      <formula>AND($L141&lt;&gt;"",$L141="Planned")</formula>
    </cfRule>
    <cfRule type="expression" dxfId="512" priority="934">
      <formula>AND($L141&lt;&gt;"",$L141="Planning")</formula>
    </cfRule>
    <cfRule type="expression" dxfId="511" priority="935">
      <formula>AND($L141&lt;&gt;"",$L141="Behind")</formula>
    </cfRule>
    <cfRule type="expression" dxfId="510" priority="936">
      <formula>AND($L141&lt;&gt;"",$L141="Processing")</formula>
    </cfRule>
    <cfRule type="expression" dxfId="509" priority="937">
      <formula>AND($L141&lt;&gt;"",$L141="Error")</formula>
    </cfRule>
    <cfRule type="expression" dxfId="508" priority="938">
      <formula>AND($L141&lt;&gt;"",$L141="Finish")</formula>
    </cfRule>
  </conditionalFormatting>
  <conditionalFormatting sqref="K141">
    <cfRule type="expression" dxfId="507" priority="927">
      <formula>AND($L141&lt;&gt;"",$L141="Planned")</formula>
    </cfRule>
    <cfRule type="expression" dxfId="506" priority="928">
      <formula>AND($L141&lt;&gt;"",$L141="Planning")</formula>
    </cfRule>
    <cfRule type="expression" dxfId="505" priority="929">
      <formula>AND($L141&lt;&gt;"",$L141="Behind")</formula>
    </cfRule>
    <cfRule type="expression" dxfId="504" priority="930">
      <formula>AND($L141&lt;&gt;"",$L141="Processing")</formula>
    </cfRule>
    <cfRule type="expression" dxfId="503" priority="931">
      <formula>AND($L141&lt;&gt;"",$L141="Error")</formula>
    </cfRule>
    <cfRule type="expression" dxfId="502" priority="932">
      <formula>AND($L141&lt;&gt;"",$L141="Finish")</formula>
    </cfRule>
  </conditionalFormatting>
  <conditionalFormatting sqref="B142">
    <cfRule type="expression" dxfId="501" priority="921">
      <formula>AND($L142&lt;&gt;"",$L142="Planned")</formula>
    </cfRule>
    <cfRule type="expression" dxfId="500" priority="922">
      <formula>AND($L142&lt;&gt;"",$L142="Planning")</formula>
    </cfRule>
    <cfRule type="expression" dxfId="499" priority="923">
      <formula>AND($L142&lt;&gt;"",$L142="Behind")</formula>
    </cfRule>
    <cfRule type="expression" dxfId="498" priority="924">
      <formula>AND($L142&lt;&gt;"",$L142="Processing")</formula>
    </cfRule>
    <cfRule type="expression" dxfId="497" priority="925">
      <formula>AND($L142&lt;&gt;"",$L142="Error")</formula>
    </cfRule>
    <cfRule type="expression" dxfId="496" priority="926">
      <formula>AND($L142&lt;&gt;"",$L142="Finish")</formula>
    </cfRule>
  </conditionalFormatting>
  <conditionalFormatting sqref="E142">
    <cfRule type="expression" dxfId="495" priority="915">
      <formula>AND($L142&lt;&gt;"",$L142="Planned")</formula>
    </cfRule>
    <cfRule type="expression" dxfId="494" priority="916">
      <formula>AND($L142&lt;&gt;"",$L142="Planning")</formula>
    </cfRule>
    <cfRule type="expression" dxfId="493" priority="917">
      <formula>AND($L142&lt;&gt;"",$L142="Behind")</formula>
    </cfRule>
    <cfRule type="expression" dxfId="492" priority="918">
      <formula>AND($L142&lt;&gt;"",$L142="Processing")</formula>
    </cfRule>
    <cfRule type="expression" dxfId="491" priority="919">
      <formula>AND($L142&lt;&gt;"",$L142="Error")</formula>
    </cfRule>
    <cfRule type="expression" dxfId="490" priority="920">
      <formula>AND($L142&lt;&gt;"",$L142="Finish")</formula>
    </cfRule>
  </conditionalFormatting>
  <conditionalFormatting sqref="F142">
    <cfRule type="expression" dxfId="489" priority="885">
      <formula>AND($L142&lt;&gt;"",$L142="Planned")</formula>
    </cfRule>
    <cfRule type="expression" dxfId="488" priority="886">
      <formula>AND($L142&lt;&gt;"",$L142="Planning")</formula>
    </cfRule>
    <cfRule type="expression" dxfId="487" priority="887">
      <formula>AND($L142&lt;&gt;"",$L142="Behind")</formula>
    </cfRule>
    <cfRule type="expression" dxfId="486" priority="888">
      <formula>AND($L142&lt;&gt;"",$L142="Processing")</formula>
    </cfRule>
    <cfRule type="expression" dxfId="485" priority="889">
      <formula>AND($L142&lt;&gt;"",$L142="Error")</formula>
    </cfRule>
    <cfRule type="expression" dxfId="484" priority="890">
      <formula>AND($L142&lt;&gt;"",$L142="Finish")</formula>
    </cfRule>
  </conditionalFormatting>
  <conditionalFormatting sqref="H142">
    <cfRule type="expression" dxfId="483" priority="909">
      <formula>AND($L142&lt;&gt;"",$L142="Planned")</formula>
    </cfRule>
    <cfRule type="expression" dxfId="482" priority="910">
      <formula>AND($L142&lt;&gt;"",$L142="Planning")</formula>
    </cfRule>
    <cfRule type="expression" dxfId="481" priority="911">
      <formula>AND($L142&lt;&gt;"",$L142="Behind")</formula>
    </cfRule>
    <cfRule type="expression" dxfId="480" priority="912">
      <formula>AND($L142&lt;&gt;"",$L142="Processing")</formula>
    </cfRule>
    <cfRule type="expression" dxfId="479" priority="913">
      <formula>AND($L142&lt;&gt;"",$L142="Error")</formula>
    </cfRule>
    <cfRule type="expression" dxfId="478" priority="914">
      <formula>AND($L142&lt;&gt;"",$L142="Finish")</formula>
    </cfRule>
  </conditionalFormatting>
  <conditionalFormatting sqref="I142">
    <cfRule type="expression" dxfId="477" priority="903">
      <formula>AND($L142&lt;&gt;"",$L142="Planned")</formula>
    </cfRule>
    <cfRule type="expression" dxfId="476" priority="904">
      <formula>AND($L142&lt;&gt;"",$L142="Planning")</formula>
    </cfRule>
    <cfRule type="expression" dxfId="475" priority="905">
      <formula>AND($L142&lt;&gt;"",$L142="Behind")</formula>
    </cfRule>
    <cfRule type="expression" dxfId="474" priority="906">
      <formula>AND($L142&lt;&gt;"",$L142="Processing")</formula>
    </cfRule>
    <cfRule type="expression" dxfId="473" priority="907">
      <formula>AND($L142&lt;&gt;"",$L142="Error")</formula>
    </cfRule>
    <cfRule type="expression" dxfId="472" priority="908">
      <formula>AND($L142&lt;&gt;"",$L142="Finish")</formula>
    </cfRule>
  </conditionalFormatting>
  <conditionalFormatting sqref="J142">
    <cfRule type="expression" dxfId="471" priority="897">
      <formula>AND($L142&lt;&gt;"",$L142="Planned")</formula>
    </cfRule>
    <cfRule type="expression" dxfId="470" priority="898">
      <formula>AND($L142&lt;&gt;"",$L142="Planning")</formula>
    </cfRule>
    <cfRule type="expression" dxfId="469" priority="899">
      <formula>AND($L142&lt;&gt;"",$L142="Behind")</formula>
    </cfRule>
    <cfRule type="expression" dxfId="468" priority="900">
      <formula>AND($L142&lt;&gt;"",$L142="Processing")</formula>
    </cfRule>
    <cfRule type="expression" dxfId="467" priority="901">
      <formula>AND($L142&lt;&gt;"",$L142="Error")</formula>
    </cfRule>
    <cfRule type="expression" dxfId="466" priority="902">
      <formula>AND($L142&lt;&gt;"",$L142="Finish")</formula>
    </cfRule>
  </conditionalFormatting>
  <conditionalFormatting sqref="K142">
    <cfRule type="expression" dxfId="465" priority="891">
      <formula>AND($L142&lt;&gt;"",$L142="Planned")</formula>
    </cfRule>
    <cfRule type="expression" dxfId="464" priority="892">
      <formula>AND($L142&lt;&gt;"",$L142="Planning")</formula>
    </cfRule>
    <cfRule type="expression" dxfId="463" priority="893">
      <formula>AND($L142&lt;&gt;"",$L142="Behind")</formula>
    </cfRule>
    <cfRule type="expression" dxfId="462" priority="894">
      <formula>AND($L142&lt;&gt;"",$L142="Processing")</formula>
    </cfRule>
    <cfRule type="expression" dxfId="461" priority="895">
      <formula>AND($L142&lt;&gt;"",$L142="Error")</formula>
    </cfRule>
    <cfRule type="expression" dxfId="460" priority="896">
      <formula>AND($L142&lt;&gt;"",$L142="Finish")</formula>
    </cfRule>
  </conditionalFormatting>
  <conditionalFormatting sqref="E143">
    <cfRule type="expression" dxfId="459" priority="855">
      <formula>AND($L143&lt;&gt;"",$L143="Planned")</formula>
    </cfRule>
    <cfRule type="expression" dxfId="458" priority="856">
      <formula>AND($L143&lt;&gt;"",$L143="Planning")</formula>
    </cfRule>
    <cfRule type="expression" dxfId="457" priority="857">
      <formula>AND($L143&lt;&gt;"",$L143="Behind")</formula>
    </cfRule>
    <cfRule type="expression" dxfId="456" priority="858">
      <formula>AND($L143&lt;&gt;"",$L143="Processing")</formula>
    </cfRule>
    <cfRule type="expression" dxfId="455" priority="859">
      <formula>AND($L143&lt;&gt;"",$L143="Error")</formula>
    </cfRule>
    <cfRule type="expression" dxfId="454" priority="860">
      <formula>AND($L143&lt;&gt;"",$L143="Finish")</formula>
    </cfRule>
  </conditionalFormatting>
  <conditionalFormatting sqref="F143">
    <cfRule type="expression" dxfId="453" priority="849">
      <formula>AND($L143&lt;&gt;"",$L143="Planned")</formula>
    </cfRule>
    <cfRule type="expression" dxfId="452" priority="850">
      <formula>AND($L143&lt;&gt;"",$L143="Planning")</formula>
    </cfRule>
    <cfRule type="expression" dxfId="451" priority="851">
      <formula>AND($L143&lt;&gt;"",$L143="Behind")</formula>
    </cfRule>
    <cfRule type="expression" dxfId="450" priority="852">
      <formula>AND($L143&lt;&gt;"",$L143="Processing")</formula>
    </cfRule>
    <cfRule type="expression" dxfId="449" priority="853">
      <formula>AND($L143&lt;&gt;"",$L143="Error")</formula>
    </cfRule>
    <cfRule type="expression" dxfId="448" priority="854">
      <formula>AND($L143&lt;&gt;"",$L143="Finish")</formula>
    </cfRule>
  </conditionalFormatting>
  <conditionalFormatting sqref="H143">
    <cfRule type="expression" dxfId="447" priority="843">
      <formula>AND($L143&lt;&gt;"",$L143="Planned")</formula>
    </cfRule>
    <cfRule type="expression" dxfId="446" priority="844">
      <formula>AND($L143&lt;&gt;"",$L143="Planning")</formula>
    </cfRule>
    <cfRule type="expression" dxfId="445" priority="845">
      <formula>AND($L143&lt;&gt;"",$L143="Behind")</formula>
    </cfRule>
    <cfRule type="expression" dxfId="444" priority="846">
      <formula>AND($L143&lt;&gt;"",$L143="Processing")</formula>
    </cfRule>
    <cfRule type="expression" dxfId="443" priority="847">
      <formula>AND($L143&lt;&gt;"",$L143="Error")</formula>
    </cfRule>
    <cfRule type="expression" dxfId="442" priority="848">
      <formula>AND($L143&lt;&gt;"",$L143="Finish")</formula>
    </cfRule>
  </conditionalFormatting>
  <conditionalFormatting sqref="J143">
    <cfRule type="expression" dxfId="441" priority="837">
      <formula>AND($L143&lt;&gt;"",$L143="Planned")</formula>
    </cfRule>
    <cfRule type="expression" dxfId="440" priority="838">
      <formula>AND($L143&lt;&gt;"",$L143="Planning")</formula>
    </cfRule>
    <cfRule type="expression" dxfId="439" priority="839">
      <formula>AND($L143&lt;&gt;"",$L143="Behind")</formula>
    </cfRule>
    <cfRule type="expression" dxfId="438" priority="840">
      <formula>AND($L143&lt;&gt;"",$L143="Processing")</formula>
    </cfRule>
    <cfRule type="expression" dxfId="437" priority="841">
      <formula>AND($L143&lt;&gt;"",$L143="Error")</formula>
    </cfRule>
    <cfRule type="expression" dxfId="436" priority="842">
      <formula>AND($L143&lt;&gt;"",$L143="Finish")</formula>
    </cfRule>
  </conditionalFormatting>
  <conditionalFormatting sqref="K143">
    <cfRule type="expression" dxfId="435" priority="831">
      <formula>AND($L143&lt;&gt;"",$L143="Planned")</formula>
    </cfRule>
    <cfRule type="expression" dxfId="434" priority="832">
      <formula>AND($L143&lt;&gt;"",$L143="Planning")</formula>
    </cfRule>
    <cfRule type="expression" dxfId="433" priority="833">
      <formula>AND($L143&lt;&gt;"",$L143="Behind")</formula>
    </cfRule>
    <cfRule type="expression" dxfId="432" priority="834">
      <formula>AND($L143&lt;&gt;"",$L143="Processing")</formula>
    </cfRule>
    <cfRule type="expression" dxfId="431" priority="835">
      <formula>AND($L143&lt;&gt;"",$L143="Error")</formula>
    </cfRule>
    <cfRule type="expression" dxfId="430" priority="836">
      <formula>AND($L143&lt;&gt;"",$L143="Finish")</formula>
    </cfRule>
  </conditionalFormatting>
  <conditionalFormatting sqref="E144">
    <cfRule type="expression" dxfId="429" priority="825">
      <formula>AND($L144&lt;&gt;"",$L144="Planned")</formula>
    </cfRule>
    <cfRule type="expression" dxfId="428" priority="826">
      <formula>AND($L144&lt;&gt;"",$L144="Planning")</formula>
    </cfRule>
    <cfRule type="expression" dxfId="427" priority="827">
      <formula>AND($L144&lt;&gt;"",$L144="Behind")</formula>
    </cfRule>
    <cfRule type="expression" dxfId="426" priority="828">
      <formula>AND($L144&lt;&gt;"",$L144="Processing")</formula>
    </cfRule>
    <cfRule type="expression" dxfId="425" priority="829">
      <formula>AND($L144&lt;&gt;"",$L144="Error")</formula>
    </cfRule>
    <cfRule type="expression" dxfId="424" priority="830">
      <formula>AND($L144&lt;&gt;"",$L144="Finish")</formula>
    </cfRule>
  </conditionalFormatting>
  <conditionalFormatting sqref="F144">
    <cfRule type="expression" dxfId="423" priority="819">
      <formula>AND($L144&lt;&gt;"",$L144="Planned")</formula>
    </cfRule>
    <cfRule type="expression" dxfId="422" priority="820">
      <formula>AND($L144&lt;&gt;"",$L144="Planning")</formula>
    </cfRule>
    <cfRule type="expression" dxfId="421" priority="821">
      <formula>AND($L144&lt;&gt;"",$L144="Behind")</formula>
    </cfRule>
    <cfRule type="expression" dxfId="420" priority="822">
      <formula>AND($L144&lt;&gt;"",$L144="Processing")</formula>
    </cfRule>
    <cfRule type="expression" dxfId="419" priority="823">
      <formula>AND($L144&lt;&gt;"",$L144="Error")</formula>
    </cfRule>
    <cfRule type="expression" dxfId="418" priority="824">
      <formula>AND($L144&lt;&gt;"",$L144="Finish")</formula>
    </cfRule>
  </conditionalFormatting>
  <conditionalFormatting sqref="H144">
    <cfRule type="expression" dxfId="417" priority="813">
      <formula>AND($L144&lt;&gt;"",$L144="Planned")</formula>
    </cfRule>
    <cfRule type="expression" dxfId="416" priority="814">
      <formula>AND($L144&lt;&gt;"",$L144="Planning")</formula>
    </cfRule>
    <cfRule type="expression" dxfId="415" priority="815">
      <formula>AND($L144&lt;&gt;"",$L144="Behind")</formula>
    </cfRule>
    <cfRule type="expression" dxfId="414" priority="816">
      <formula>AND($L144&lt;&gt;"",$L144="Processing")</formula>
    </cfRule>
    <cfRule type="expression" dxfId="413" priority="817">
      <formula>AND($L144&lt;&gt;"",$L144="Error")</formula>
    </cfRule>
    <cfRule type="expression" dxfId="412" priority="818">
      <formula>AND($L144&lt;&gt;"",$L144="Finish")</formula>
    </cfRule>
  </conditionalFormatting>
  <conditionalFormatting sqref="I144">
    <cfRule type="expression" dxfId="411" priority="807">
      <formula>AND($L144&lt;&gt;"",$L144="Planned")</formula>
    </cfRule>
    <cfRule type="expression" dxfId="410" priority="808">
      <formula>AND($L144&lt;&gt;"",$L144="Planning")</formula>
    </cfRule>
    <cfRule type="expression" dxfId="409" priority="809">
      <formula>AND($L144&lt;&gt;"",$L144="Behind")</formula>
    </cfRule>
    <cfRule type="expression" dxfId="408" priority="810">
      <formula>AND($L144&lt;&gt;"",$L144="Processing")</formula>
    </cfRule>
    <cfRule type="expression" dxfId="407" priority="811">
      <formula>AND($L144&lt;&gt;"",$L144="Error")</formula>
    </cfRule>
    <cfRule type="expression" dxfId="406" priority="812">
      <formula>AND($L144&lt;&gt;"",$L144="Finish")</formula>
    </cfRule>
  </conditionalFormatting>
  <conditionalFormatting sqref="J144">
    <cfRule type="expression" dxfId="405" priority="801">
      <formula>AND($L144&lt;&gt;"",$L144="Planned")</formula>
    </cfRule>
    <cfRule type="expression" dxfId="404" priority="802">
      <formula>AND($L144&lt;&gt;"",$L144="Planning")</formula>
    </cfRule>
    <cfRule type="expression" dxfId="403" priority="803">
      <formula>AND($L144&lt;&gt;"",$L144="Behind")</formula>
    </cfRule>
    <cfRule type="expression" dxfId="402" priority="804">
      <formula>AND($L144&lt;&gt;"",$L144="Processing")</formula>
    </cfRule>
    <cfRule type="expression" dxfId="401" priority="805">
      <formula>AND($L144&lt;&gt;"",$L144="Error")</formula>
    </cfRule>
    <cfRule type="expression" dxfId="400" priority="806">
      <formula>AND($L144&lt;&gt;"",$L144="Finish")</formula>
    </cfRule>
  </conditionalFormatting>
  <conditionalFormatting sqref="K144">
    <cfRule type="expression" dxfId="399" priority="795">
      <formula>AND($L144&lt;&gt;"",$L144="Planned")</formula>
    </cfRule>
    <cfRule type="expression" dxfId="398" priority="796">
      <formula>AND($L144&lt;&gt;"",$L144="Planning")</formula>
    </cfRule>
    <cfRule type="expression" dxfId="397" priority="797">
      <formula>AND($L144&lt;&gt;"",$L144="Behind")</formula>
    </cfRule>
    <cfRule type="expression" dxfId="396" priority="798">
      <formula>AND($L144&lt;&gt;"",$L144="Processing")</formula>
    </cfRule>
    <cfRule type="expression" dxfId="395" priority="799">
      <formula>AND($L144&lt;&gt;"",$L144="Error")</formula>
    </cfRule>
    <cfRule type="expression" dxfId="394" priority="800">
      <formula>AND($L144&lt;&gt;"",$L144="Finish")</formula>
    </cfRule>
  </conditionalFormatting>
  <conditionalFormatting sqref="B148">
    <cfRule type="expression" dxfId="393" priority="705">
      <formula>AND($L148&lt;&gt;"",$L148="Planned")</formula>
    </cfRule>
    <cfRule type="expression" dxfId="392" priority="706">
      <formula>AND($L148&lt;&gt;"",$L148="Planning")</formula>
    </cfRule>
    <cfRule type="expression" dxfId="391" priority="707">
      <formula>AND($L148&lt;&gt;"",$L148="Behind")</formula>
    </cfRule>
    <cfRule type="expression" dxfId="390" priority="708">
      <formula>AND($L148&lt;&gt;"",$L148="Processing")</formula>
    </cfRule>
    <cfRule type="expression" dxfId="389" priority="709">
      <formula>AND($L148&lt;&gt;"",$L148="Error")</formula>
    </cfRule>
    <cfRule type="expression" dxfId="388" priority="710">
      <formula>AND($L148&lt;&gt;"",$L148="Finish")</formula>
    </cfRule>
  </conditionalFormatting>
  <conditionalFormatting sqref="B152">
    <cfRule type="expression" dxfId="387" priority="699">
      <formula>AND($L152&lt;&gt;"",$L152="Planned")</formula>
    </cfRule>
    <cfRule type="expression" dxfId="386" priority="700">
      <formula>AND($L152&lt;&gt;"",$L152="Planning")</formula>
    </cfRule>
    <cfRule type="expression" dxfId="385" priority="701">
      <formula>AND($L152&lt;&gt;"",$L152="Behind")</formula>
    </cfRule>
    <cfRule type="expression" dxfId="384" priority="702">
      <formula>AND($L152&lt;&gt;"",$L152="Processing")</formula>
    </cfRule>
    <cfRule type="expression" dxfId="383" priority="703">
      <formula>AND($L152&lt;&gt;"",$L152="Error")</formula>
    </cfRule>
    <cfRule type="expression" dxfId="382" priority="704">
      <formula>AND($L152&lt;&gt;"",$L152="Finish")</formula>
    </cfRule>
  </conditionalFormatting>
  <conditionalFormatting sqref="B158">
    <cfRule type="expression" dxfId="381" priority="693">
      <formula>AND($L158&lt;&gt;"",$L158="Planned")</formula>
    </cfRule>
    <cfRule type="expression" dxfId="380" priority="694">
      <formula>AND($L158&lt;&gt;"",$L158="Planning")</formula>
    </cfRule>
    <cfRule type="expression" dxfId="379" priority="695">
      <formula>AND($L158&lt;&gt;"",$L158="Behind")</formula>
    </cfRule>
    <cfRule type="expression" dxfId="378" priority="696">
      <formula>AND($L158&lt;&gt;"",$L158="Processing")</formula>
    </cfRule>
    <cfRule type="expression" dxfId="377" priority="697">
      <formula>AND($L158&lt;&gt;"",$L158="Error")</formula>
    </cfRule>
    <cfRule type="expression" dxfId="376" priority="698">
      <formula>AND($L158&lt;&gt;"",$L158="Finish")</formula>
    </cfRule>
  </conditionalFormatting>
  <conditionalFormatting sqref="H158">
    <cfRule type="expression" dxfId="375" priority="765">
      <formula>AND($L158&lt;&gt;"",$L158="Planned")</formula>
    </cfRule>
    <cfRule type="expression" dxfId="374" priority="766">
      <formula>AND($L158&lt;&gt;"",$L158="Planning")</formula>
    </cfRule>
    <cfRule type="expression" dxfId="373" priority="767">
      <formula>AND($L158&lt;&gt;"",$L158="Behind")</formula>
    </cfRule>
    <cfRule type="expression" dxfId="372" priority="768">
      <formula>AND($L158&lt;&gt;"",$L158="Processing")</formula>
    </cfRule>
    <cfRule type="expression" dxfId="371" priority="769">
      <formula>AND($L158&lt;&gt;"",$L158="Error")</formula>
    </cfRule>
    <cfRule type="expression" dxfId="370" priority="770">
      <formula>AND($L158&lt;&gt;"",$L158="Finish")</formula>
    </cfRule>
  </conditionalFormatting>
  <conditionalFormatting sqref="I158">
    <cfRule type="expression" dxfId="369" priority="759">
      <formula>AND($L158&lt;&gt;"",$L158="Planned")</formula>
    </cfRule>
    <cfRule type="expression" dxfId="368" priority="760">
      <formula>AND($L158&lt;&gt;"",$L158="Planning")</formula>
    </cfRule>
    <cfRule type="expression" dxfId="367" priority="761">
      <formula>AND($L158&lt;&gt;"",$L158="Behind")</formula>
    </cfRule>
    <cfRule type="expression" dxfId="366" priority="762">
      <formula>AND($L158&lt;&gt;"",$L158="Processing")</formula>
    </cfRule>
    <cfRule type="expression" dxfId="365" priority="763">
      <formula>AND($L158&lt;&gt;"",$L158="Error")</formula>
    </cfRule>
    <cfRule type="expression" dxfId="364" priority="764">
      <formula>AND($L158&lt;&gt;"",$L158="Finish")</formula>
    </cfRule>
  </conditionalFormatting>
  <conditionalFormatting sqref="J158">
    <cfRule type="expression" dxfId="363" priority="753">
      <formula>AND($L158&lt;&gt;"",$L158="Planned")</formula>
    </cfRule>
    <cfRule type="expression" dxfId="362" priority="754">
      <formula>AND($L158&lt;&gt;"",$L158="Planning")</formula>
    </cfRule>
    <cfRule type="expression" dxfId="361" priority="755">
      <formula>AND($L158&lt;&gt;"",$L158="Behind")</formula>
    </cfRule>
    <cfRule type="expression" dxfId="360" priority="756">
      <formula>AND($L158&lt;&gt;"",$L158="Processing")</formula>
    </cfRule>
    <cfRule type="expression" dxfId="359" priority="757">
      <formula>AND($L158&lt;&gt;"",$L158="Error")</formula>
    </cfRule>
    <cfRule type="expression" dxfId="358" priority="758">
      <formula>AND($L158&lt;&gt;"",$L158="Finish")</formula>
    </cfRule>
  </conditionalFormatting>
  <conditionalFormatting sqref="E163">
    <cfRule type="expression" dxfId="357" priority="681">
      <formula>AND($L163&lt;&gt;"",$L163="Planned")</formula>
    </cfRule>
    <cfRule type="expression" dxfId="356" priority="682">
      <formula>AND($L163&lt;&gt;"",$L163="Planning")</formula>
    </cfRule>
    <cfRule type="expression" dxfId="355" priority="683">
      <formula>AND($L163&lt;&gt;"",$L163="Behind")</formula>
    </cfRule>
    <cfRule type="expression" dxfId="354" priority="684">
      <formula>AND($L163&lt;&gt;"",$L163="Processing")</formula>
    </cfRule>
    <cfRule type="expression" dxfId="353" priority="685">
      <formula>AND($L163&lt;&gt;"",$L163="Error")</formula>
    </cfRule>
    <cfRule type="expression" dxfId="352" priority="686">
      <formula>AND($L163&lt;&gt;"",$L163="Finish")</formula>
    </cfRule>
  </conditionalFormatting>
  <conditionalFormatting sqref="H163">
    <cfRule type="expression" dxfId="351" priority="675">
      <formula>AND($L163&lt;&gt;"",$L163="Planned")</formula>
    </cfRule>
    <cfRule type="expression" dxfId="350" priority="676">
      <formula>AND($L163&lt;&gt;"",$L163="Planning")</formula>
    </cfRule>
    <cfRule type="expression" dxfId="349" priority="677">
      <formula>AND($L163&lt;&gt;"",$L163="Behind")</formula>
    </cfRule>
    <cfRule type="expression" dxfId="348" priority="678">
      <formula>AND($L163&lt;&gt;"",$L163="Processing")</formula>
    </cfRule>
    <cfRule type="expression" dxfId="347" priority="679">
      <formula>AND($L163&lt;&gt;"",$L163="Error")</formula>
    </cfRule>
    <cfRule type="expression" dxfId="346" priority="680">
      <formula>AND($L163&lt;&gt;"",$L163="Finish")</formula>
    </cfRule>
  </conditionalFormatting>
  <conditionalFormatting sqref="I163">
    <cfRule type="expression" dxfId="345" priority="669">
      <formula>AND($L163&lt;&gt;"",$L163="Planned")</formula>
    </cfRule>
    <cfRule type="expression" dxfId="344" priority="670">
      <formula>AND($L163&lt;&gt;"",$L163="Planning")</formula>
    </cfRule>
    <cfRule type="expression" dxfId="343" priority="671">
      <formula>AND($L163&lt;&gt;"",$L163="Behind")</formula>
    </cfRule>
    <cfRule type="expression" dxfId="342" priority="672">
      <formula>AND($L163&lt;&gt;"",$L163="Processing")</formula>
    </cfRule>
    <cfRule type="expression" dxfId="341" priority="673">
      <formula>AND($L163&lt;&gt;"",$L163="Error")</formula>
    </cfRule>
    <cfRule type="expression" dxfId="340" priority="674">
      <formula>AND($L163&lt;&gt;"",$L163="Finish")</formula>
    </cfRule>
  </conditionalFormatting>
  <conditionalFormatting sqref="J163">
    <cfRule type="expression" dxfId="339" priority="663">
      <formula>AND($L163&lt;&gt;"",$L163="Planned")</formula>
    </cfRule>
    <cfRule type="expression" dxfId="338" priority="664">
      <formula>AND($L163&lt;&gt;"",$L163="Planning")</formula>
    </cfRule>
    <cfRule type="expression" dxfId="337" priority="665">
      <formula>AND($L163&lt;&gt;"",$L163="Behind")</formula>
    </cfRule>
    <cfRule type="expression" dxfId="336" priority="666">
      <formula>AND($L163&lt;&gt;"",$L163="Processing")</formula>
    </cfRule>
    <cfRule type="expression" dxfId="335" priority="667">
      <formula>AND($L163&lt;&gt;"",$L163="Error")</formula>
    </cfRule>
    <cfRule type="expression" dxfId="334" priority="668">
      <formula>AND($L163&lt;&gt;"",$L163="Finish")</formula>
    </cfRule>
  </conditionalFormatting>
  <conditionalFormatting sqref="D164">
    <cfRule type="expression" dxfId="333" priority="657">
      <formula>AND($L164&lt;&gt;"",$L164="Planned")</formula>
    </cfRule>
    <cfRule type="expression" dxfId="332" priority="658">
      <formula>AND($L164&lt;&gt;"",$L164="Planning")</formula>
    </cfRule>
    <cfRule type="expression" dxfId="331" priority="659">
      <formula>AND($L164&lt;&gt;"",$L164="Behind")</formula>
    </cfRule>
    <cfRule type="expression" dxfId="330" priority="660">
      <formula>AND($L164&lt;&gt;"",$L164="Processing")</formula>
    </cfRule>
    <cfRule type="expression" dxfId="329" priority="661">
      <formula>AND($L164&lt;&gt;"",$L164="Error")</formula>
    </cfRule>
    <cfRule type="expression" dxfId="328" priority="662">
      <formula>AND($L164&lt;&gt;"",$L164="Finish")</formula>
    </cfRule>
  </conditionalFormatting>
  <conditionalFormatting sqref="E164">
    <cfRule type="expression" dxfId="327" priority="651">
      <formula>AND($L164&lt;&gt;"",$L164="Planned")</formula>
    </cfRule>
    <cfRule type="expression" dxfId="326" priority="652">
      <formula>AND($L164&lt;&gt;"",$L164="Planning")</formula>
    </cfRule>
    <cfRule type="expression" dxfId="325" priority="653">
      <formula>AND($L164&lt;&gt;"",$L164="Behind")</formula>
    </cfRule>
    <cfRule type="expression" dxfId="324" priority="654">
      <formula>AND($L164&lt;&gt;"",$L164="Processing")</formula>
    </cfRule>
    <cfRule type="expression" dxfId="323" priority="655">
      <formula>AND($L164&lt;&gt;"",$L164="Error")</formula>
    </cfRule>
    <cfRule type="expression" dxfId="322" priority="656">
      <formula>AND($L164&lt;&gt;"",$L164="Finish")</formula>
    </cfRule>
  </conditionalFormatting>
  <conditionalFormatting sqref="F164">
    <cfRule type="expression" dxfId="321" priority="645">
      <formula>AND($L164&lt;&gt;"",$L164="Planned")</formula>
    </cfRule>
    <cfRule type="expression" dxfId="320" priority="646">
      <formula>AND($L164&lt;&gt;"",$L164="Planning")</formula>
    </cfRule>
    <cfRule type="expression" dxfId="319" priority="647">
      <formula>AND($L164&lt;&gt;"",$L164="Behind")</formula>
    </cfRule>
    <cfRule type="expression" dxfId="318" priority="648">
      <formula>AND($L164&lt;&gt;"",$L164="Processing")</formula>
    </cfRule>
    <cfRule type="expression" dxfId="317" priority="649">
      <formula>AND($L164&lt;&gt;"",$L164="Error")</formula>
    </cfRule>
    <cfRule type="expression" dxfId="316" priority="650">
      <formula>AND($L164&lt;&gt;"",$L164="Finish")</formula>
    </cfRule>
  </conditionalFormatting>
  <conditionalFormatting sqref="H164">
    <cfRule type="expression" dxfId="315" priority="639">
      <formula>AND($L164&lt;&gt;"",$L164="Planned")</formula>
    </cfRule>
    <cfRule type="expression" dxfId="314" priority="640">
      <formula>AND($L164&lt;&gt;"",$L164="Planning")</formula>
    </cfRule>
    <cfRule type="expression" dxfId="313" priority="641">
      <formula>AND($L164&lt;&gt;"",$L164="Behind")</formula>
    </cfRule>
    <cfRule type="expression" dxfId="312" priority="642">
      <formula>AND($L164&lt;&gt;"",$L164="Processing")</formula>
    </cfRule>
    <cfRule type="expression" dxfId="311" priority="643">
      <formula>AND($L164&lt;&gt;"",$L164="Error")</formula>
    </cfRule>
    <cfRule type="expression" dxfId="310" priority="644">
      <formula>AND($L164&lt;&gt;"",$L164="Finish")</formula>
    </cfRule>
  </conditionalFormatting>
  <conditionalFormatting sqref="I164">
    <cfRule type="expression" dxfId="309" priority="633">
      <formula>AND($L164&lt;&gt;"",$L164="Planned")</formula>
    </cfRule>
    <cfRule type="expression" dxfId="308" priority="634">
      <formula>AND($L164&lt;&gt;"",$L164="Planning")</formula>
    </cfRule>
    <cfRule type="expression" dxfId="307" priority="635">
      <formula>AND($L164&lt;&gt;"",$L164="Behind")</formula>
    </cfRule>
    <cfRule type="expression" dxfId="306" priority="636">
      <formula>AND($L164&lt;&gt;"",$L164="Processing")</formula>
    </cfRule>
    <cfRule type="expression" dxfId="305" priority="637">
      <formula>AND($L164&lt;&gt;"",$L164="Error")</formula>
    </cfRule>
    <cfRule type="expression" dxfId="304" priority="638">
      <formula>AND($L164&lt;&gt;"",$L164="Finish")</formula>
    </cfRule>
  </conditionalFormatting>
  <conditionalFormatting sqref="J164">
    <cfRule type="expression" dxfId="303" priority="627">
      <formula>AND($L164&lt;&gt;"",$L164="Planned")</formula>
    </cfRule>
    <cfRule type="expression" dxfId="302" priority="628">
      <formula>AND($L164&lt;&gt;"",$L164="Planning")</formula>
    </cfRule>
    <cfRule type="expression" dxfId="301" priority="629">
      <formula>AND($L164&lt;&gt;"",$L164="Behind")</formula>
    </cfRule>
    <cfRule type="expression" dxfId="300" priority="630">
      <formula>AND($L164&lt;&gt;"",$L164="Processing")</formula>
    </cfRule>
    <cfRule type="expression" dxfId="299" priority="631">
      <formula>AND($L164&lt;&gt;"",$L164="Error")</formula>
    </cfRule>
    <cfRule type="expression" dxfId="298" priority="632">
      <formula>AND($L164&lt;&gt;"",$L164="Finish")</formula>
    </cfRule>
  </conditionalFormatting>
  <conditionalFormatting sqref="F165">
    <cfRule type="expression" dxfId="297" priority="621">
      <formula>AND($L165&lt;&gt;"",$L165="Planned")</formula>
    </cfRule>
    <cfRule type="expression" dxfId="296" priority="622">
      <formula>AND($L165&lt;&gt;"",$L165="Planning")</formula>
    </cfRule>
    <cfRule type="expression" dxfId="295" priority="623">
      <formula>AND($L165&lt;&gt;"",$L165="Behind")</formula>
    </cfRule>
    <cfRule type="expression" dxfId="294" priority="624">
      <formula>AND($L165&lt;&gt;"",$L165="Processing")</formula>
    </cfRule>
    <cfRule type="expression" dxfId="293" priority="625">
      <formula>AND($L165&lt;&gt;"",$L165="Error")</formula>
    </cfRule>
    <cfRule type="expression" dxfId="292" priority="626">
      <formula>AND($L165&lt;&gt;"",$L165="Finish")</formula>
    </cfRule>
  </conditionalFormatting>
  <conditionalFormatting sqref="H165">
    <cfRule type="expression" dxfId="291" priority="615">
      <formula>AND($L165&lt;&gt;"",$L165="Planned")</formula>
    </cfRule>
    <cfRule type="expression" dxfId="290" priority="616">
      <formula>AND($L165&lt;&gt;"",$L165="Planning")</formula>
    </cfRule>
    <cfRule type="expression" dxfId="289" priority="617">
      <formula>AND($L165&lt;&gt;"",$L165="Behind")</formula>
    </cfRule>
    <cfRule type="expression" dxfId="288" priority="618">
      <formula>AND($L165&lt;&gt;"",$L165="Processing")</formula>
    </cfRule>
    <cfRule type="expression" dxfId="287" priority="619">
      <formula>AND($L165&lt;&gt;"",$L165="Error")</formula>
    </cfRule>
    <cfRule type="expression" dxfId="286" priority="620">
      <formula>AND($L165&lt;&gt;"",$L165="Finish")</formula>
    </cfRule>
  </conditionalFormatting>
  <conditionalFormatting sqref="I165">
    <cfRule type="expression" dxfId="285" priority="609">
      <formula>AND($L165&lt;&gt;"",$L165="Planned")</formula>
    </cfRule>
    <cfRule type="expression" dxfId="284" priority="610">
      <formula>AND($L165&lt;&gt;"",$L165="Planning")</formula>
    </cfRule>
    <cfRule type="expression" dxfId="283" priority="611">
      <formula>AND($L165&lt;&gt;"",$L165="Behind")</formula>
    </cfRule>
    <cfRule type="expression" dxfId="282" priority="612">
      <formula>AND($L165&lt;&gt;"",$L165="Processing")</formula>
    </cfRule>
    <cfRule type="expression" dxfId="281" priority="613">
      <formula>AND($L165&lt;&gt;"",$L165="Error")</formula>
    </cfRule>
    <cfRule type="expression" dxfId="280" priority="614">
      <formula>AND($L165&lt;&gt;"",$L165="Finish")</formula>
    </cfRule>
  </conditionalFormatting>
  <conditionalFormatting sqref="J165">
    <cfRule type="expression" dxfId="279" priority="603">
      <formula>AND($L165&lt;&gt;"",$L165="Planned")</formula>
    </cfRule>
    <cfRule type="expression" dxfId="278" priority="604">
      <formula>AND($L165&lt;&gt;"",$L165="Planning")</formula>
    </cfRule>
    <cfRule type="expression" dxfId="277" priority="605">
      <formula>AND($L165&lt;&gt;"",$L165="Behind")</formula>
    </cfRule>
    <cfRule type="expression" dxfId="276" priority="606">
      <formula>AND($L165&lt;&gt;"",$L165="Processing")</formula>
    </cfRule>
    <cfRule type="expression" dxfId="275" priority="607">
      <formula>AND($L165&lt;&gt;"",$L165="Error")</formula>
    </cfRule>
    <cfRule type="expression" dxfId="274" priority="608">
      <formula>AND($L165&lt;&gt;"",$L165="Finish")</formula>
    </cfRule>
  </conditionalFormatting>
  <conditionalFormatting sqref="E200">
    <cfRule type="expression" dxfId="273" priority="573">
      <formula>AND($L200&lt;&gt;"",$L200="Planned")</formula>
    </cfRule>
    <cfRule type="expression" dxfId="272" priority="574">
      <formula>AND($L200&lt;&gt;"",$L200="Planning")</formula>
    </cfRule>
    <cfRule type="expression" dxfId="271" priority="575">
      <formula>AND($L200&lt;&gt;"",$L200="Behind")</formula>
    </cfRule>
    <cfRule type="expression" dxfId="270" priority="576">
      <formula>AND($L200&lt;&gt;"",$L200="Processing")</formula>
    </cfRule>
    <cfRule type="expression" dxfId="269" priority="577">
      <formula>AND($L200&lt;&gt;"",$L200="Error")</formula>
    </cfRule>
    <cfRule type="expression" dxfId="268" priority="578">
      <formula>AND($L200&lt;&gt;"",$L200="Finish")</formula>
    </cfRule>
  </conditionalFormatting>
  <conditionalFormatting sqref="H200">
    <cfRule type="expression" dxfId="267" priority="567">
      <formula>AND($L200&lt;&gt;"",$L200="Planned")</formula>
    </cfRule>
    <cfRule type="expression" dxfId="266" priority="568">
      <formula>AND($L200&lt;&gt;"",$L200="Planning")</formula>
    </cfRule>
    <cfRule type="expression" dxfId="265" priority="569">
      <formula>AND($L200&lt;&gt;"",$L200="Behind")</formula>
    </cfRule>
    <cfRule type="expression" dxfId="264" priority="570">
      <formula>AND($L200&lt;&gt;"",$L200="Processing")</formula>
    </cfRule>
    <cfRule type="expression" dxfId="263" priority="571">
      <formula>AND($L200&lt;&gt;"",$L200="Error")</formula>
    </cfRule>
    <cfRule type="expression" dxfId="262" priority="572">
      <formula>AND($L200&lt;&gt;"",$L200="Finish")</formula>
    </cfRule>
  </conditionalFormatting>
  <conditionalFormatting sqref="I200">
    <cfRule type="expression" dxfId="261" priority="561">
      <formula>AND($L200&lt;&gt;"",$L200="Planned")</formula>
    </cfRule>
    <cfRule type="expression" dxfId="260" priority="562">
      <formula>AND($L200&lt;&gt;"",$L200="Planning")</formula>
    </cfRule>
    <cfRule type="expression" dxfId="259" priority="563">
      <formula>AND($L200&lt;&gt;"",$L200="Behind")</formula>
    </cfRule>
    <cfRule type="expression" dxfId="258" priority="564">
      <formula>AND($L200&lt;&gt;"",$L200="Processing")</formula>
    </cfRule>
    <cfRule type="expression" dxfId="257" priority="565">
      <formula>AND($L200&lt;&gt;"",$L200="Error")</formula>
    </cfRule>
    <cfRule type="expression" dxfId="256" priority="566">
      <formula>AND($L200&lt;&gt;"",$L200="Finish")</formula>
    </cfRule>
  </conditionalFormatting>
  <conditionalFormatting sqref="J200">
    <cfRule type="expression" dxfId="255" priority="555">
      <formula>AND($L200&lt;&gt;"",$L200="Planned")</formula>
    </cfRule>
    <cfRule type="expression" dxfId="254" priority="556">
      <formula>AND($L200&lt;&gt;"",$L200="Planning")</formula>
    </cfRule>
    <cfRule type="expression" dxfId="253" priority="557">
      <formula>AND($L200&lt;&gt;"",$L200="Behind")</formula>
    </cfRule>
    <cfRule type="expression" dxfId="252" priority="558">
      <formula>AND($L200&lt;&gt;"",$L200="Processing")</formula>
    </cfRule>
    <cfRule type="expression" dxfId="251" priority="559">
      <formula>AND($L200&lt;&gt;"",$L200="Error")</formula>
    </cfRule>
    <cfRule type="expression" dxfId="250" priority="560">
      <formula>AND($L200&lt;&gt;"",$L200="Finish")</formula>
    </cfRule>
  </conditionalFormatting>
  <conditionalFormatting sqref="K200">
    <cfRule type="expression" dxfId="249" priority="549">
      <formula>AND($L200&lt;&gt;"",$L200="Planned")</formula>
    </cfRule>
    <cfRule type="expression" dxfId="248" priority="550">
      <formula>AND($L200&lt;&gt;"",$L200="Planning")</formula>
    </cfRule>
    <cfRule type="expression" dxfId="247" priority="551">
      <formula>AND($L200&lt;&gt;"",$L200="Behind")</formula>
    </cfRule>
    <cfRule type="expression" dxfId="246" priority="552">
      <formula>AND($L200&lt;&gt;"",$L200="Processing")</formula>
    </cfRule>
    <cfRule type="expression" dxfId="245" priority="553">
      <formula>AND($L200&lt;&gt;"",$L200="Error")</formula>
    </cfRule>
    <cfRule type="expression" dxfId="244" priority="554">
      <formula>AND($L200&lt;&gt;"",$L200="Finish")</formula>
    </cfRule>
  </conditionalFormatting>
  <conditionalFormatting sqref="B201">
    <cfRule type="expression" dxfId="243" priority="543">
      <formula>AND($L201&lt;&gt;"",$L201="Planned")</formula>
    </cfRule>
    <cfRule type="expression" dxfId="242" priority="544">
      <formula>AND($L201&lt;&gt;"",$L201="Planning")</formula>
    </cfRule>
    <cfRule type="expression" dxfId="241" priority="545">
      <formula>AND($L201&lt;&gt;"",$L201="Behind")</formula>
    </cfRule>
    <cfRule type="expression" dxfId="240" priority="546">
      <formula>AND($L201&lt;&gt;"",$L201="Processing")</formula>
    </cfRule>
    <cfRule type="expression" dxfId="239" priority="547">
      <formula>AND($L201&lt;&gt;"",$L201="Error")</formula>
    </cfRule>
    <cfRule type="expression" dxfId="238" priority="548">
      <formula>AND($L201&lt;&gt;"",$L201="Finish")</formula>
    </cfRule>
  </conditionalFormatting>
  <conditionalFormatting sqref="D201">
    <cfRule type="expression" dxfId="237" priority="537">
      <formula>AND($L201&lt;&gt;"",$L201="Planned")</formula>
    </cfRule>
    <cfRule type="expression" dxfId="236" priority="538">
      <formula>AND($L201&lt;&gt;"",$L201="Planning")</formula>
    </cfRule>
    <cfRule type="expression" dxfId="235" priority="539">
      <formula>AND($L201&lt;&gt;"",$L201="Behind")</formula>
    </cfRule>
    <cfRule type="expression" dxfId="234" priority="540">
      <formula>AND($L201&lt;&gt;"",$L201="Processing")</formula>
    </cfRule>
    <cfRule type="expression" dxfId="233" priority="541">
      <formula>AND($L201&lt;&gt;"",$L201="Error")</formula>
    </cfRule>
    <cfRule type="expression" dxfId="232" priority="542">
      <formula>AND($L201&lt;&gt;"",$L201="Finish")</formula>
    </cfRule>
  </conditionalFormatting>
  <conditionalFormatting sqref="F201">
    <cfRule type="expression" dxfId="231" priority="531">
      <formula>AND($L201&lt;&gt;"",$L201="Planned")</formula>
    </cfRule>
    <cfRule type="expression" dxfId="230" priority="532">
      <formula>AND($L201&lt;&gt;"",$L201="Planning")</formula>
    </cfRule>
    <cfRule type="expression" dxfId="229" priority="533">
      <formula>AND($L201&lt;&gt;"",$L201="Behind")</formula>
    </cfRule>
    <cfRule type="expression" dxfId="228" priority="534">
      <formula>AND($L201&lt;&gt;"",$L201="Processing")</formula>
    </cfRule>
    <cfRule type="expression" dxfId="227" priority="535">
      <formula>AND($L201&lt;&gt;"",$L201="Error")</formula>
    </cfRule>
    <cfRule type="expression" dxfId="226" priority="536">
      <formula>AND($L201&lt;&gt;"",$L201="Finish")</formula>
    </cfRule>
  </conditionalFormatting>
  <conditionalFormatting sqref="H201">
    <cfRule type="expression" dxfId="225" priority="525">
      <formula>AND($L201&lt;&gt;"",$L201="Planned")</formula>
    </cfRule>
    <cfRule type="expression" dxfId="224" priority="526">
      <formula>AND($L201&lt;&gt;"",$L201="Planning")</formula>
    </cfRule>
    <cfRule type="expression" dxfId="223" priority="527">
      <formula>AND($L201&lt;&gt;"",$L201="Behind")</formula>
    </cfRule>
    <cfRule type="expression" dxfId="222" priority="528">
      <formula>AND($L201&lt;&gt;"",$L201="Processing")</formula>
    </cfRule>
    <cfRule type="expression" dxfId="221" priority="529">
      <formula>AND($L201&lt;&gt;"",$L201="Error")</formula>
    </cfRule>
    <cfRule type="expression" dxfId="220" priority="530">
      <formula>AND($L201&lt;&gt;"",$L201="Finish")</formula>
    </cfRule>
  </conditionalFormatting>
  <conditionalFormatting sqref="I201">
    <cfRule type="expression" dxfId="219" priority="519">
      <formula>AND($L201&lt;&gt;"",$L201="Planned")</formula>
    </cfRule>
    <cfRule type="expression" dxfId="218" priority="520">
      <formula>AND($L201&lt;&gt;"",$L201="Planning")</formula>
    </cfRule>
    <cfRule type="expression" dxfId="217" priority="521">
      <formula>AND($L201&lt;&gt;"",$L201="Behind")</formula>
    </cfRule>
    <cfRule type="expression" dxfId="216" priority="522">
      <formula>AND($L201&lt;&gt;"",$L201="Processing")</formula>
    </cfRule>
    <cfRule type="expression" dxfId="215" priority="523">
      <formula>AND($L201&lt;&gt;"",$L201="Error")</formula>
    </cfRule>
    <cfRule type="expression" dxfId="214" priority="524">
      <formula>AND($L201&lt;&gt;"",$L201="Finish")</formula>
    </cfRule>
  </conditionalFormatting>
  <conditionalFormatting sqref="J201">
    <cfRule type="expression" dxfId="213" priority="513">
      <formula>AND($L201&lt;&gt;"",$L201="Planned")</formula>
    </cfRule>
    <cfRule type="expression" dxfId="212" priority="514">
      <formula>AND($L201&lt;&gt;"",$L201="Planning")</formula>
    </cfRule>
    <cfRule type="expression" dxfId="211" priority="515">
      <formula>AND($L201&lt;&gt;"",$L201="Behind")</formula>
    </cfRule>
    <cfRule type="expression" dxfId="210" priority="516">
      <formula>AND($L201&lt;&gt;"",$L201="Processing")</formula>
    </cfRule>
    <cfRule type="expression" dxfId="209" priority="517">
      <formula>AND($L201&lt;&gt;"",$L201="Error")</formula>
    </cfRule>
    <cfRule type="expression" dxfId="208" priority="518">
      <formula>AND($L201&lt;&gt;"",$L201="Finish")</formula>
    </cfRule>
  </conditionalFormatting>
  <conditionalFormatting sqref="K201">
    <cfRule type="expression" dxfId="207" priority="507">
      <formula>AND($L201&lt;&gt;"",$L201="Planned")</formula>
    </cfRule>
    <cfRule type="expression" dxfId="206" priority="508">
      <formula>AND($L201&lt;&gt;"",$L201="Planning")</formula>
    </cfRule>
    <cfRule type="expression" dxfId="205" priority="509">
      <formula>AND($L201&lt;&gt;"",$L201="Behind")</formula>
    </cfRule>
    <cfRule type="expression" dxfId="204" priority="510">
      <formula>AND($L201&lt;&gt;"",$L201="Processing")</formula>
    </cfRule>
    <cfRule type="expression" dxfId="203" priority="511">
      <formula>AND($L201&lt;&gt;"",$L201="Error")</formula>
    </cfRule>
    <cfRule type="expression" dxfId="202" priority="512">
      <formula>AND($L201&lt;&gt;"",$L201="Finish")</formula>
    </cfRule>
  </conditionalFormatting>
  <conditionalFormatting sqref="E215">
    <cfRule type="expression" dxfId="201" priority="501">
      <formula>AND($L215&lt;&gt;"",$L215="Planned")</formula>
    </cfRule>
    <cfRule type="expression" dxfId="200" priority="502">
      <formula>AND($L215&lt;&gt;"",$L215="Planning")</formula>
    </cfRule>
    <cfRule type="expression" dxfId="199" priority="503">
      <formula>AND($L215&lt;&gt;"",$L215="Behind")</formula>
    </cfRule>
    <cfRule type="expression" dxfId="198" priority="504">
      <formula>AND($L215&lt;&gt;"",$L215="Processing")</formula>
    </cfRule>
    <cfRule type="expression" dxfId="197" priority="505">
      <formula>AND($L215&lt;&gt;"",$L215="Error")</formula>
    </cfRule>
    <cfRule type="expression" dxfId="196" priority="506">
      <formula>AND($L215&lt;&gt;"",$L215="Finish")</formula>
    </cfRule>
  </conditionalFormatting>
  <conditionalFormatting sqref="F215">
    <cfRule type="expression" dxfId="195" priority="495">
      <formula>AND($L215&lt;&gt;"",$L215="Planned")</formula>
    </cfRule>
    <cfRule type="expression" dxfId="194" priority="496">
      <formula>AND($L215&lt;&gt;"",$L215="Planning")</formula>
    </cfRule>
    <cfRule type="expression" dxfId="193" priority="497">
      <formula>AND($L215&lt;&gt;"",$L215="Behind")</formula>
    </cfRule>
    <cfRule type="expression" dxfId="192" priority="498">
      <formula>AND($L215&lt;&gt;"",$L215="Processing")</formula>
    </cfRule>
    <cfRule type="expression" dxfId="191" priority="499">
      <formula>AND($L215&lt;&gt;"",$L215="Error")</formula>
    </cfRule>
    <cfRule type="expression" dxfId="190" priority="500">
      <formula>AND($L215&lt;&gt;"",$L215="Finish")</formula>
    </cfRule>
  </conditionalFormatting>
  <conditionalFormatting sqref="H215">
    <cfRule type="expression" dxfId="189" priority="489">
      <formula>AND($L215&lt;&gt;"",$L215="Planned")</formula>
    </cfRule>
    <cfRule type="expression" dxfId="188" priority="490">
      <formula>AND($L215&lt;&gt;"",$L215="Planning")</formula>
    </cfRule>
    <cfRule type="expression" dxfId="187" priority="491">
      <formula>AND($L215&lt;&gt;"",$L215="Behind")</formula>
    </cfRule>
    <cfRule type="expression" dxfId="186" priority="492">
      <formula>AND($L215&lt;&gt;"",$L215="Processing")</formula>
    </cfRule>
    <cfRule type="expression" dxfId="185" priority="493">
      <formula>AND($L215&lt;&gt;"",$L215="Error")</formula>
    </cfRule>
    <cfRule type="expression" dxfId="184" priority="494">
      <formula>AND($L215&lt;&gt;"",$L215="Finish")</formula>
    </cfRule>
  </conditionalFormatting>
  <conditionalFormatting sqref="I215">
    <cfRule type="expression" dxfId="183" priority="483">
      <formula>AND($L215&lt;&gt;"",$L215="Planned")</formula>
    </cfRule>
    <cfRule type="expression" dxfId="182" priority="484">
      <formula>AND($L215&lt;&gt;"",$L215="Planning")</formula>
    </cfRule>
    <cfRule type="expression" dxfId="181" priority="485">
      <formula>AND($L215&lt;&gt;"",$L215="Behind")</formula>
    </cfRule>
    <cfRule type="expression" dxfId="180" priority="486">
      <formula>AND($L215&lt;&gt;"",$L215="Processing")</formula>
    </cfRule>
    <cfRule type="expression" dxfId="179" priority="487">
      <formula>AND($L215&lt;&gt;"",$L215="Error")</formula>
    </cfRule>
    <cfRule type="expression" dxfId="178" priority="488">
      <formula>AND($L215&lt;&gt;"",$L215="Finish")</formula>
    </cfRule>
  </conditionalFormatting>
  <conditionalFormatting sqref="J215">
    <cfRule type="expression" dxfId="177" priority="477">
      <formula>AND($L215&lt;&gt;"",$L215="Planned")</formula>
    </cfRule>
    <cfRule type="expression" dxfId="176" priority="478">
      <formula>AND($L215&lt;&gt;"",$L215="Planning")</formula>
    </cfRule>
    <cfRule type="expression" dxfId="175" priority="479">
      <formula>AND($L215&lt;&gt;"",$L215="Behind")</formula>
    </cfRule>
    <cfRule type="expression" dxfId="174" priority="480">
      <formula>AND($L215&lt;&gt;"",$L215="Processing")</formula>
    </cfRule>
    <cfRule type="expression" dxfId="173" priority="481">
      <formula>AND($L215&lt;&gt;"",$L215="Error")</formula>
    </cfRule>
    <cfRule type="expression" dxfId="172" priority="482">
      <formula>AND($L215&lt;&gt;"",$L215="Finish")</formula>
    </cfRule>
  </conditionalFormatting>
  <conditionalFormatting sqref="K215">
    <cfRule type="expression" dxfId="171" priority="471">
      <formula>AND($L215&lt;&gt;"",$L215="Planned")</formula>
    </cfRule>
    <cfRule type="expression" dxfId="170" priority="472">
      <formula>AND($L215&lt;&gt;"",$L215="Planning")</formula>
    </cfRule>
    <cfRule type="expression" dxfId="169" priority="473">
      <formula>AND($L215&lt;&gt;"",$L215="Behind")</formula>
    </cfRule>
    <cfRule type="expression" dxfId="168" priority="474">
      <formula>AND($L215&lt;&gt;"",$L215="Processing")</formula>
    </cfRule>
    <cfRule type="expression" dxfId="167" priority="475">
      <formula>AND($L215&lt;&gt;"",$L215="Error")</formula>
    </cfRule>
    <cfRule type="expression" dxfId="166" priority="476">
      <formula>AND($L215&lt;&gt;"",$L215="Finish")</formula>
    </cfRule>
  </conditionalFormatting>
  <conditionalFormatting sqref="B129">
    <cfRule type="expression" dxfId="165" priority="747">
      <formula>AND($L129&lt;&gt;"",$L129="Planned")</formula>
    </cfRule>
    <cfRule type="expression" dxfId="164" priority="748">
      <formula>AND($L129&lt;&gt;"",$L129="Planning")</formula>
    </cfRule>
    <cfRule type="expression" dxfId="163" priority="749">
      <formula>AND($L129&lt;&gt;"",$L129="Behind")</formula>
    </cfRule>
    <cfRule type="expression" dxfId="162" priority="750">
      <formula>AND($L129&lt;&gt;"",$L129="Processing")</formula>
    </cfRule>
    <cfRule type="expression" dxfId="161" priority="751">
      <formula>AND($L129&lt;&gt;"",$L129="Error")</formula>
    </cfRule>
    <cfRule type="expression" dxfId="160" priority="752">
      <formula>AND($L129&lt;&gt;"",$L129="Finish")</formula>
    </cfRule>
  </conditionalFormatting>
  <conditionalFormatting sqref="C128:C129">
    <cfRule type="expression" dxfId="159" priority="741">
      <formula>AND($L128&lt;&gt;"",$L128="Planned")</formula>
    </cfRule>
    <cfRule type="expression" dxfId="158" priority="742">
      <formula>AND($L128&lt;&gt;"",$L128="Planning")</formula>
    </cfRule>
    <cfRule type="expression" dxfId="157" priority="743">
      <formula>AND($L128&lt;&gt;"",$L128="Behind")</formula>
    </cfRule>
    <cfRule type="expression" dxfId="156" priority="744">
      <formula>AND($L128&lt;&gt;"",$L128="Processing")</formula>
    </cfRule>
    <cfRule type="expression" dxfId="155" priority="745">
      <formula>AND($L128&lt;&gt;"",$L128="Error")</formula>
    </cfRule>
    <cfRule type="expression" dxfId="154" priority="746">
      <formula>AND($L128&lt;&gt;"",$L128="Finish")</formula>
    </cfRule>
  </conditionalFormatting>
  <conditionalFormatting sqref="D128:D129">
    <cfRule type="expression" dxfId="153" priority="735">
      <formula>AND($L128&lt;&gt;"",$L128="Planned")</formula>
    </cfRule>
    <cfRule type="expression" dxfId="152" priority="736">
      <formula>AND($L128&lt;&gt;"",$L128="Planning")</formula>
    </cfRule>
    <cfRule type="expression" dxfId="151" priority="737">
      <formula>AND($L128&lt;&gt;"",$L128="Behind")</formula>
    </cfRule>
    <cfRule type="expression" dxfId="150" priority="738">
      <formula>AND($L128&lt;&gt;"",$L128="Processing")</formula>
    </cfRule>
    <cfRule type="expression" dxfId="149" priority="739">
      <formula>AND($L128&lt;&gt;"",$L128="Error")</formula>
    </cfRule>
    <cfRule type="expression" dxfId="148" priority="740">
      <formula>AND($L128&lt;&gt;"",$L128="Finish")</formula>
    </cfRule>
  </conditionalFormatting>
  <conditionalFormatting sqref="E128:E129">
    <cfRule type="expression" dxfId="147" priority="729">
      <formula>AND($L128&lt;&gt;"",$L128="Planned")</formula>
    </cfRule>
    <cfRule type="expression" dxfId="146" priority="730">
      <formula>AND($L128&lt;&gt;"",$L128="Planning")</formula>
    </cfRule>
    <cfRule type="expression" dxfId="145" priority="731">
      <formula>AND($L128&lt;&gt;"",$L128="Behind")</formula>
    </cfRule>
    <cfRule type="expression" dxfId="144" priority="732">
      <formula>AND($L128&lt;&gt;"",$L128="Processing")</formula>
    </cfRule>
    <cfRule type="expression" dxfId="143" priority="733">
      <formula>AND($L128&lt;&gt;"",$L128="Error")</formula>
    </cfRule>
    <cfRule type="expression" dxfId="142" priority="734">
      <formula>AND($L128&lt;&gt;"",$L128="Finish")</formula>
    </cfRule>
  </conditionalFormatting>
  <conditionalFormatting sqref="E216:E219">
    <cfRule type="expression" dxfId="141" priority="465">
      <formula>AND($L216&lt;&gt;"",$L216="Planned")</formula>
    </cfRule>
    <cfRule type="expression" dxfId="140" priority="466">
      <formula>AND($L216&lt;&gt;"",$L216="Planning")</formula>
    </cfRule>
    <cfRule type="expression" dxfId="139" priority="467">
      <formula>AND($L216&lt;&gt;"",$L216="Behind")</formula>
    </cfRule>
    <cfRule type="expression" dxfId="138" priority="468">
      <formula>AND($L216&lt;&gt;"",$L216="Processing")</formula>
    </cfRule>
    <cfRule type="expression" dxfId="137" priority="469">
      <formula>AND($L216&lt;&gt;"",$L216="Error")</formula>
    </cfRule>
    <cfRule type="expression" dxfId="136" priority="470">
      <formula>AND($L216&lt;&gt;"",$L216="Finish")</formula>
    </cfRule>
  </conditionalFormatting>
  <conditionalFormatting sqref="F216:F219">
    <cfRule type="expression" dxfId="135" priority="459">
      <formula>AND($L216&lt;&gt;"",$L216="Planned")</formula>
    </cfRule>
    <cfRule type="expression" dxfId="134" priority="460">
      <formula>AND($L216&lt;&gt;"",$L216="Planning")</formula>
    </cfRule>
    <cfRule type="expression" dxfId="133" priority="461">
      <formula>AND($L216&lt;&gt;"",$L216="Behind")</formula>
    </cfRule>
    <cfRule type="expression" dxfId="132" priority="462">
      <formula>AND($L216&lt;&gt;"",$L216="Processing")</formula>
    </cfRule>
    <cfRule type="expression" dxfId="131" priority="463">
      <formula>AND($L216&lt;&gt;"",$L216="Error")</formula>
    </cfRule>
    <cfRule type="expression" dxfId="130" priority="464">
      <formula>AND($L216&lt;&gt;"",$L216="Finish")</formula>
    </cfRule>
  </conditionalFormatting>
  <conditionalFormatting sqref="H172:H174">
    <cfRule type="expression" dxfId="129" priority="597">
      <formula>AND($L172&lt;&gt;"",$L172="Planned")</formula>
    </cfRule>
    <cfRule type="expression" dxfId="128" priority="598">
      <formula>AND($L172&lt;&gt;"",$L172="Planning")</formula>
    </cfRule>
    <cfRule type="expression" dxfId="127" priority="599">
      <formula>AND($L172&lt;&gt;"",$L172="Behind")</formula>
    </cfRule>
    <cfRule type="expression" dxfId="126" priority="600">
      <formula>AND($L172&lt;&gt;"",$L172="Processing")</formula>
    </cfRule>
    <cfRule type="expression" dxfId="125" priority="601">
      <formula>AND($L172&lt;&gt;"",$L172="Error")</formula>
    </cfRule>
    <cfRule type="expression" dxfId="124" priority="602">
      <formula>AND($L172&lt;&gt;"",$L172="Finish")</formula>
    </cfRule>
  </conditionalFormatting>
  <conditionalFormatting sqref="H216:H219">
    <cfRule type="expression" dxfId="123" priority="453">
      <formula>AND($L216&lt;&gt;"",$L216="Planned")</formula>
    </cfRule>
    <cfRule type="expression" dxfId="122" priority="454">
      <formula>AND($L216&lt;&gt;"",$L216="Planning")</formula>
    </cfRule>
    <cfRule type="expression" dxfId="121" priority="455">
      <formula>AND($L216&lt;&gt;"",$L216="Behind")</formula>
    </cfRule>
    <cfRule type="expression" dxfId="120" priority="456">
      <formula>AND($L216&lt;&gt;"",$L216="Processing")</formula>
    </cfRule>
    <cfRule type="expression" dxfId="119" priority="457">
      <formula>AND($L216&lt;&gt;"",$L216="Error")</formula>
    </cfRule>
    <cfRule type="expression" dxfId="118" priority="458">
      <formula>AND($L216&lt;&gt;"",$L216="Finish")</formula>
    </cfRule>
  </conditionalFormatting>
  <conditionalFormatting sqref="I172:I174">
    <cfRule type="expression" dxfId="117" priority="591">
      <formula>AND($L172&lt;&gt;"",$L172="Planned")</formula>
    </cfRule>
    <cfRule type="expression" dxfId="116" priority="592">
      <formula>AND($L172&lt;&gt;"",$L172="Planning")</formula>
    </cfRule>
    <cfRule type="expression" dxfId="115" priority="593">
      <formula>AND($L172&lt;&gt;"",$L172="Behind")</formula>
    </cfRule>
    <cfRule type="expression" dxfId="114" priority="594">
      <formula>AND($L172&lt;&gt;"",$L172="Processing")</formula>
    </cfRule>
    <cfRule type="expression" dxfId="113" priority="595">
      <formula>AND($L172&lt;&gt;"",$L172="Error")</formula>
    </cfRule>
    <cfRule type="expression" dxfId="112" priority="596">
      <formula>AND($L172&lt;&gt;"",$L172="Finish")</formula>
    </cfRule>
  </conditionalFormatting>
  <conditionalFormatting sqref="I216:I219">
    <cfRule type="expression" dxfId="111" priority="447">
      <formula>AND($L216&lt;&gt;"",$L216="Planned")</formula>
    </cfRule>
    <cfRule type="expression" dxfId="110" priority="448">
      <formula>AND($L216&lt;&gt;"",$L216="Planning")</formula>
    </cfRule>
    <cfRule type="expression" dxfId="109" priority="449">
      <formula>AND($L216&lt;&gt;"",$L216="Behind")</formula>
    </cfRule>
    <cfRule type="expression" dxfId="108" priority="450">
      <formula>AND($L216&lt;&gt;"",$L216="Processing")</formula>
    </cfRule>
    <cfRule type="expression" dxfId="107" priority="451">
      <formula>AND($L216&lt;&gt;"",$L216="Error")</formula>
    </cfRule>
    <cfRule type="expression" dxfId="106" priority="452">
      <formula>AND($L216&lt;&gt;"",$L216="Finish")</formula>
    </cfRule>
  </conditionalFormatting>
  <conditionalFormatting sqref="J172:J174">
    <cfRule type="expression" dxfId="105" priority="585">
      <formula>AND($L172&lt;&gt;"",$L172="Planned")</formula>
    </cfRule>
    <cfRule type="expression" dxfId="104" priority="586">
      <formula>AND($L172&lt;&gt;"",$L172="Planning")</formula>
    </cfRule>
    <cfRule type="expression" dxfId="103" priority="587">
      <formula>AND($L172&lt;&gt;"",$L172="Behind")</formula>
    </cfRule>
    <cfRule type="expression" dxfId="102" priority="588">
      <formula>AND($L172&lt;&gt;"",$L172="Processing")</formula>
    </cfRule>
    <cfRule type="expression" dxfId="101" priority="589">
      <formula>AND($L172&lt;&gt;"",$L172="Error")</formula>
    </cfRule>
    <cfRule type="expression" dxfId="100" priority="590">
      <formula>AND($L172&lt;&gt;"",$L172="Finish")</formula>
    </cfRule>
  </conditionalFormatting>
  <conditionalFormatting sqref="J216:J219">
    <cfRule type="expression" dxfId="99" priority="441">
      <formula>AND($L216&lt;&gt;"",$L216="Planned")</formula>
    </cfRule>
    <cfRule type="expression" dxfId="98" priority="442">
      <formula>AND($L216&lt;&gt;"",$L216="Planning")</formula>
    </cfRule>
    <cfRule type="expression" dxfId="97" priority="443">
      <formula>AND($L216&lt;&gt;"",$L216="Behind")</formula>
    </cfRule>
    <cfRule type="expression" dxfId="96" priority="444">
      <formula>AND($L216&lt;&gt;"",$L216="Processing")</formula>
    </cfRule>
    <cfRule type="expression" dxfId="95" priority="445">
      <formula>AND($L216&lt;&gt;"",$L216="Error")</formula>
    </cfRule>
    <cfRule type="expression" dxfId="94" priority="446">
      <formula>AND($L216&lt;&gt;"",$L216="Finish")</formula>
    </cfRule>
  </conditionalFormatting>
  <conditionalFormatting sqref="K172:K174">
    <cfRule type="expression" dxfId="93" priority="579">
      <formula>AND($L172&lt;&gt;"",$L172="Planned")</formula>
    </cfRule>
    <cfRule type="expression" dxfId="92" priority="580">
      <formula>AND($L172&lt;&gt;"",$L172="Planning")</formula>
    </cfRule>
    <cfRule type="expression" dxfId="91" priority="581">
      <formula>AND($L172&lt;&gt;"",$L172="Behind")</formula>
    </cfRule>
    <cfRule type="expression" dxfId="90" priority="582">
      <formula>AND($L172&lt;&gt;"",$L172="Processing")</formula>
    </cfRule>
    <cfRule type="expression" dxfId="89" priority="583">
      <formula>AND($L172&lt;&gt;"",$L172="Error")</formula>
    </cfRule>
    <cfRule type="expression" dxfId="88" priority="584">
      <formula>AND($L172&lt;&gt;"",$L172="Finish")</formula>
    </cfRule>
  </conditionalFormatting>
  <conditionalFormatting sqref="P11:CG241">
    <cfRule type="expression" dxfId="87" priority="433">
      <formula>WEEKDAY(P$13)=1</formula>
    </cfRule>
    <cfRule type="expression" dxfId="86" priority="434">
      <formula>WEEKDAY(P$13)=7</formula>
    </cfRule>
  </conditionalFormatting>
  <conditionalFormatting sqref="P11:CG12">
    <cfRule type="expression" dxfId="85" priority="416">
      <formula>TODAY()=P$13</formula>
    </cfRule>
  </conditionalFormatting>
  <conditionalFormatting sqref="M242:M855 B131:E131 B132:D132 J130:K130 K131 C133:E133 B130:F130 B135:D135 I135 B137:D137 J136:K136 B134:F134 J134:K134 B136:F136 B140:D141 J138:K140 C142:D142 B143:D144 I143 B139:F139 F140 B153:D157 K158 B160:D163 B164:C164 C158:D158 D138:F138 F163 K163:K165 F166:F179 A14:F14 B180:F199 B200:D200 F200 C201 E201 B202:F214 B215:D219 K216:K219 B220:F241 F127:F129 B149:F151 C152:D152 E152:F158 C148:F148 E160:F162 B165:E179 H14:K14 H160:K162 H148:K157 H220:K241 H202:K214 H175:K199 H166:K171 H122:K126 H120:K120 D48:F48 C49:F126 L231:O241 H24:K25 J26:K29 H30:K30 H44:K44 J45:K45 H46:K47 J48:K49 H50:K117 J31:K43 J20:K23">
    <cfRule type="expression" dxfId="84" priority="1107">
      <formula>AND($L14&lt;&gt;"",$L14="Planned")</formula>
    </cfRule>
    <cfRule type="expression" dxfId="83" priority="1108">
      <formula>AND($L14&lt;&gt;"",$L14="Planning")</formula>
    </cfRule>
    <cfRule type="expression" dxfId="82" priority="1109">
      <formula>AND($L14&lt;&gt;"",$L14="Behind")</formula>
    </cfRule>
    <cfRule type="expression" dxfId="81" priority="1110">
      <formula>AND($L14&lt;&gt;"",$L14="Processing")</formula>
    </cfRule>
    <cfRule type="expression" dxfId="80" priority="1111">
      <formula>AND($L14&lt;&gt;"",$L14="Error")</formula>
    </cfRule>
    <cfRule type="expression" dxfId="79" priority="1112">
      <formula>AND($L14&lt;&gt;"",$L14="Finish")</formula>
    </cfRule>
  </conditionalFormatting>
  <conditionalFormatting sqref="P14:CG241">
    <cfRule type="expression" dxfId="78" priority="415">
      <formula>AND(P$13&lt;=$I14,P$13&gt;=$H14,WEEKDAY(P$13)&lt;&gt;1,WEEKDAY(P$13)&lt;&gt;7)</formula>
    </cfRule>
  </conditionalFormatting>
  <conditionalFormatting sqref="H41:I41 I42">
    <cfRule type="expression" dxfId="77" priority="109">
      <formula>AND($L41&lt;&gt;"",$L41="Planned")</formula>
    </cfRule>
    <cfRule type="expression" dxfId="76" priority="110">
      <formula>AND($L41&lt;&gt;"",$L41="Planning")</formula>
    </cfRule>
    <cfRule type="expression" dxfId="75" priority="111">
      <formula>AND($L41&lt;&gt;"",$L41="Behind")</formula>
    </cfRule>
    <cfRule type="expression" dxfId="74" priority="112">
      <formula>AND($L41&lt;&gt;"",$L41="Processing")</formula>
    </cfRule>
    <cfRule type="expression" dxfId="73" priority="113">
      <formula>AND($L41&lt;&gt;"",$L41="Error")</formula>
    </cfRule>
    <cfRule type="expression" dxfId="72" priority="114">
      <formula>AND($L41&lt;&gt;"",$L41="Finish")</formula>
    </cfRule>
  </conditionalFormatting>
  <conditionalFormatting sqref="B145:F146 H145:K146">
    <cfRule type="expression" dxfId="71" priority="789">
      <formula>AND($L145&lt;&gt;"",$L145="Planned")</formula>
    </cfRule>
    <cfRule type="expression" dxfId="70" priority="790">
      <formula>AND($L145&lt;&gt;"",$L145="Planning")</formula>
    </cfRule>
    <cfRule type="expression" dxfId="69" priority="791">
      <formula>AND($L145&lt;&gt;"",$L145="Behind")</formula>
    </cfRule>
    <cfRule type="expression" dxfId="68" priority="792">
      <formula>AND($L145&lt;&gt;"",$L145="Processing")</formula>
    </cfRule>
    <cfRule type="expression" dxfId="67" priority="793">
      <formula>AND($L145&lt;&gt;"",$L145="Error")</formula>
    </cfRule>
    <cfRule type="expression" dxfId="66" priority="794">
      <formula>AND($L145&lt;&gt;"",$L145="Finish")</formula>
    </cfRule>
  </conditionalFormatting>
  <conditionalFormatting sqref="B147:F147 H147:K147">
    <cfRule type="expression" dxfId="65" priority="777">
      <formula>AND($L147&lt;&gt;"",$L147="Planned")</formula>
    </cfRule>
    <cfRule type="expression" dxfId="64" priority="778">
      <formula>AND($L147&lt;&gt;"",$L147="Planning")</formula>
    </cfRule>
    <cfRule type="expression" dxfId="63" priority="779">
      <formula>AND($L147&lt;&gt;"",$L147="Behind")</formula>
    </cfRule>
    <cfRule type="expression" dxfId="62" priority="780">
      <formula>AND($L147&lt;&gt;"",$L147="Processing")</formula>
    </cfRule>
    <cfRule type="expression" dxfId="61" priority="781">
      <formula>AND($L147&lt;&gt;"",$L147="Error")</formula>
    </cfRule>
    <cfRule type="expression" dxfId="60" priority="782">
      <formula>AND($L147&lt;&gt;"",$L147="Finish")</formula>
    </cfRule>
  </conditionalFormatting>
  <conditionalFormatting sqref="B159:F159 H159:K159">
    <cfRule type="expression" dxfId="59" priority="687">
      <formula>AND($L159&lt;&gt;"",$L159="Planned")</formula>
    </cfRule>
    <cfRule type="expression" dxfId="58" priority="688">
      <formula>AND($L159&lt;&gt;"",$L159="Planning")</formula>
    </cfRule>
    <cfRule type="expression" dxfId="57" priority="689">
      <formula>AND($L159&lt;&gt;"",$L159="Behind")</formula>
    </cfRule>
    <cfRule type="expression" dxfId="56" priority="690">
      <formula>AND($L159&lt;&gt;"",$L159="Processing")</formula>
    </cfRule>
    <cfRule type="expression" dxfId="55" priority="691">
      <formula>AND($L159&lt;&gt;"",$L159="Error")</formula>
    </cfRule>
    <cfRule type="expression" dxfId="54" priority="692">
      <formula>AND($L159&lt;&gt;"",$L159="Finish")</formula>
    </cfRule>
  </conditionalFormatting>
  <conditionalFormatting sqref="H17:I17 I18">
    <cfRule type="expression" dxfId="53" priority="37">
      <formula>AND($L17&lt;&gt;"",$L17="Planned")</formula>
    </cfRule>
    <cfRule type="expression" dxfId="52" priority="38">
      <formula>AND($L17&lt;&gt;"",$L17="Planning")</formula>
    </cfRule>
    <cfRule type="expression" dxfId="51" priority="39">
      <formula>AND($L17&lt;&gt;"",$L17="Behind")</formula>
    </cfRule>
    <cfRule type="expression" dxfId="50" priority="40">
      <formula>AND($L17&lt;&gt;"",$L17="Processing")</formula>
    </cfRule>
    <cfRule type="expression" dxfId="49" priority="41">
      <formula>AND($L17&lt;&gt;"",$L17="Error")</formula>
    </cfRule>
    <cfRule type="expression" dxfId="48" priority="42">
      <formula>AND($L17&lt;&gt;"",$L17="Finish")</formula>
    </cfRule>
  </conditionalFormatting>
  <conditionalFormatting sqref="H18">
    <cfRule type="expression" dxfId="47" priority="31">
      <formula>AND($L18&lt;&gt;"",$L18="Planned")</formula>
    </cfRule>
    <cfRule type="expression" dxfId="46" priority="32">
      <formula>AND($L18&lt;&gt;"",$L18="Planning")</formula>
    </cfRule>
    <cfRule type="expression" dxfId="45" priority="33">
      <formula>AND($L18&lt;&gt;"",$L18="Behind")</formula>
    </cfRule>
    <cfRule type="expression" dxfId="44" priority="34">
      <formula>AND($L18&lt;&gt;"",$L18="Processing")</formula>
    </cfRule>
    <cfRule type="expression" dxfId="43" priority="35">
      <formula>AND($L18&lt;&gt;"",$L18="Error")</formula>
    </cfRule>
    <cfRule type="expression" dxfId="42" priority="36">
      <formula>AND($L18&lt;&gt;"",$L18="Finish")</formula>
    </cfRule>
  </conditionalFormatting>
  <conditionalFormatting sqref="I19">
    <cfRule type="expression" dxfId="41" priority="25">
      <formula>AND($L19&lt;&gt;"",$L19="Planned")</formula>
    </cfRule>
    <cfRule type="expression" dxfId="40" priority="26">
      <formula>AND($L19&lt;&gt;"",$L19="Planning")</formula>
    </cfRule>
    <cfRule type="expression" dxfId="39" priority="27">
      <formula>AND($L19&lt;&gt;"",$L19="Behind")</formula>
    </cfRule>
    <cfRule type="expression" dxfId="38" priority="28">
      <formula>AND($L19&lt;&gt;"",$L19="Processing")</formula>
    </cfRule>
    <cfRule type="expression" dxfId="37" priority="29">
      <formula>AND($L19&lt;&gt;"",$L19="Error")</formula>
    </cfRule>
    <cfRule type="expression" dxfId="36" priority="30">
      <formula>AND($L19&lt;&gt;"",$L19="Finish")</formula>
    </cfRule>
  </conditionalFormatting>
  <conditionalFormatting sqref="I20">
    <cfRule type="expression" dxfId="35" priority="19">
      <formula>AND($L20&lt;&gt;"",$L20="Planned")</formula>
    </cfRule>
    <cfRule type="expression" dxfId="34" priority="20">
      <formula>AND($L20&lt;&gt;"",$L20="Planning")</formula>
    </cfRule>
    <cfRule type="expression" dxfId="33" priority="21">
      <formula>AND($L20&lt;&gt;"",$L20="Behind")</formula>
    </cfRule>
    <cfRule type="expression" dxfId="32" priority="22">
      <formula>AND($L20&lt;&gt;"",$L20="Processing")</formula>
    </cfRule>
    <cfRule type="expression" dxfId="31" priority="23">
      <formula>AND($L20&lt;&gt;"",$L20="Error")</formula>
    </cfRule>
    <cfRule type="expression" dxfId="30" priority="24">
      <formula>AND($L20&lt;&gt;"",$L20="Finish")</formula>
    </cfRule>
  </conditionalFormatting>
  <conditionalFormatting sqref="I21">
    <cfRule type="expression" dxfId="29" priority="13">
      <formula>AND($L21&lt;&gt;"",$L21="Planned")</formula>
    </cfRule>
    <cfRule type="expression" dxfId="28" priority="14">
      <formula>AND($L21&lt;&gt;"",$L21="Planning")</formula>
    </cfRule>
    <cfRule type="expression" dxfId="27" priority="15">
      <formula>AND($L21&lt;&gt;"",$L21="Behind")</formula>
    </cfRule>
    <cfRule type="expression" dxfId="26" priority="16">
      <formula>AND($L21&lt;&gt;"",$L21="Processing")</formula>
    </cfRule>
    <cfRule type="expression" dxfId="25" priority="17">
      <formula>AND($L21&lt;&gt;"",$L21="Error")</formula>
    </cfRule>
    <cfRule type="expression" dxfId="24" priority="18">
      <formula>AND($L21&lt;&gt;"",$L21="Finish")</formula>
    </cfRule>
  </conditionalFormatting>
  <conditionalFormatting sqref="I22">
    <cfRule type="expression" dxfId="23" priority="7">
      <formula>AND($L22&lt;&gt;"",$L22="Planned")</formula>
    </cfRule>
    <cfRule type="expression" dxfId="22" priority="8">
      <formula>AND($L22&lt;&gt;"",$L22="Planning")</formula>
    </cfRule>
    <cfRule type="expression" dxfId="21" priority="9">
      <formula>AND($L22&lt;&gt;"",$L22="Behind")</formula>
    </cfRule>
    <cfRule type="expression" dxfId="20" priority="10">
      <formula>AND($L22&lt;&gt;"",$L22="Processing")</formula>
    </cfRule>
    <cfRule type="expression" dxfId="19" priority="11">
      <formula>AND($L22&lt;&gt;"",$L22="Error")</formula>
    </cfRule>
    <cfRule type="expression" dxfId="18" priority="12">
      <formula>AND($L22&lt;&gt;"",$L22="Finish")</formula>
    </cfRule>
  </conditionalFormatting>
  <conditionalFormatting sqref="I23">
    <cfRule type="expression" dxfId="17" priority="1">
      <formula>AND($L23&lt;&gt;"",$L23="Planned")</formula>
    </cfRule>
    <cfRule type="expression" dxfId="16" priority="2">
      <formula>AND($L23&lt;&gt;"",$L23="Planning")</formula>
    </cfRule>
    <cfRule type="expression" dxfId="15" priority="3">
      <formula>AND($L23&lt;&gt;"",$L23="Behind")</formula>
    </cfRule>
    <cfRule type="expression" dxfId="14" priority="4">
      <formula>AND($L23&lt;&gt;"",$L23="Processing")</formula>
    </cfRule>
    <cfRule type="expression" dxfId="13" priority="5">
      <formula>AND($L23&lt;&gt;"",$L23="Error")</formula>
    </cfRule>
    <cfRule type="expression" dxfId="12" priority="6">
      <formula>AND($L23&lt;&gt;"",$L23="Finish")</formula>
    </cfRule>
  </conditionalFormatting>
  <dataValidations count="1">
    <dataValidation type="list" allowBlank="1" showInputMessage="1" showErrorMessage="1" sqref="B129:B241">
      <formula1>$B$9:$B$14</formula1>
    </dataValidation>
  </dataValidations>
  <pageMargins left="0.69930555555555596" right="0.69930555555555596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'[1]Master Data'!#REF!</xm:f>
          </x14:formula1>
          <xm:sqref>E159</xm:sqref>
        </x14:dataValidation>
        <x14:dataValidation type="list" allowBlank="1" showInputMessage="1" showErrorMessage="1">
          <x14:formula1>
            <xm:f>'Master Data'!$B$11:$D$11</xm:f>
          </x14:formula1>
          <xm:sqref>B6:B8</xm:sqref>
        </x14:dataValidation>
        <x14:dataValidation type="list" allowBlank="1" showInputMessage="1" showErrorMessage="1">
          <x14:formula1>
            <xm:f>'Master Data'!$D$4:$D$8</xm:f>
          </x14:formula1>
          <xm:sqref>E160:E241 E14:E158</xm:sqref>
        </x14:dataValidation>
        <x14:dataValidation type="list" allowBlank="1" showInputMessage="1" showErrorMessage="1">
          <x14:formula1>
            <xm:f>Overview!$B$9:$B$43</xm:f>
          </x14:formula1>
          <xm:sqref>B14:B128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E38" sqref="E38"/>
    </sheetView>
  </sheetViews>
  <sheetFormatPr defaultColWidth="9" defaultRowHeight="12.75"/>
  <sheetData>
    <row r="2" spans="1:4">
      <c r="A2" t="s">
        <v>30</v>
      </c>
    </row>
    <row r="3" spans="1:4">
      <c r="A3" t="s">
        <v>24</v>
      </c>
      <c r="B3" t="s">
        <v>31</v>
      </c>
      <c r="D3" t="s">
        <v>32</v>
      </c>
    </row>
    <row r="4" spans="1:4">
      <c r="A4" t="s">
        <v>33</v>
      </c>
      <c r="B4">
        <v>0</v>
      </c>
      <c r="D4" t="s">
        <v>26</v>
      </c>
    </row>
    <row r="5" spans="1:4">
      <c r="A5" t="s">
        <v>34</v>
      </c>
      <c r="B5">
        <v>1</v>
      </c>
      <c r="D5" t="s">
        <v>29</v>
      </c>
    </row>
    <row r="6" spans="1:4">
      <c r="A6" t="s">
        <v>35</v>
      </c>
      <c r="B6">
        <v>2</v>
      </c>
      <c r="D6" t="s">
        <v>28</v>
      </c>
    </row>
    <row r="7" spans="1:4">
      <c r="A7" t="s">
        <v>36</v>
      </c>
      <c r="B7">
        <v>3</v>
      </c>
      <c r="D7" t="s">
        <v>27</v>
      </c>
    </row>
    <row r="8" spans="1:4">
      <c r="A8" t="s">
        <v>37</v>
      </c>
      <c r="B8">
        <v>4</v>
      </c>
      <c r="D8" t="s">
        <v>38</v>
      </c>
    </row>
    <row r="9" spans="1:4">
      <c r="A9" t="s">
        <v>39</v>
      </c>
      <c r="B9">
        <v>5</v>
      </c>
    </row>
    <row r="11" spans="1:4">
      <c r="B11" t="s">
        <v>15</v>
      </c>
      <c r="C11" t="s">
        <v>40</v>
      </c>
      <c r="D11" t="s">
        <v>2</v>
      </c>
    </row>
    <row r="12" spans="1:4">
      <c r="A12">
        <v>7</v>
      </c>
      <c r="B12" t="s">
        <v>41</v>
      </c>
      <c r="C12" t="s">
        <v>42</v>
      </c>
      <c r="D12" t="s">
        <v>43</v>
      </c>
    </row>
    <row r="13" spans="1:4">
      <c r="A13">
        <v>1</v>
      </c>
      <c r="B13" t="s">
        <v>44</v>
      </c>
      <c r="C13" t="s">
        <v>45</v>
      </c>
      <c r="D13" t="s">
        <v>46</v>
      </c>
    </row>
    <row r="14" spans="1:4">
      <c r="A14">
        <v>2</v>
      </c>
      <c r="B14" t="s">
        <v>47</v>
      </c>
      <c r="C14" t="s">
        <v>48</v>
      </c>
      <c r="D14" t="s">
        <v>49</v>
      </c>
    </row>
    <row r="15" spans="1:4">
      <c r="A15">
        <v>3</v>
      </c>
      <c r="B15" t="s">
        <v>50</v>
      </c>
      <c r="C15" t="s">
        <v>51</v>
      </c>
      <c r="D15" t="s">
        <v>52</v>
      </c>
    </row>
    <row r="16" spans="1:4">
      <c r="A16">
        <v>4</v>
      </c>
      <c r="B16" t="s">
        <v>53</v>
      </c>
      <c r="C16" t="s">
        <v>54</v>
      </c>
      <c r="D16" t="s">
        <v>55</v>
      </c>
    </row>
    <row r="17" spans="1:4">
      <c r="A17">
        <v>5</v>
      </c>
      <c r="B17" t="s">
        <v>56</v>
      </c>
      <c r="C17" t="s">
        <v>57</v>
      </c>
      <c r="D17" t="s">
        <v>58</v>
      </c>
    </row>
    <row r="18" spans="1:4">
      <c r="A18">
        <v>6</v>
      </c>
      <c r="B18" t="s">
        <v>59</v>
      </c>
      <c r="C18" t="s">
        <v>60</v>
      </c>
      <c r="D18" t="s">
        <v>61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Schedule</vt:lpstr>
      <vt:lpstr>Master Data</vt:lpstr>
      <vt:lpstr>SCHEDULE</vt:lpstr>
      <vt:lpstr>Thuy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pc</cp:lastModifiedBy>
  <dcterms:created xsi:type="dcterms:W3CDTF">2016-10-06T03:54:00Z</dcterms:created>
  <dcterms:modified xsi:type="dcterms:W3CDTF">2017-08-17T06:17:45Z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