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0" windowHeight="119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<sst xmlns="http://schemas.openxmlformats.org/spreadsheetml/2006/main" count="54" uniqueCount="42">
  <si>
    <t>所有者权益变动表</t>
  </si>
  <si>
    <t>（适用执行企业会计准则的一般企业）</t>
  </si>
  <si>
    <t>项目</t>
  </si>
  <si>
    <t>行次</t>
  </si>
  <si>
    <t>本年金额</t>
  </si>
  <si>
    <t>上年金额</t>
  </si>
  <si>
    <t>实收资本（或股本）</t>
  </si>
  <si>
    <t>其他权益工具</t>
  </si>
  <si>
    <t>资本公积</t>
  </si>
  <si>
    <t>减：库存股</t>
  </si>
  <si>
    <t>专项储备</t>
  </si>
  <si>
    <t>其他综合收益</t>
  </si>
  <si>
    <t>盈余公积</t>
  </si>
  <si>
    <t>未分配利润</t>
  </si>
  <si>
    <t>所有者权益合计</t>
  </si>
  <si>
    <t>优先股</t>
  </si>
  <si>
    <t>永续债</t>
  </si>
  <si>
    <t>其他</t>
  </si>
  <si>
    <t xml:space="preserve"> 一、上年年末余额</t>
  </si>
  <si>
    <t xml:space="preserve">  加：会计政策变更</t>
  </si>
  <si>
    <t xml:space="preserve">      前期差错更正</t>
  </si>
  <si>
    <t xml:space="preserve">      其他</t>
  </si>
  <si>
    <t xml:space="preserve"> 二、本年年初余额</t>
  </si>
  <si>
    <r>
      <rPr>
        <sz val="10"/>
        <rFont val="等线"/>
        <charset val="134"/>
        <scheme val="minor"/>
      </rPr>
      <t xml:space="preserve"> 三、本年增减变动金额</t>
    </r>
    <r>
      <rPr>
        <sz val="10"/>
        <rFont val="宋体"/>
        <charset val="134"/>
      </rPr>
      <t>（减少以“-”号填列）</t>
    </r>
  </si>
  <si>
    <t xml:space="preserve">  （一）综合收益总额</t>
  </si>
  <si>
    <t xml:space="preserve">  （二）所有者投入和减少资本</t>
  </si>
  <si>
    <t xml:space="preserve">      1. 所有者投入的普通股</t>
  </si>
  <si>
    <t xml:space="preserve">      2．其他权益工具持有者投入资本</t>
  </si>
  <si>
    <t xml:space="preserve">      3．股份支付计入所有者权益的金额</t>
  </si>
  <si>
    <t xml:space="preserve">      4．其他</t>
  </si>
  <si>
    <t xml:space="preserve">  （三）利润分配</t>
  </si>
  <si>
    <t xml:space="preserve">      1．提取盈余公积</t>
  </si>
  <si>
    <t xml:space="preserve">      2．对所有者（或股东）的分配</t>
  </si>
  <si>
    <t xml:space="preserve">      3．其他</t>
  </si>
  <si>
    <t xml:space="preserve">  （四）所有者权益内部结转</t>
  </si>
  <si>
    <t xml:space="preserve">      1．资本公积转增资本（或股本）</t>
  </si>
  <si>
    <t xml:space="preserve">      2．盈余公积转增资本（或股本）</t>
  </si>
  <si>
    <t xml:space="preserve">      3．盈余公积弥补亏损</t>
  </si>
  <si>
    <t xml:space="preserve">      4．设定受益计划变动额结转留存收益</t>
  </si>
  <si>
    <t>5 . 其他综合收益转留存收益</t>
  </si>
  <si>
    <t xml:space="preserve">      6．其他</t>
  </si>
  <si>
    <t xml:space="preserve"> 四、本年年末余额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</si>
</sst>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9">
    <font>
      <sz val="11"/>
      <color theme="1"/>
      <name val="等线"/>
      <charset val="134"/>
      <scheme val="minor"/>
    </font>
    <font>
      <b/>
      <sz val="11"/>
      <name val="等线"/>
      <charset val="134"/>
      <scheme val="minor"/>
    </font>
    <font>
      <sz val="11"/>
      <name val="等线"/>
      <charset val="134"/>
      <scheme val="minor"/>
    </font>
    <font>
      <b/>
      <sz val="10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name val="等线"/>
      <charset val="134"/>
      <scheme val="minor"/>
    </font>
    <font>
      <sz val="9"/>
      <name val="等线"/>
      <charset val="134"/>
      <scheme val="minor"/>
    </font>
    <font>
      <sz val="10"/>
      <name val="Arial"/>
      <charset val="134"/>
    </font>
    <font>
      <sz val="11"/>
      <color theme="1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theme="10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8" fillId="0" borderId="0" applyFon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7" fillId="11" borderId="18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/>
    <xf numFmtId="9" fontId="8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15" borderId="21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1" fillId="4" borderId="16" applyNumberFormat="0" applyAlignment="0" applyProtection="0">
      <alignment vertical="center"/>
    </xf>
    <xf numFmtId="0" fontId="14" fillId="4" borderId="18" applyNumberFormat="0" applyAlignment="0" applyProtection="0">
      <alignment vertical="center"/>
    </xf>
    <xf numFmtId="0" fontId="13" fillId="7" borderId="17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3" fillId="0" borderId="22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7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3" xfId="10" applyFont="1" applyBorder="1" applyAlignment="1" applyProtection="1">
      <alignment horizontal="center" vertical="center"/>
    </xf>
    <xf numFmtId="0" fontId="2" fillId="0" borderId="0" xfId="10" applyFont="1" applyBorder="1" applyAlignment="1" applyProtection="1">
      <alignment horizontal="center" vertical="center"/>
    </xf>
    <xf numFmtId="0" fontId="0" fillId="0" borderId="3" xfId="0" applyBorder="1" applyAlignment="1">
      <alignment vertical="center"/>
    </xf>
    <xf numFmtId="0" fontId="0" fillId="0" borderId="0" xfId="0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43" fontId="5" fillId="0" borderId="6" xfId="8" applyFont="1" applyBorder="1" applyAlignment="1">
      <alignment horizontal="center" vertical="center" wrapText="1"/>
    </xf>
    <xf numFmtId="43" fontId="5" fillId="0" borderId="6" xfId="8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43" fontId="6" fillId="0" borderId="6" xfId="8" applyFont="1" applyFill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5" fillId="0" borderId="6" xfId="0" applyFont="1" applyBorder="1" applyAlignment="1">
      <alignment horizontal="center" vertical="center"/>
    </xf>
    <xf numFmtId="43" fontId="7" fillId="0" borderId="6" xfId="8" applyFont="1" applyFill="1" applyBorder="1">
      <alignment vertical="center"/>
    </xf>
    <xf numFmtId="43" fontId="7" fillId="2" borderId="6" xfId="8" applyFont="1" applyFill="1" applyBorder="1">
      <alignment vertical="center"/>
    </xf>
    <xf numFmtId="0" fontId="5" fillId="0" borderId="4" xfId="0" applyFont="1" applyBorder="1" applyAlignment="1">
      <alignment vertical="center" wrapText="1"/>
    </xf>
    <xf numFmtId="0" fontId="5" fillId="0" borderId="4" xfId="0" applyFont="1" applyBorder="1" applyAlignment="1">
      <alignment horizontal="left" vertical="center" indent="2"/>
    </xf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horizontal="center" vertical="center"/>
    </xf>
    <xf numFmtId="43" fontId="7" fillId="2" borderId="10" xfId="8" applyFont="1" applyFill="1" applyBorder="1">
      <alignment vertical="center"/>
    </xf>
    <xf numFmtId="0" fontId="0" fillId="0" borderId="0" xfId="0" applyAlignment="1">
      <alignment horizontal="center" vertical="center"/>
    </xf>
    <xf numFmtId="43" fontId="3" fillId="0" borderId="6" xfId="8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2" fillId="0" borderId="12" xfId="10" applyFont="1" applyBorder="1" applyAlignment="1" applyProtection="1">
      <alignment horizontal="center" vertical="center"/>
    </xf>
    <xf numFmtId="0" fontId="0" fillId="0" borderId="12" xfId="0" applyBorder="1" applyAlignment="1">
      <alignment vertical="center"/>
    </xf>
    <xf numFmtId="0" fontId="4" fillId="0" borderId="13" xfId="0" applyFont="1" applyBorder="1" applyAlignment="1">
      <alignment horizontal="center" vertical="center"/>
    </xf>
    <xf numFmtId="43" fontId="3" fillId="0" borderId="13" xfId="8" applyFont="1" applyBorder="1" applyAlignment="1">
      <alignment horizontal="center" vertical="center" wrapText="1"/>
    </xf>
    <xf numFmtId="43" fontId="7" fillId="2" borderId="13" xfId="8" applyFont="1" applyFill="1" applyBorder="1">
      <alignment vertical="center"/>
    </xf>
    <xf numFmtId="43" fontId="7" fillId="2" borderId="14" xfId="8" applyFont="1" applyFill="1" applyBorder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0"/>
  <sheetViews>
    <sheetView tabSelected="1" workbookViewId="0">
      <pane xSplit="2" ySplit="6" topLeftCell="C7" activePane="bottomRight" state="frozen"/>
      <selection/>
      <selection pane="topRight"/>
      <selection pane="bottomLeft"/>
      <selection pane="bottomRight" activeCell="K32" sqref="K32"/>
    </sheetView>
  </sheetViews>
  <sheetFormatPr defaultColWidth="9" defaultRowHeight="14"/>
  <cols>
    <col min="1" max="1" width="38.125" customWidth="1"/>
    <col min="2" max="2" width="4.75" customWidth="1"/>
    <col min="3" max="3" width="17.375" customWidth="1"/>
    <col min="4" max="5" width="6.75" customWidth="1"/>
    <col min="6" max="6" width="5.5" customWidth="1"/>
    <col min="7" max="7" width="8.5" customWidth="1"/>
    <col min="8" max="8" width="10.125" customWidth="1"/>
    <col min="9" max="9" width="8.5" customWidth="1"/>
    <col min="10" max="10" width="14.125" customWidth="1"/>
    <col min="11" max="11" width="16.25" customWidth="1"/>
    <col min="12" max="12" width="19.125" customWidth="1"/>
    <col min="13" max="13" width="13.75" customWidth="1"/>
    <col min="14" max="14" width="17.375" customWidth="1"/>
    <col min="15" max="16" width="6.75" customWidth="1"/>
    <col min="17" max="17" width="5.5" customWidth="1"/>
    <col min="18" max="18" width="8.5" customWidth="1"/>
    <col min="19" max="19" width="10.125" customWidth="1"/>
    <col min="20" max="20" width="8.5" customWidth="1"/>
    <col min="21" max="21" width="11.875" customWidth="1"/>
    <col min="22" max="22" width="14.375" customWidth="1"/>
    <col min="23" max="23" width="16.25" customWidth="1"/>
    <col min="24" max="24" width="13.75" customWidth="1"/>
  </cols>
  <sheetData>
    <row r="1" spans="1:24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6"/>
    </row>
    <row r="2" spans="1:24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27"/>
    </row>
    <row r="3" spans="1:24">
      <c r="A3" s="5"/>
      <c r="B3" s="6"/>
      <c r="C3" s="6"/>
      <c r="D3" s="6"/>
      <c r="E3" s="6"/>
      <c r="F3" s="6"/>
      <c r="G3" s="6"/>
      <c r="H3" s="6"/>
      <c r="I3" s="6"/>
      <c r="J3" s="6"/>
      <c r="K3" s="24"/>
      <c r="L3" s="24"/>
      <c r="M3" s="24"/>
      <c r="N3" s="6"/>
      <c r="O3" s="6"/>
      <c r="P3" s="6"/>
      <c r="Q3" s="6"/>
      <c r="R3" s="6"/>
      <c r="S3" s="6"/>
      <c r="T3" s="6"/>
      <c r="U3" s="6"/>
      <c r="V3" s="6"/>
      <c r="W3" s="6"/>
      <c r="X3" s="28"/>
    </row>
    <row r="4" spans="1:24">
      <c r="A4" s="7" t="s">
        <v>2</v>
      </c>
      <c r="B4" s="8" t="s">
        <v>3</v>
      </c>
      <c r="C4" s="9" t="s">
        <v>4</v>
      </c>
      <c r="D4" s="9"/>
      <c r="E4" s="9"/>
      <c r="F4" s="9"/>
      <c r="G4" s="9"/>
      <c r="H4" s="9"/>
      <c r="I4" s="9"/>
      <c r="J4" s="9"/>
      <c r="K4" s="9"/>
      <c r="L4" s="9"/>
      <c r="M4" s="9"/>
      <c r="N4" s="9" t="s">
        <v>5</v>
      </c>
      <c r="O4" s="9"/>
      <c r="P4" s="9"/>
      <c r="Q4" s="9"/>
      <c r="R4" s="9"/>
      <c r="S4" s="9"/>
      <c r="T4" s="9"/>
      <c r="U4" s="9"/>
      <c r="V4" s="9"/>
      <c r="W4" s="9"/>
      <c r="X4" s="29"/>
    </row>
    <row r="5" spans="1:24">
      <c r="A5" s="7"/>
      <c r="B5" s="10"/>
      <c r="C5" s="11" t="s">
        <v>6</v>
      </c>
      <c r="D5" s="12" t="s">
        <v>7</v>
      </c>
      <c r="E5" s="12"/>
      <c r="F5" s="12"/>
      <c r="G5" s="11" t="s">
        <v>8</v>
      </c>
      <c r="H5" s="11" t="s">
        <v>9</v>
      </c>
      <c r="I5" s="11" t="s">
        <v>10</v>
      </c>
      <c r="J5" s="11" t="s">
        <v>11</v>
      </c>
      <c r="K5" s="11" t="s">
        <v>12</v>
      </c>
      <c r="L5" s="11" t="s">
        <v>13</v>
      </c>
      <c r="M5" s="25" t="s">
        <v>14</v>
      </c>
      <c r="N5" s="11" t="s">
        <v>6</v>
      </c>
      <c r="O5" s="12" t="s">
        <v>7</v>
      </c>
      <c r="P5" s="12"/>
      <c r="Q5" s="12"/>
      <c r="R5" s="11" t="s">
        <v>8</v>
      </c>
      <c r="S5" s="11" t="s">
        <v>9</v>
      </c>
      <c r="T5" s="11" t="s">
        <v>10</v>
      </c>
      <c r="U5" s="11" t="s">
        <v>11</v>
      </c>
      <c r="V5" s="11" t="s">
        <v>12</v>
      </c>
      <c r="W5" s="11" t="s">
        <v>13</v>
      </c>
      <c r="X5" s="30" t="s">
        <v>14</v>
      </c>
    </row>
    <row r="6" spans="1:24">
      <c r="A6" s="7"/>
      <c r="B6" s="13"/>
      <c r="C6" s="11"/>
      <c r="D6" s="14" t="s">
        <v>15</v>
      </c>
      <c r="E6" s="14" t="s">
        <v>16</v>
      </c>
      <c r="F6" s="14" t="s">
        <v>17</v>
      </c>
      <c r="G6" s="11"/>
      <c r="H6" s="11"/>
      <c r="I6" s="11"/>
      <c r="J6" s="11"/>
      <c r="K6" s="11"/>
      <c r="L6" s="11"/>
      <c r="M6" s="25"/>
      <c r="N6" s="11"/>
      <c r="O6" s="14" t="s">
        <v>15</v>
      </c>
      <c r="P6" s="14" t="s">
        <v>16</v>
      </c>
      <c r="Q6" s="14" t="s">
        <v>17</v>
      </c>
      <c r="R6" s="11"/>
      <c r="S6" s="11"/>
      <c r="T6" s="11"/>
      <c r="U6" s="11"/>
      <c r="V6" s="11"/>
      <c r="W6" s="11"/>
      <c r="X6" s="30"/>
    </row>
    <row r="7" spans="1:24">
      <c r="A7" s="15" t="s">
        <v>18</v>
      </c>
      <c r="B7" s="16">
        <v>1</v>
      </c>
      <c r="C7" s="17">
        <v>12000000</v>
      </c>
      <c r="D7" s="17"/>
      <c r="E7" s="17"/>
      <c r="F7" s="17"/>
      <c r="G7" s="17"/>
      <c r="H7" s="17"/>
      <c r="I7" s="17"/>
      <c r="J7" s="17"/>
      <c r="K7" s="17">
        <v>185903.66</v>
      </c>
      <c r="L7" s="17">
        <v>570383.81</v>
      </c>
      <c r="M7" s="18">
        <f>SUM(C7:G7)-H7+SUM(I7:L7)</f>
        <v>12756287.47</v>
      </c>
      <c r="N7" s="17">
        <v>12000000</v>
      </c>
      <c r="O7" s="17"/>
      <c r="P7" s="17"/>
      <c r="Q7" s="17"/>
      <c r="R7" s="17"/>
      <c r="S7" s="17"/>
      <c r="T7" s="17"/>
      <c r="U7" s="17"/>
      <c r="V7" s="17"/>
      <c r="W7" s="17"/>
      <c r="X7" s="31">
        <f>SUM(N7:R7)-S7+SUM(T7:W7)</f>
        <v>12000000</v>
      </c>
    </row>
    <row r="8" spans="1:24">
      <c r="A8" s="15" t="s">
        <v>19</v>
      </c>
      <c r="B8" s="16">
        <v>2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8">
        <f t="shared" ref="M8:M30" si="0">SUM(C8:G8)-H8+SUM(I8:L8)</f>
        <v>0</v>
      </c>
      <c r="N8" s="17"/>
      <c r="O8" s="17"/>
      <c r="P8" s="17"/>
      <c r="Q8" s="17"/>
      <c r="R8" s="17"/>
      <c r="S8" s="17"/>
      <c r="T8" s="17"/>
      <c r="U8" s="17"/>
      <c r="V8" s="17"/>
      <c r="W8" s="17"/>
      <c r="X8" s="31">
        <f t="shared" ref="X8:X30" si="1">SUM(N8:R8)-S8+SUM(T8:W8)</f>
        <v>0</v>
      </c>
    </row>
    <row r="9" spans="1:24">
      <c r="A9" s="15" t="s">
        <v>20</v>
      </c>
      <c r="B9" s="16">
        <v>3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8">
        <f t="shared" si="0"/>
        <v>0</v>
      </c>
      <c r="N9" s="17"/>
      <c r="O9" s="17"/>
      <c r="P9" s="17"/>
      <c r="Q9" s="17"/>
      <c r="R9" s="17"/>
      <c r="S9" s="17"/>
      <c r="T9" s="17"/>
      <c r="U9" s="17"/>
      <c r="V9" s="17"/>
      <c r="W9" s="17"/>
      <c r="X9" s="31">
        <f t="shared" si="1"/>
        <v>0</v>
      </c>
    </row>
    <row r="10" spans="1:24">
      <c r="A10" s="15" t="s">
        <v>21</v>
      </c>
      <c r="B10" s="16">
        <v>4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8">
        <f t="shared" si="0"/>
        <v>0</v>
      </c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31">
        <f t="shared" si="1"/>
        <v>0</v>
      </c>
    </row>
    <row r="11" spans="1:24">
      <c r="A11" s="15" t="s">
        <v>22</v>
      </c>
      <c r="B11" s="16">
        <v>5</v>
      </c>
      <c r="C11" s="18">
        <f>SUM(C7:C10)</f>
        <v>12000000</v>
      </c>
      <c r="D11" s="18">
        <f>SUM(D7:D10)</f>
        <v>0</v>
      </c>
      <c r="E11" s="18">
        <f t="shared" ref="E11:L11" si="2">SUM(E7:E10)</f>
        <v>0</v>
      </c>
      <c r="F11" s="18">
        <f t="shared" si="2"/>
        <v>0</v>
      </c>
      <c r="G11" s="18">
        <f t="shared" si="2"/>
        <v>0</v>
      </c>
      <c r="H11" s="18">
        <f t="shared" si="2"/>
        <v>0</v>
      </c>
      <c r="I11" s="18">
        <f t="shared" si="2"/>
        <v>0</v>
      </c>
      <c r="J11" s="18">
        <f t="shared" si="2"/>
        <v>0</v>
      </c>
      <c r="K11" s="18">
        <f t="shared" si="2"/>
        <v>185903.66</v>
      </c>
      <c r="L11" s="18">
        <f t="shared" si="2"/>
        <v>570383.81</v>
      </c>
      <c r="M11" s="18">
        <f t="shared" si="0"/>
        <v>12756287.47</v>
      </c>
      <c r="N11" s="18">
        <f>SUM(N7:N10)</f>
        <v>12000000</v>
      </c>
      <c r="O11" s="18">
        <f t="shared" ref="O11:W11" si="3">SUM(O7:O10)</f>
        <v>0</v>
      </c>
      <c r="P11" s="18">
        <f t="shared" si="3"/>
        <v>0</v>
      </c>
      <c r="Q11" s="18">
        <f t="shared" si="3"/>
        <v>0</v>
      </c>
      <c r="R11" s="18">
        <f t="shared" si="3"/>
        <v>0</v>
      </c>
      <c r="S11" s="18">
        <f t="shared" si="3"/>
        <v>0</v>
      </c>
      <c r="T11" s="18">
        <f t="shared" si="3"/>
        <v>0</v>
      </c>
      <c r="U11" s="18">
        <f t="shared" si="3"/>
        <v>0</v>
      </c>
      <c r="V11" s="18">
        <f t="shared" si="3"/>
        <v>0</v>
      </c>
      <c r="W11" s="18">
        <f t="shared" si="3"/>
        <v>0</v>
      </c>
      <c r="X11" s="31">
        <f t="shared" si="1"/>
        <v>12000000</v>
      </c>
    </row>
    <row r="12" spans="1:24">
      <c r="A12" s="15" t="s">
        <v>23</v>
      </c>
      <c r="B12" s="16">
        <v>6</v>
      </c>
      <c r="C12" s="18">
        <f>C13+C14+C19+C23</f>
        <v>0</v>
      </c>
      <c r="D12" s="18">
        <f t="shared" ref="D12:L12" si="4">D13+D14+D19+D23</f>
        <v>0</v>
      </c>
      <c r="E12" s="18">
        <f t="shared" si="4"/>
        <v>0</v>
      </c>
      <c r="F12" s="18">
        <f t="shared" si="4"/>
        <v>0</v>
      </c>
      <c r="G12" s="18">
        <f t="shared" si="4"/>
        <v>0</v>
      </c>
      <c r="H12" s="18">
        <f t="shared" si="4"/>
        <v>0</v>
      </c>
      <c r="I12" s="18">
        <f t="shared" si="4"/>
        <v>0</v>
      </c>
      <c r="J12" s="18">
        <f t="shared" si="4"/>
        <v>0</v>
      </c>
      <c r="K12" s="18">
        <f t="shared" si="4"/>
        <v>582233.37</v>
      </c>
      <c r="L12" s="18">
        <f t="shared" si="4"/>
        <v>5240100.34</v>
      </c>
      <c r="M12" s="18">
        <f t="shared" si="0"/>
        <v>5822333.71</v>
      </c>
      <c r="N12" s="18">
        <f>N13+N14+N19+N23</f>
        <v>0</v>
      </c>
      <c r="O12" s="18">
        <f t="shared" ref="O12:W12" si="5">O13+O14+O19+O23</f>
        <v>0</v>
      </c>
      <c r="P12" s="18">
        <f t="shared" si="5"/>
        <v>0</v>
      </c>
      <c r="Q12" s="18">
        <f t="shared" si="5"/>
        <v>0</v>
      </c>
      <c r="R12" s="18">
        <f t="shared" si="5"/>
        <v>0</v>
      </c>
      <c r="S12" s="18">
        <f t="shared" si="5"/>
        <v>0</v>
      </c>
      <c r="T12" s="18">
        <f t="shared" si="5"/>
        <v>0</v>
      </c>
      <c r="U12" s="18">
        <f t="shared" si="5"/>
        <v>0</v>
      </c>
      <c r="V12" s="18">
        <f t="shared" si="5"/>
        <v>185903.66</v>
      </c>
      <c r="W12" s="18">
        <f t="shared" si="5"/>
        <v>570383.81</v>
      </c>
      <c r="X12" s="31">
        <f t="shared" si="1"/>
        <v>756287.47</v>
      </c>
    </row>
    <row r="13" spans="1:24">
      <c r="A13" s="15" t="s">
        <v>24</v>
      </c>
      <c r="B13" s="16">
        <v>7</v>
      </c>
      <c r="C13" s="17"/>
      <c r="D13" s="17"/>
      <c r="E13" s="17"/>
      <c r="F13" s="17"/>
      <c r="G13" s="17"/>
      <c r="H13" s="17"/>
      <c r="I13" s="17"/>
      <c r="J13" s="17"/>
      <c r="K13" s="17"/>
      <c r="L13" s="17">
        <v>5240100.34</v>
      </c>
      <c r="M13" s="18">
        <f t="shared" si="0"/>
        <v>5240100.34</v>
      </c>
      <c r="N13" s="17"/>
      <c r="O13" s="17"/>
      <c r="P13" s="17"/>
      <c r="Q13" s="17"/>
      <c r="R13" s="17"/>
      <c r="S13" s="17"/>
      <c r="T13" s="17"/>
      <c r="U13" s="17"/>
      <c r="V13" s="17"/>
      <c r="W13" s="17">
        <v>570383.81</v>
      </c>
      <c r="X13" s="31">
        <f t="shared" si="1"/>
        <v>570383.81</v>
      </c>
    </row>
    <row r="14" spans="1:24">
      <c r="A14" s="15" t="s">
        <v>25</v>
      </c>
      <c r="B14" s="16">
        <v>8</v>
      </c>
      <c r="C14" s="18">
        <f>SUM(C15:C18)</f>
        <v>0</v>
      </c>
      <c r="D14" s="18">
        <f t="shared" ref="D14:L14" si="6">SUM(D15:D18)</f>
        <v>0</v>
      </c>
      <c r="E14" s="18">
        <f t="shared" si="6"/>
        <v>0</v>
      </c>
      <c r="F14" s="18">
        <f t="shared" si="6"/>
        <v>0</v>
      </c>
      <c r="G14" s="18">
        <f t="shared" si="6"/>
        <v>0</v>
      </c>
      <c r="H14" s="18">
        <f t="shared" si="6"/>
        <v>0</v>
      </c>
      <c r="I14" s="18">
        <f t="shared" si="6"/>
        <v>0</v>
      </c>
      <c r="J14" s="18">
        <f t="shared" si="6"/>
        <v>0</v>
      </c>
      <c r="K14" s="18">
        <f t="shared" si="6"/>
        <v>0</v>
      </c>
      <c r="L14" s="18">
        <f t="shared" si="6"/>
        <v>0</v>
      </c>
      <c r="M14" s="18">
        <f t="shared" si="0"/>
        <v>0</v>
      </c>
      <c r="N14" s="18">
        <f>SUM(N15:N18)</f>
        <v>0</v>
      </c>
      <c r="O14" s="18">
        <f t="shared" ref="O14:W14" si="7">SUM(O15:O18)</f>
        <v>0</v>
      </c>
      <c r="P14" s="18">
        <f t="shared" si="7"/>
        <v>0</v>
      </c>
      <c r="Q14" s="18">
        <f t="shared" si="7"/>
        <v>0</v>
      </c>
      <c r="R14" s="18">
        <f t="shared" si="7"/>
        <v>0</v>
      </c>
      <c r="S14" s="18">
        <f t="shared" si="7"/>
        <v>0</v>
      </c>
      <c r="T14" s="18">
        <f t="shared" si="7"/>
        <v>0</v>
      </c>
      <c r="U14" s="18">
        <f t="shared" si="7"/>
        <v>0</v>
      </c>
      <c r="V14" s="18">
        <f t="shared" si="7"/>
        <v>0</v>
      </c>
      <c r="W14" s="18">
        <f t="shared" si="7"/>
        <v>0</v>
      </c>
      <c r="X14" s="31">
        <f t="shared" si="1"/>
        <v>0</v>
      </c>
    </row>
    <row r="15" spans="1:24">
      <c r="A15" s="19" t="s">
        <v>26</v>
      </c>
      <c r="B15" s="16">
        <v>9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8">
        <f t="shared" si="0"/>
        <v>0</v>
      </c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31">
        <f t="shared" si="1"/>
        <v>0</v>
      </c>
    </row>
    <row r="16" spans="1:24">
      <c r="A16" s="15" t="s">
        <v>27</v>
      </c>
      <c r="B16" s="16">
        <v>10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8">
        <f t="shared" si="0"/>
        <v>0</v>
      </c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31">
        <f t="shared" si="1"/>
        <v>0</v>
      </c>
    </row>
    <row r="17" spans="1:24">
      <c r="A17" s="15" t="s">
        <v>28</v>
      </c>
      <c r="B17" s="16">
        <v>11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8">
        <f t="shared" si="0"/>
        <v>0</v>
      </c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31">
        <f t="shared" si="1"/>
        <v>0</v>
      </c>
    </row>
    <row r="18" spans="1:24">
      <c r="A18" s="15" t="s">
        <v>29</v>
      </c>
      <c r="B18" s="16">
        <v>12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8">
        <f t="shared" si="0"/>
        <v>0</v>
      </c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31">
        <f t="shared" si="1"/>
        <v>0</v>
      </c>
    </row>
    <row r="19" spans="1:24">
      <c r="A19" s="15" t="s">
        <v>30</v>
      </c>
      <c r="B19" s="16">
        <v>13</v>
      </c>
      <c r="C19" s="18">
        <f>SUM(C20:C22)</f>
        <v>0</v>
      </c>
      <c r="D19" s="18">
        <f t="shared" ref="D19:L19" si="8">SUM(D20:D22)</f>
        <v>0</v>
      </c>
      <c r="E19" s="18">
        <f t="shared" si="8"/>
        <v>0</v>
      </c>
      <c r="F19" s="18">
        <f t="shared" si="8"/>
        <v>0</v>
      </c>
      <c r="G19" s="18">
        <f t="shared" si="8"/>
        <v>0</v>
      </c>
      <c r="H19" s="18">
        <f t="shared" si="8"/>
        <v>0</v>
      </c>
      <c r="I19" s="18">
        <f t="shared" si="8"/>
        <v>0</v>
      </c>
      <c r="J19" s="18">
        <f t="shared" si="8"/>
        <v>0</v>
      </c>
      <c r="K19" s="18">
        <f t="shared" si="8"/>
        <v>582233.37</v>
      </c>
      <c r="L19" s="18">
        <f t="shared" si="8"/>
        <v>0</v>
      </c>
      <c r="M19" s="18">
        <f t="shared" si="0"/>
        <v>582233.37</v>
      </c>
      <c r="N19" s="18">
        <f>SUM(N20:N22)</f>
        <v>0</v>
      </c>
      <c r="O19" s="18">
        <f t="shared" ref="O19:W19" si="9">SUM(O20:O22)</f>
        <v>0</v>
      </c>
      <c r="P19" s="18">
        <f t="shared" si="9"/>
        <v>0</v>
      </c>
      <c r="Q19" s="18">
        <f t="shared" si="9"/>
        <v>0</v>
      </c>
      <c r="R19" s="18">
        <f t="shared" si="9"/>
        <v>0</v>
      </c>
      <c r="S19" s="18">
        <f t="shared" si="9"/>
        <v>0</v>
      </c>
      <c r="T19" s="18">
        <f t="shared" si="9"/>
        <v>0</v>
      </c>
      <c r="U19" s="18">
        <f t="shared" si="9"/>
        <v>0</v>
      </c>
      <c r="V19" s="18">
        <f t="shared" si="9"/>
        <v>185903.66</v>
      </c>
      <c r="W19" s="18">
        <f t="shared" si="9"/>
        <v>0</v>
      </c>
      <c r="X19" s="31">
        <f t="shared" si="1"/>
        <v>185903.66</v>
      </c>
    </row>
    <row r="20" spans="1:24">
      <c r="A20" s="15" t="s">
        <v>31</v>
      </c>
      <c r="B20" s="16">
        <v>14</v>
      </c>
      <c r="C20" s="17"/>
      <c r="D20" s="17"/>
      <c r="E20" s="17"/>
      <c r="F20" s="17"/>
      <c r="G20" s="17"/>
      <c r="H20" s="17"/>
      <c r="I20" s="17"/>
      <c r="J20" s="17"/>
      <c r="K20" s="17">
        <v>582233.37</v>
      </c>
      <c r="L20" s="17"/>
      <c r="M20" s="18">
        <f t="shared" si="0"/>
        <v>582233.37</v>
      </c>
      <c r="N20" s="17"/>
      <c r="O20" s="17"/>
      <c r="P20" s="17"/>
      <c r="Q20" s="17"/>
      <c r="R20" s="17"/>
      <c r="S20" s="17"/>
      <c r="T20" s="17"/>
      <c r="U20" s="17"/>
      <c r="V20" s="17">
        <v>185903.66</v>
      </c>
      <c r="W20" s="17"/>
      <c r="X20" s="31">
        <f t="shared" si="1"/>
        <v>185903.66</v>
      </c>
    </row>
    <row r="21" spans="1:24">
      <c r="A21" s="15" t="s">
        <v>32</v>
      </c>
      <c r="B21" s="16">
        <v>15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8">
        <f t="shared" si="0"/>
        <v>0</v>
      </c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31">
        <f t="shared" si="1"/>
        <v>0</v>
      </c>
    </row>
    <row r="22" spans="1:24">
      <c r="A22" s="15" t="s">
        <v>33</v>
      </c>
      <c r="B22" s="16">
        <v>16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8">
        <f t="shared" si="0"/>
        <v>0</v>
      </c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31">
        <f t="shared" si="1"/>
        <v>0</v>
      </c>
    </row>
    <row r="23" spans="1:24">
      <c r="A23" s="15" t="s">
        <v>34</v>
      </c>
      <c r="B23" s="16">
        <v>17</v>
      </c>
      <c r="C23" s="18">
        <f>SUM(C24:C29)</f>
        <v>0</v>
      </c>
      <c r="D23" s="18">
        <f t="shared" ref="D23:L23" si="10">SUM(D24:D29)</f>
        <v>0</v>
      </c>
      <c r="E23" s="18">
        <f t="shared" si="10"/>
        <v>0</v>
      </c>
      <c r="F23" s="18">
        <f t="shared" si="10"/>
        <v>0</v>
      </c>
      <c r="G23" s="18">
        <f t="shared" si="10"/>
        <v>0</v>
      </c>
      <c r="H23" s="18">
        <f t="shared" si="10"/>
        <v>0</v>
      </c>
      <c r="I23" s="18">
        <f t="shared" si="10"/>
        <v>0</v>
      </c>
      <c r="J23" s="18">
        <f t="shared" si="10"/>
        <v>0</v>
      </c>
      <c r="K23" s="18">
        <f t="shared" si="10"/>
        <v>0</v>
      </c>
      <c r="L23" s="18">
        <f t="shared" si="10"/>
        <v>0</v>
      </c>
      <c r="M23" s="18">
        <f t="shared" si="0"/>
        <v>0</v>
      </c>
      <c r="N23" s="18">
        <f>SUM(N24:N29)</f>
        <v>0</v>
      </c>
      <c r="O23" s="18">
        <f t="shared" ref="O23:W23" si="11">SUM(O24:O29)</f>
        <v>0</v>
      </c>
      <c r="P23" s="18">
        <f t="shared" si="11"/>
        <v>0</v>
      </c>
      <c r="Q23" s="18">
        <f t="shared" si="11"/>
        <v>0</v>
      </c>
      <c r="R23" s="18">
        <f t="shared" si="11"/>
        <v>0</v>
      </c>
      <c r="S23" s="18">
        <f t="shared" si="11"/>
        <v>0</v>
      </c>
      <c r="T23" s="18">
        <f t="shared" si="11"/>
        <v>0</v>
      </c>
      <c r="U23" s="18">
        <f t="shared" si="11"/>
        <v>0</v>
      </c>
      <c r="V23" s="18">
        <f t="shared" si="11"/>
        <v>0</v>
      </c>
      <c r="W23" s="18">
        <f t="shared" si="11"/>
        <v>0</v>
      </c>
      <c r="X23" s="31">
        <f t="shared" si="1"/>
        <v>0</v>
      </c>
    </row>
    <row r="24" spans="1:24">
      <c r="A24" s="15" t="s">
        <v>35</v>
      </c>
      <c r="B24" s="16">
        <v>18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8">
        <f t="shared" si="0"/>
        <v>0</v>
      </c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31">
        <f t="shared" si="1"/>
        <v>0</v>
      </c>
    </row>
    <row r="25" spans="1:24">
      <c r="A25" s="15" t="s">
        <v>36</v>
      </c>
      <c r="B25" s="16">
        <v>19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8">
        <f t="shared" si="0"/>
        <v>0</v>
      </c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31">
        <f t="shared" si="1"/>
        <v>0</v>
      </c>
    </row>
    <row r="26" spans="1:24">
      <c r="A26" s="15" t="s">
        <v>37</v>
      </c>
      <c r="B26" s="16">
        <v>20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8">
        <f t="shared" si="0"/>
        <v>0</v>
      </c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31">
        <f t="shared" si="1"/>
        <v>0</v>
      </c>
    </row>
    <row r="27" spans="1:24">
      <c r="A27" s="15" t="s">
        <v>38</v>
      </c>
      <c r="B27" s="16">
        <v>21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8">
        <f t="shared" si="0"/>
        <v>0</v>
      </c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31">
        <f t="shared" si="1"/>
        <v>0</v>
      </c>
    </row>
    <row r="28" spans="1:24">
      <c r="A28" s="20" t="s">
        <v>39</v>
      </c>
      <c r="B28" s="16">
        <v>22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8">
        <f t="shared" si="0"/>
        <v>0</v>
      </c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31">
        <f t="shared" si="1"/>
        <v>0</v>
      </c>
    </row>
    <row r="29" spans="1:24">
      <c r="A29" s="15" t="s">
        <v>40</v>
      </c>
      <c r="B29" s="16">
        <v>23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8">
        <f t="shared" si="0"/>
        <v>0</v>
      </c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31">
        <f t="shared" si="1"/>
        <v>0</v>
      </c>
    </row>
    <row r="30" ht="14.75" spans="1:24">
      <c r="A30" s="21" t="s">
        <v>41</v>
      </c>
      <c r="B30" s="22">
        <v>24</v>
      </c>
      <c r="C30" s="23">
        <f>C11+C12</f>
        <v>12000000</v>
      </c>
      <c r="D30" s="23">
        <f>D11+D12</f>
        <v>0</v>
      </c>
      <c r="E30" s="23">
        <f t="shared" ref="E30:L30" si="12">E11+E12</f>
        <v>0</v>
      </c>
      <c r="F30" s="23">
        <f t="shared" si="12"/>
        <v>0</v>
      </c>
      <c r="G30" s="23">
        <f t="shared" si="12"/>
        <v>0</v>
      </c>
      <c r="H30" s="23">
        <f t="shared" si="12"/>
        <v>0</v>
      </c>
      <c r="I30" s="23">
        <f t="shared" si="12"/>
        <v>0</v>
      </c>
      <c r="J30" s="23">
        <f t="shared" si="12"/>
        <v>0</v>
      </c>
      <c r="K30" s="23">
        <f t="shared" si="12"/>
        <v>768137.03</v>
      </c>
      <c r="L30" s="23">
        <f t="shared" si="12"/>
        <v>5810484.15</v>
      </c>
      <c r="M30" s="23">
        <f t="shared" si="0"/>
        <v>18578621.18</v>
      </c>
      <c r="N30" s="23">
        <f>N11+N12</f>
        <v>12000000</v>
      </c>
      <c r="O30" s="23">
        <f t="shared" ref="O30:W30" si="13">O11+O12</f>
        <v>0</v>
      </c>
      <c r="P30" s="23">
        <f t="shared" si="13"/>
        <v>0</v>
      </c>
      <c r="Q30" s="23">
        <f t="shared" si="13"/>
        <v>0</v>
      </c>
      <c r="R30" s="23">
        <f t="shared" si="13"/>
        <v>0</v>
      </c>
      <c r="S30" s="23">
        <f t="shared" si="13"/>
        <v>0</v>
      </c>
      <c r="T30" s="23">
        <f t="shared" si="13"/>
        <v>0</v>
      </c>
      <c r="U30" s="23">
        <f t="shared" si="13"/>
        <v>0</v>
      </c>
      <c r="V30" s="23">
        <f t="shared" si="13"/>
        <v>185903.66</v>
      </c>
      <c r="W30" s="23">
        <f t="shared" si="13"/>
        <v>570383.81</v>
      </c>
      <c r="X30" s="32">
        <f t="shared" si="1"/>
        <v>12756287.47</v>
      </c>
    </row>
  </sheetData>
  <mergeCells count="24">
    <mergeCell ref="A1:X1"/>
    <mergeCell ref="A2:X2"/>
    <mergeCell ref="C4:M4"/>
    <mergeCell ref="N4:X4"/>
    <mergeCell ref="D5:F5"/>
    <mergeCell ref="O5:Q5"/>
    <mergeCell ref="A4:A6"/>
    <mergeCell ref="B4:B6"/>
    <mergeCell ref="C5:C6"/>
    <mergeCell ref="G5:G6"/>
    <mergeCell ref="H5:H6"/>
    <mergeCell ref="I5:I6"/>
    <mergeCell ref="J5:J6"/>
    <mergeCell ref="K5:K6"/>
    <mergeCell ref="L5:L6"/>
    <mergeCell ref="M5:M6"/>
    <mergeCell ref="N5:N6"/>
    <mergeCell ref="R5:R6"/>
    <mergeCell ref="S5:S6"/>
    <mergeCell ref="T5:T6"/>
    <mergeCell ref="U5:U6"/>
    <mergeCell ref="V5:V6"/>
    <mergeCell ref="W5:W6"/>
    <mergeCell ref="X5:X6"/>
  </mergeCells>
  <hyperlinks>
    <hyperlink ref="A2:M2" location="封面!Print_Area" display="（适用执行企业会计准则的一般企业）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郭思辰</dc:creator>
  <cp:lastModifiedBy>lyan.li</cp:lastModifiedBy>
  <dcterms:created xsi:type="dcterms:W3CDTF">2015-06-05T18:19:00Z</dcterms:created>
  <dcterms:modified xsi:type="dcterms:W3CDTF">2022-02-14T07:35:31Z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24C40A5171F34B75A72A40294EFB5993</vt:lpwstr>
  </property>
  <property fmtid="{D5CDD505-2E9C-101B-9397-08002B2CF9AE}" pid="3" name="KSOProductBuildVer">
    <vt:lpwstr>2052-11.1.0.11294</vt:lpwstr>
  </property>
</Properties>
</file>