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862A9D71-EE50-48C0-AE30-17A3C7363D77}" xr6:coauthVersionLast="33" xr6:coauthVersionMax="33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Purpose" sheetId="1" r:id="rId1"/>
    <sheet name="Roster" sheetId="4" r:id="rId2"/>
    <sheet name="Schedule" sheetId="2" r:id="rId3"/>
    <sheet name="General Inventory" sheetId="3" r:id="rId4"/>
    <sheet name="Payroll Information" sheetId="5" r:id="rId5"/>
    <sheet name="Individual Payroll Example" sheetId="6" r:id="rId6"/>
  </sheets>
  <calcPr calcId="179016"/>
</workbook>
</file>

<file path=xl/calcChain.xml><?xml version="1.0" encoding="utf-8"?>
<calcChain xmlns="http://schemas.openxmlformats.org/spreadsheetml/2006/main">
  <c r="K17" i="6" l="1"/>
  <c r="L17" i="6"/>
  <c r="L18" i="6"/>
  <c r="J20" i="6"/>
  <c r="D17" i="6"/>
  <c r="E17" i="6"/>
  <c r="E18" i="6"/>
  <c r="C20" i="6"/>
</calcChain>
</file>

<file path=xl/sharedStrings.xml><?xml version="1.0" encoding="utf-8"?>
<sst xmlns="http://schemas.openxmlformats.org/spreadsheetml/2006/main" count="272" uniqueCount="197">
  <si>
    <t>The Crimson Enforcers</t>
  </si>
  <si>
    <t>Location</t>
  </si>
  <si>
    <t>Asylla</t>
  </si>
  <si>
    <t>Guard Year</t>
  </si>
  <si>
    <t>2018</t>
  </si>
  <si>
    <t>Notes</t>
  </si>
  <si>
    <t xml:space="preserve">This year a total of three people were let go due to corruption. Ten people have been recruited and needs to be added to the roster. </t>
  </si>
  <si>
    <t>Crimson Enforcer Roster</t>
  </si>
  <si>
    <t>Year</t>
  </si>
  <si>
    <t>Notes:</t>
  </si>
  <si>
    <t>*roster must meet a minmum that is depended on census data</t>
  </si>
  <si>
    <t>HQ</t>
  </si>
  <si>
    <t>Lynn District</t>
  </si>
  <si>
    <t>*there is no maximum for the roster</t>
  </si>
  <si>
    <t>First Name</t>
  </si>
  <si>
    <t>Last Name</t>
  </si>
  <si>
    <t>DoB</t>
  </si>
  <si>
    <t>Barracks</t>
  </si>
  <si>
    <t>SIN (Last Four)</t>
  </si>
  <si>
    <t>Pay Rank</t>
  </si>
  <si>
    <t>Enforcer ID</t>
  </si>
  <si>
    <t>Lothric</t>
  </si>
  <si>
    <t>Rask</t>
  </si>
  <si>
    <t>L1</t>
  </si>
  <si>
    <t>RAS8</t>
  </si>
  <si>
    <t>OF</t>
  </si>
  <si>
    <t>RAS8OF</t>
  </si>
  <si>
    <t>Henric</t>
  </si>
  <si>
    <t>Dullson</t>
  </si>
  <si>
    <t>DUL8</t>
  </si>
  <si>
    <t>PV</t>
  </si>
  <si>
    <t>DUL8PV</t>
  </si>
  <si>
    <t>Aurelia</t>
  </si>
  <si>
    <t>Krycavam</t>
  </si>
  <si>
    <t>L2</t>
  </si>
  <si>
    <t>KRY8</t>
  </si>
  <si>
    <t>ARC</t>
  </si>
  <si>
    <t>KRY8ARC</t>
  </si>
  <si>
    <t>Petes</t>
  </si>
  <si>
    <t>Stonwick</t>
  </si>
  <si>
    <t>STO9</t>
  </si>
  <si>
    <t>LT2</t>
  </si>
  <si>
    <t>STO9LT2</t>
  </si>
  <si>
    <t>Wren</t>
  </si>
  <si>
    <t>Duval</t>
  </si>
  <si>
    <t>DUV9</t>
  </si>
  <si>
    <t>PSI</t>
  </si>
  <si>
    <t>DUV9PSI</t>
  </si>
  <si>
    <t>Anatole</t>
  </si>
  <si>
    <t>Sidhe</t>
  </si>
  <si>
    <t>SID9</t>
  </si>
  <si>
    <t>SID9LT2</t>
  </si>
  <si>
    <t>Gaodli</t>
  </si>
  <si>
    <t>Nouvisi</t>
  </si>
  <si>
    <t>NOU7</t>
  </si>
  <si>
    <t>NOU7OF</t>
  </si>
  <si>
    <t>Jurek</t>
  </si>
  <si>
    <t>Towid</t>
  </si>
  <si>
    <t>TOW4</t>
  </si>
  <si>
    <t>IR</t>
  </si>
  <si>
    <t>TOW4IR</t>
  </si>
  <si>
    <t>Audrey</t>
  </si>
  <si>
    <t>Daihmin</t>
  </si>
  <si>
    <t>DAI9</t>
  </si>
  <si>
    <t>LT3</t>
  </si>
  <si>
    <t>DAI9LT3</t>
  </si>
  <si>
    <t>Lana</t>
  </si>
  <si>
    <t>Roi</t>
  </si>
  <si>
    <t>ROI8</t>
  </si>
  <si>
    <t>ROI8PV</t>
  </si>
  <si>
    <t>Tomm</t>
  </si>
  <si>
    <t>Fionn</t>
  </si>
  <si>
    <t>FIO8</t>
  </si>
  <si>
    <t>LT</t>
  </si>
  <si>
    <t>FIO8LT</t>
  </si>
  <si>
    <t>Feri</t>
  </si>
  <si>
    <t>Spoko</t>
  </si>
  <si>
    <t>SPO9</t>
  </si>
  <si>
    <t>RO</t>
  </si>
  <si>
    <t>SPO9RO</t>
  </si>
  <si>
    <t>Dresbi</t>
  </si>
  <si>
    <t>Yubin</t>
  </si>
  <si>
    <t>YUB8</t>
  </si>
  <si>
    <t>YUB8LT2</t>
  </si>
  <si>
    <t>Lorei</t>
  </si>
  <si>
    <t>Amanta</t>
  </si>
  <si>
    <t>AMA7</t>
  </si>
  <si>
    <t>AMA7LT3</t>
  </si>
  <si>
    <t>Wrennic</t>
  </si>
  <si>
    <t>Truths</t>
  </si>
  <si>
    <t>L!</t>
  </si>
  <si>
    <t>TRU9</t>
  </si>
  <si>
    <t>TRU9LT2</t>
  </si>
  <si>
    <t>Galla</t>
  </si>
  <si>
    <t>Danzig</t>
  </si>
  <si>
    <t>DAN3</t>
  </si>
  <si>
    <t>QM</t>
  </si>
  <si>
    <t>DAN3QM</t>
  </si>
  <si>
    <t>Vanic</t>
  </si>
  <si>
    <t>Giger</t>
  </si>
  <si>
    <t>GIG8</t>
  </si>
  <si>
    <t>GIG8LT3</t>
  </si>
  <si>
    <t>Liah</t>
  </si>
  <si>
    <t>Kunos</t>
  </si>
  <si>
    <t>KUN6</t>
  </si>
  <si>
    <t>KUN6LT3</t>
  </si>
  <si>
    <t>Crimson Enforcers Schedule</t>
  </si>
  <si>
    <t>*Unless state of emergency only a certain amount of personnel are allowed to patrol during the day</t>
  </si>
  <si>
    <t>*schedule deployed depends on size of city and availablity</t>
  </si>
  <si>
    <t>*anybody who patrols outside of their given time is doing so voluntary however a bonus can still be applied</t>
  </si>
  <si>
    <t>*in emergencies those outside of schedule can be deployed</t>
  </si>
  <si>
    <t>*assignments are carried out weekly -- then rotated</t>
  </si>
  <si>
    <t>*two paired on patrols, back-up's stationed on HQ until back-up is requested</t>
  </si>
  <si>
    <t>Example Schedule</t>
  </si>
  <si>
    <t>Schedule Duration</t>
  </si>
  <si>
    <t>Month</t>
  </si>
  <si>
    <t>Days Alloted</t>
  </si>
  <si>
    <t>Sick Days</t>
  </si>
  <si>
    <t>Spare Days</t>
  </si>
  <si>
    <t>Back-up</t>
  </si>
  <si>
    <t>GENERAL ENFORCER INVENTORY</t>
  </si>
  <si>
    <t>This is the standard inventory for all Enforcer Armory Locations.</t>
  </si>
  <si>
    <t>See Quartermaster for additonal details and location specifics</t>
  </si>
  <si>
    <t>Item</t>
  </si>
  <si>
    <t>Price</t>
  </si>
  <si>
    <t>Uniform - Buttons</t>
  </si>
  <si>
    <t>Uniform - Zippers</t>
  </si>
  <si>
    <t>Boots - Full</t>
  </si>
  <si>
    <t>Boots - Half</t>
  </si>
  <si>
    <t>Rank Insignia</t>
  </si>
  <si>
    <t>Armor (Head)</t>
  </si>
  <si>
    <t>Armor</t>
  </si>
  <si>
    <t>Shield</t>
  </si>
  <si>
    <t>Gun Licence</t>
  </si>
  <si>
    <t>Psionic Licence</t>
  </si>
  <si>
    <t>Arcane Licence</t>
  </si>
  <si>
    <t>Arcane Suppression Pills (Month Supply)</t>
  </si>
  <si>
    <t>Handgun Bullets (15)</t>
  </si>
  <si>
    <t>Shotgun Bullets (10)</t>
  </si>
  <si>
    <t>Rifle Bullets (5)</t>
  </si>
  <si>
    <t>Sword</t>
  </si>
  <si>
    <t>SEE QM</t>
  </si>
  <si>
    <t>Enforcer Dagger</t>
  </si>
  <si>
    <t>*First set of uniform is free</t>
  </si>
  <si>
    <t>*Licences need renewal every year</t>
  </si>
  <si>
    <t>Flat Payrate</t>
  </si>
  <si>
    <t>Suspended Flat Rate</t>
  </si>
  <si>
    <t>*added to monthly check</t>
  </si>
  <si>
    <t>*PR added to the flat payrate</t>
  </si>
  <si>
    <t>Bonuses</t>
  </si>
  <si>
    <t>Bonus Amount</t>
  </si>
  <si>
    <t>Bonus Code</t>
  </si>
  <si>
    <t>PR Rate</t>
  </si>
  <si>
    <t>Pay Rank Code</t>
  </si>
  <si>
    <t>Rookie</t>
  </si>
  <si>
    <t>Hazard</t>
  </si>
  <si>
    <t>HA</t>
  </si>
  <si>
    <t>Private</t>
  </si>
  <si>
    <t>Injury</t>
  </si>
  <si>
    <t>IN</t>
  </si>
  <si>
    <t>Lieutant I</t>
  </si>
  <si>
    <t>Injury II</t>
  </si>
  <si>
    <t>IN2</t>
  </si>
  <si>
    <t>Lieutant II</t>
  </si>
  <si>
    <t>Captured Mage</t>
  </si>
  <si>
    <t>CM</t>
  </si>
  <si>
    <t>Lieutant III</t>
  </si>
  <si>
    <t>Captured Traitor</t>
  </si>
  <si>
    <t>CT</t>
  </si>
  <si>
    <t>Officier</t>
  </si>
  <si>
    <t>Captured Criminal</t>
  </si>
  <si>
    <t>CC</t>
  </si>
  <si>
    <t>Inquistior</t>
  </si>
  <si>
    <t>Quartermaster</t>
  </si>
  <si>
    <t>*Psionic Agent</t>
  </si>
  <si>
    <t>*Adept Arcane</t>
  </si>
  <si>
    <t>Retired</t>
  </si>
  <si>
    <t>RR</t>
  </si>
  <si>
    <t>*arcane users and psionic personnel's rank is added to flat rate</t>
  </si>
  <si>
    <t>*sick days only use the flate rate--- no pay rank added</t>
  </si>
  <si>
    <t>Example Monthly Payment Sheet</t>
  </si>
  <si>
    <t>Example Monthly Payment Sheet - Suspended Version</t>
  </si>
  <si>
    <t>Enforcer Name</t>
  </si>
  <si>
    <t>First Name, Last Name</t>
  </si>
  <si>
    <t>ID</t>
  </si>
  <si>
    <t>XXXXXX</t>
  </si>
  <si>
    <t>PRC | PV</t>
  </si>
  <si>
    <t>XXXX</t>
  </si>
  <si>
    <t>FP</t>
  </si>
  <si>
    <t>SFR</t>
  </si>
  <si>
    <t>Days Worked</t>
  </si>
  <si>
    <t>*only one bonus allowed</t>
  </si>
  <si>
    <t>*was suspended</t>
  </si>
  <si>
    <t>After Days</t>
  </si>
  <si>
    <t>Without Bonuses</t>
  </si>
  <si>
    <t>With Bonuses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</si>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</sst>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.00_);_([$$-409]* \(#,##0.00\);_([$$-409]* &quot;-&quot;??_);_(@_)"/>
  </numFmts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6" fontId="0" fillId="0" borderId="0" xfId="0" applyNumberFormat="1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2" fillId="0" borderId="0" xfId="0" applyFont="1" applyBorder="1"/>
    <xf numFmtId="6" fontId="2" fillId="0" borderId="0" xfId="0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6" fontId="0" fillId="0" borderId="5" xfId="0" applyNumberFormat="1" applyBorder="1"/>
    <xf numFmtId="0" fontId="2" fillId="0" borderId="4" xfId="0" applyFont="1" applyBorder="1"/>
    <xf numFmtId="0" fontId="2" fillId="0" borderId="5" xfId="0" applyFont="1" applyBorder="1"/>
    <xf numFmtId="6" fontId="7" fillId="0" borderId="5" xfId="0" applyNumberFormat="1" applyFont="1" applyBorder="1"/>
    <xf numFmtId="6" fontId="6" fillId="0" borderId="5" xfId="0" applyNumberFormat="1" applyFont="1" applyFill="1" applyBorder="1"/>
    <xf numFmtId="0" fontId="0" fillId="0" borderId="6" xfId="0" applyBorder="1"/>
    <xf numFmtId="6" fontId="0" fillId="2" borderId="7" xfId="0" applyNumberFormat="1" applyFill="1" applyBorder="1" applyAlignment="1">
      <alignment horizontal="center"/>
    </xf>
    <xf numFmtId="6" fontId="0" fillId="2" borderId="8" xfId="0" applyNumberForma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 xr3:uid="{AEA406A1-0E4B-5B11-9CD5-51D6E497D94C}"/>
  </sheetViews>
  <sheetFormatPr defaultRowHeight="15"/>
  <cols>
    <col min="1" max="1" width="26.5703125" bestFit="1" customWidth="1"/>
    <col min="2" max="2" width="7.85546875" customWidth="1"/>
  </cols>
  <sheetData>
    <row r="1" spans="1:2" ht="26.25">
      <c r="A1" s="12" t="s">
        <v>0</v>
      </c>
      <c r="B1" s="4"/>
    </row>
    <row r="2" spans="1:2" ht="18.75">
      <c r="A2" s="4"/>
      <c r="B2" s="4"/>
    </row>
    <row r="3" spans="1:2" ht="18.75">
      <c r="A3" s="4" t="s">
        <v>1</v>
      </c>
      <c r="B3" s="4" t="s">
        <v>2</v>
      </c>
    </row>
    <row r="4" spans="1:2" ht="37.5">
      <c r="A4" s="5" t="s">
        <v>3</v>
      </c>
      <c r="B4" s="6" t="s">
        <v>4</v>
      </c>
    </row>
    <row r="5" spans="1:2" ht="18.75">
      <c r="A5" s="4"/>
      <c r="B5" s="4"/>
    </row>
    <row r="6" spans="1:2" ht="18.75">
      <c r="A6" s="4" t="s">
        <v>5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482A-D284-4257-A04C-E9A933F9B68D}">
  <dimension ref="A1:K23"/>
  <sheetViews>
    <sheetView tabSelected="1" workbookViewId="0" xr3:uid="{93A8F816-1CD5-5444-8FA3-0CA276F607DB}">
      <selection activeCell="K4" sqref="K4"/>
    </sheetView>
  </sheetViews>
  <sheetFormatPr defaultRowHeight="15"/>
  <cols>
    <col min="1" max="1" width="10.7109375" bestFit="1" customWidth="1"/>
    <col min="2" max="2" width="10.28515625" bestFit="1" customWidth="1"/>
    <col min="5" max="5" width="14" bestFit="1" customWidth="1"/>
    <col min="7" max="7" width="10.85546875" bestFit="1" customWidth="1"/>
  </cols>
  <sheetData>
    <row r="1" spans="1:11" ht="23.25">
      <c r="A1" s="11" t="s">
        <v>7</v>
      </c>
      <c r="B1" s="11"/>
    </row>
    <row r="2" spans="1:11">
      <c r="A2" t="s">
        <v>8</v>
      </c>
      <c r="B2" s="1" t="s">
        <v>4</v>
      </c>
      <c r="J2" t="s">
        <v>9</v>
      </c>
      <c r="K2" t="s">
        <v>10</v>
      </c>
    </row>
    <row r="3" spans="1:11">
      <c r="A3" t="s">
        <v>11</v>
      </c>
      <c r="B3" t="s">
        <v>12</v>
      </c>
      <c r="K3" t="s">
        <v>13</v>
      </c>
    </row>
    <row r="5" spans="1:1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11">
      <c r="A6" t="s">
        <v>21</v>
      </c>
      <c r="B6" t="s">
        <v>22</v>
      </c>
      <c r="C6">
        <v>1984</v>
      </c>
      <c r="D6" t="s">
        <v>23</v>
      </c>
      <c r="E6" t="s">
        <v>24</v>
      </c>
      <c r="F6" t="s">
        <v>25</v>
      </c>
      <c r="G6" t="s">
        <v>26</v>
      </c>
    </row>
    <row r="7" spans="1:11">
      <c r="A7" t="s">
        <v>27</v>
      </c>
      <c r="B7" t="s">
        <v>28</v>
      </c>
      <c r="C7">
        <v>1982</v>
      </c>
      <c r="D7" t="s">
        <v>23</v>
      </c>
      <c r="E7" t="s">
        <v>29</v>
      </c>
      <c r="F7" t="s">
        <v>30</v>
      </c>
      <c r="G7" t="s">
        <v>31</v>
      </c>
    </row>
    <row r="8" spans="1:11">
      <c r="A8" t="s">
        <v>32</v>
      </c>
      <c r="B8" t="s">
        <v>33</v>
      </c>
      <c r="C8">
        <v>1988</v>
      </c>
      <c r="D8" t="s">
        <v>34</v>
      </c>
      <c r="E8" t="s">
        <v>35</v>
      </c>
      <c r="F8" t="s">
        <v>36</v>
      </c>
      <c r="G8" t="s">
        <v>37</v>
      </c>
    </row>
    <row r="9" spans="1:11">
      <c r="A9" t="s">
        <v>38</v>
      </c>
      <c r="B9" t="s">
        <v>39</v>
      </c>
      <c r="C9">
        <v>1992</v>
      </c>
      <c r="D9" t="s">
        <v>23</v>
      </c>
      <c r="E9" t="s">
        <v>40</v>
      </c>
      <c r="F9" t="s">
        <v>41</v>
      </c>
      <c r="G9" t="s">
        <v>42</v>
      </c>
    </row>
    <row r="10" spans="1:11">
      <c r="A10" t="s">
        <v>43</v>
      </c>
      <c r="B10" t="s">
        <v>44</v>
      </c>
      <c r="C10">
        <v>1993</v>
      </c>
      <c r="D10" t="s">
        <v>34</v>
      </c>
      <c r="E10" t="s">
        <v>45</v>
      </c>
      <c r="F10" t="s">
        <v>46</v>
      </c>
      <c r="G10" t="s">
        <v>47</v>
      </c>
    </row>
    <row r="11" spans="1:11">
      <c r="A11" t="s">
        <v>48</v>
      </c>
      <c r="B11" t="s">
        <v>49</v>
      </c>
      <c r="C11">
        <v>1994</v>
      </c>
      <c r="D11" t="s">
        <v>34</v>
      </c>
      <c r="E11" t="s">
        <v>50</v>
      </c>
      <c r="F11" t="s">
        <v>41</v>
      </c>
      <c r="G11" t="s">
        <v>51</v>
      </c>
    </row>
    <row r="12" spans="1:11">
      <c r="A12" t="s">
        <v>52</v>
      </c>
      <c r="B12" t="s">
        <v>53</v>
      </c>
      <c r="C12">
        <v>1978</v>
      </c>
      <c r="D12" t="s">
        <v>34</v>
      </c>
      <c r="E12" t="s">
        <v>54</v>
      </c>
      <c r="F12" t="s">
        <v>25</v>
      </c>
      <c r="G12" t="s">
        <v>55</v>
      </c>
    </row>
    <row r="13" spans="1:11">
      <c r="A13" t="s">
        <v>56</v>
      </c>
      <c r="B13" t="s">
        <v>57</v>
      </c>
      <c r="C13">
        <v>1940</v>
      </c>
      <c r="D13" t="s">
        <v>23</v>
      </c>
      <c r="E13" t="s">
        <v>58</v>
      </c>
      <c r="F13" t="s">
        <v>59</v>
      </c>
      <c r="G13" t="s">
        <v>60</v>
      </c>
    </row>
    <row r="14" spans="1:11">
      <c r="A14" t="s">
        <v>61</v>
      </c>
      <c r="B14" t="s">
        <v>62</v>
      </c>
      <c r="C14">
        <v>1992</v>
      </c>
      <c r="D14" t="s">
        <v>34</v>
      </c>
      <c r="E14" t="s">
        <v>63</v>
      </c>
      <c r="F14" t="s">
        <v>64</v>
      </c>
      <c r="G14" t="s">
        <v>65</v>
      </c>
    </row>
    <row r="15" spans="1:11">
      <c r="A15" t="s">
        <v>66</v>
      </c>
      <c r="B15" t="s">
        <v>67</v>
      </c>
      <c r="C15">
        <v>1989</v>
      </c>
      <c r="D15" t="s">
        <v>23</v>
      </c>
      <c r="E15" t="s">
        <v>68</v>
      </c>
      <c r="F15" t="s">
        <v>30</v>
      </c>
      <c r="G15" t="s">
        <v>69</v>
      </c>
    </row>
    <row r="16" spans="1:11">
      <c r="A16" t="s">
        <v>70</v>
      </c>
      <c r="B16" t="s">
        <v>71</v>
      </c>
      <c r="C16">
        <v>1981</v>
      </c>
      <c r="D16" t="s">
        <v>23</v>
      </c>
      <c r="E16" t="s">
        <v>72</v>
      </c>
      <c r="F16" t="s">
        <v>73</v>
      </c>
      <c r="G16" t="s">
        <v>74</v>
      </c>
    </row>
    <row r="17" spans="1:7">
      <c r="A17" t="s">
        <v>75</v>
      </c>
      <c r="B17" t="s">
        <v>76</v>
      </c>
      <c r="C17">
        <v>1993</v>
      </c>
      <c r="D17" t="s">
        <v>23</v>
      </c>
      <c r="E17" t="s">
        <v>77</v>
      </c>
      <c r="F17" t="s">
        <v>78</v>
      </c>
      <c r="G17" t="s">
        <v>79</v>
      </c>
    </row>
    <row r="18" spans="1:7">
      <c r="A18" t="s">
        <v>80</v>
      </c>
      <c r="B18" t="s">
        <v>81</v>
      </c>
      <c r="C18">
        <v>1987</v>
      </c>
      <c r="D18" t="s">
        <v>23</v>
      </c>
      <c r="E18" t="s">
        <v>82</v>
      </c>
      <c r="F18" t="s">
        <v>41</v>
      </c>
      <c r="G18" t="s">
        <v>83</v>
      </c>
    </row>
    <row r="19" spans="1:7">
      <c r="A19" t="s">
        <v>84</v>
      </c>
      <c r="B19" t="s">
        <v>85</v>
      </c>
      <c r="C19">
        <v>1975</v>
      </c>
      <c r="D19" t="s">
        <v>23</v>
      </c>
      <c r="E19" t="s">
        <v>86</v>
      </c>
      <c r="F19" t="s">
        <v>64</v>
      </c>
      <c r="G19" t="s">
        <v>87</v>
      </c>
    </row>
    <row r="20" spans="1:7">
      <c r="A20" t="s">
        <v>88</v>
      </c>
      <c r="B20" t="s">
        <v>89</v>
      </c>
      <c r="C20">
        <v>1892</v>
      </c>
      <c r="D20" t="s">
        <v>90</v>
      </c>
      <c r="E20" t="s">
        <v>91</v>
      </c>
      <c r="F20" t="s">
        <v>41</v>
      </c>
      <c r="G20" t="s">
        <v>92</v>
      </c>
    </row>
    <row r="21" spans="1:7">
      <c r="A21" t="s">
        <v>93</v>
      </c>
      <c r="B21" t="s">
        <v>94</v>
      </c>
      <c r="C21">
        <v>1834</v>
      </c>
      <c r="D21" t="s">
        <v>23</v>
      </c>
      <c r="E21" t="s">
        <v>95</v>
      </c>
      <c r="F21" t="s">
        <v>96</v>
      </c>
      <c r="G21" t="s">
        <v>97</v>
      </c>
    </row>
    <row r="22" spans="1:7">
      <c r="A22" t="s">
        <v>98</v>
      </c>
      <c r="B22" t="s">
        <v>99</v>
      </c>
      <c r="C22">
        <v>1985</v>
      </c>
      <c r="D22" t="s">
        <v>34</v>
      </c>
      <c r="E22" t="s">
        <v>100</v>
      </c>
      <c r="F22" t="s">
        <v>64</v>
      </c>
      <c r="G22" t="s">
        <v>101</v>
      </c>
    </row>
    <row r="23" spans="1:7">
      <c r="A23" t="s">
        <v>102</v>
      </c>
      <c r="B23" t="s">
        <v>103</v>
      </c>
      <c r="C23">
        <v>1968</v>
      </c>
      <c r="D23" t="s">
        <v>23</v>
      </c>
      <c r="E23" t="s">
        <v>104</v>
      </c>
      <c r="F23" t="s">
        <v>64</v>
      </c>
      <c r="G2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0543-4CCB-4919-B4C6-5FAC45AC3B30}">
  <dimension ref="A1:L27"/>
  <sheetViews>
    <sheetView workbookViewId="0" xr3:uid="{FDDE73B4-5DCD-531A-A241-D54F0475895F}">
      <selection activeCell="O11" sqref="O11"/>
    </sheetView>
  </sheetViews>
  <sheetFormatPr defaultRowHeight="15"/>
  <sheetData>
    <row r="1" spans="1:12" ht="23.25">
      <c r="A1" s="11" t="s">
        <v>106</v>
      </c>
    </row>
    <row r="2" spans="1:12">
      <c r="A2" t="s">
        <v>8</v>
      </c>
    </row>
    <row r="4" spans="1:12">
      <c r="A4" t="s">
        <v>9</v>
      </c>
      <c r="B4" t="s">
        <v>107</v>
      </c>
      <c r="L4" t="s">
        <v>108</v>
      </c>
    </row>
    <row r="5" spans="1:12">
      <c r="B5" t="s">
        <v>109</v>
      </c>
      <c r="L5" t="s">
        <v>110</v>
      </c>
    </row>
    <row r="6" spans="1:12">
      <c r="B6" t="s">
        <v>111</v>
      </c>
    </row>
    <row r="7" spans="1:12">
      <c r="B7" t="s">
        <v>112</v>
      </c>
    </row>
    <row r="8" spans="1:12">
      <c r="A8" t="s">
        <v>113</v>
      </c>
    </row>
    <row r="10" spans="1:12">
      <c r="A10" t="s">
        <v>114</v>
      </c>
      <c r="C10" t="s">
        <v>115</v>
      </c>
    </row>
    <row r="11" spans="1:12">
      <c r="A11" t="s">
        <v>20</v>
      </c>
      <c r="C11" t="s">
        <v>116</v>
      </c>
      <c r="E11" t="s">
        <v>117</v>
      </c>
      <c r="G11" t="s">
        <v>118</v>
      </c>
    </row>
    <row r="12" spans="1:12">
      <c r="A12" t="s">
        <v>26</v>
      </c>
      <c r="C12">
        <v>14</v>
      </c>
      <c r="E12">
        <v>4</v>
      </c>
      <c r="G12">
        <v>7</v>
      </c>
    </row>
    <row r="13" spans="1:12">
      <c r="A13" t="s">
        <v>31</v>
      </c>
      <c r="C13">
        <v>14</v>
      </c>
      <c r="E13">
        <v>4</v>
      </c>
      <c r="G13">
        <v>7</v>
      </c>
    </row>
    <row r="14" spans="1:12">
      <c r="A14" t="s">
        <v>37</v>
      </c>
      <c r="C14">
        <v>14</v>
      </c>
      <c r="E14">
        <v>4</v>
      </c>
      <c r="G14">
        <v>7</v>
      </c>
    </row>
    <row r="15" spans="1:12">
      <c r="A15" t="s">
        <v>42</v>
      </c>
      <c r="C15">
        <v>14</v>
      </c>
      <c r="E15">
        <v>4</v>
      </c>
      <c r="G15">
        <v>7</v>
      </c>
    </row>
    <row r="16" spans="1:12">
      <c r="A16" t="s">
        <v>51</v>
      </c>
      <c r="C16">
        <v>14</v>
      </c>
      <c r="E16">
        <v>4</v>
      </c>
      <c r="G16">
        <v>7</v>
      </c>
    </row>
    <row r="17" spans="1:7">
      <c r="A17" t="s">
        <v>55</v>
      </c>
      <c r="C17">
        <v>14</v>
      </c>
      <c r="E17">
        <v>4</v>
      </c>
      <c r="G17">
        <v>7</v>
      </c>
    </row>
    <row r="18" spans="1:7">
      <c r="A18" t="s">
        <v>60</v>
      </c>
      <c r="C18">
        <v>14</v>
      </c>
      <c r="E18">
        <v>4</v>
      </c>
      <c r="G18">
        <v>7</v>
      </c>
    </row>
    <row r="19" spans="1:7">
      <c r="A19" t="s">
        <v>65</v>
      </c>
      <c r="C19">
        <v>14</v>
      </c>
      <c r="E19">
        <v>4</v>
      </c>
      <c r="G19">
        <v>7</v>
      </c>
    </row>
    <row r="21" spans="1:7">
      <c r="A21" t="s">
        <v>119</v>
      </c>
    </row>
    <row r="23" spans="1:7">
      <c r="A23" t="s">
        <v>74</v>
      </c>
      <c r="C23">
        <v>14</v>
      </c>
      <c r="E23">
        <v>4</v>
      </c>
      <c r="G23">
        <v>7</v>
      </c>
    </row>
    <row r="24" spans="1:7">
      <c r="A24" t="s">
        <v>79</v>
      </c>
      <c r="C24">
        <v>14</v>
      </c>
      <c r="E24">
        <v>4</v>
      </c>
      <c r="G24">
        <v>7</v>
      </c>
    </row>
    <row r="25" spans="1:7">
      <c r="A25" t="s">
        <v>83</v>
      </c>
      <c r="C25">
        <v>14</v>
      </c>
      <c r="E25">
        <v>4</v>
      </c>
      <c r="G25">
        <v>7</v>
      </c>
    </row>
    <row r="26" spans="1:7">
      <c r="A26" t="s">
        <v>87</v>
      </c>
      <c r="C26">
        <v>14</v>
      </c>
      <c r="E26">
        <v>4</v>
      </c>
      <c r="G26">
        <v>7</v>
      </c>
    </row>
    <row r="27" spans="1:7">
      <c r="A27" t="s">
        <v>92</v>
      </c>
      <c r="C27">
        <v>14</v>
      </c>
      <c r="E27">
        <v>4</v>
      </c>
      <c r="G2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78AD-EE8E-4997-8676-3575B3F92B4A}">
  <dimension ref="A1:C29"/>
  <sheetViews>
    <sheetView workbookViewId="0" xr3:uid="{5ACFC1C5-0552-5DC4-84E7-2BAFB88A3B80}">
      <selection activeCell="B18" sqref="B18"/>
    </sheetView>
  </sheetViews>
  <sheetFormatPr defaultRowHeight="15"/>
  <cols>
    <col min="2" max="2" width="25.42578125" bestFit="1" customWidth="1"/>
    <col min="3" max="3" width="11.140625" bestFit="1" customWidth="1"/>
  </cols>
  <sheetData>
    <row r="1" spans="1:3" ht="23.25">
      <c r="A1" s="11" t="s">
        <v>120</v>
      </c>
    </row>
    <row r="3" spans="1:3">
      <c r="A3" t="s">
        <v>5</v>
      </c>
      <c r="B3" t="s">
        <v>121</v>
      </c>
    </row>
    <row r="4" spans="1:3">
      <c r="B4" t="s">
        <v>122</v>
      </c>
    </row>
    <row r="6" spans="1:3">
      <c r="B6" t="s">
        <v>123</v>
      </c>
      <c r="C6" t="s">
        <v>124</v>
      </c>
    </row>
    <row r="7" spans="1:3">
      <c r="B7" t="s">
        <v>125</v>
      </c>
      <c r="C7" s="30">
        <v>50</v>
      </c>
    </row>
    <row r="8" spans="1:3">
      <c r="B8" t="s">
        <v>126</v>
      </c>
      <c r="C8" s="30">
        <v>65</v>
      </c>
    </row>
    <row r="9" spans="1:3">
      <c r="B9" t="s">
        <v>127</v>
      </c>
      <c r="C9" s="30">
        <v>20</v>
      </c>
    </row>
    <row r="10" spans="1:3">
      <c r="B10" t="s">
        <v>128</v>
      </c>
      <c r="C10" s="30">
        <v>15</v>
      </c>
    </row>
    <row r="11" spans="1:3">
      <c r="B11" t="s">
        <v>129</v>
      </c>
      <c r="C11" s="30">
        <v>10</v>
      </c>
    </row>
    <row r="12" spans="1:3">
      <c r="B12" t="s">
        <v>130</v>
      </c>
      <c r="C12" s="30">
        <v>150</v>
      </c>
    </row>
    <row r="13" spans="1:3">
      <c r="B13" t="s">
        <v>131</v>
      </c>
      <c r="C13" s="30">
        <v>250</v>
      </c>
    </row>
    <row r="14" spans="1:3">
      <c r="B14" t="s">
        <v>132</v>
      </c>
      <c r="C14" s="30">
        <v>600</v>
      </c>
    </row>
    <row r="15" spans="1:3">
      <c r="B15" t="s">
        <v>133</v>
      </c>
      <c r="C15" s="30">
        <v>4000</v>
      </c>
    </row>
    <row r="16" spans="1:3">
      <c r="B16" t="s">
        <v>134</v>
      </c>
      <c r="C16" s="30">
        <v>10000</v>
      </c>
    </row>
    <row r="17" spans="2:3">
      <c r="B17" t="s">
        <v>135</v>
      </c>
      <c r="C17" s="30">
        <v>10000</v>
      </c>
    </row>
    <row r="18" spans="2:3" ht="30">
      <c r="B18" s="2" t="s">
        <v>136</v>
      </c>
      <c r="C18" s="30">
        <v>250</v>
      </c>
    </row>
    <row r="19" spans="2:3">
      <c r="B19" t="s">
        <v>137</v>
      </c>
      <c r="C19" s="30">
        <v>40</v>
      </c>
    </row>
    <row r="20" spans="2:3">
      <c r="B20" t="s">
        <v>138</v>
      </c>
      <c r="C20" s="30">
        <v>120</v>
      </c>
    </row>
    <row r="21" spans="2:3">
      <c r="B21" t="s">
        <v>139</v>
      </c>
      <c r="C21" s="30">
        <v>60</v>
      </c>
    </row>
    <row r="22" spans="2:3">
      <c r="B22" t="s">
        <v>140</v>
      </c>
      <c r="C22" s="30" t="s">
        <v>141</v>
      </c>
    </row>
    <row r="23" spans="2:3">
      <c r="B23" t="s">
        <v>142</v>
      </c>
      <c r="C23" s="30">
        <v>40</v>
      </c>
    </row>
    <row r="28" spans="2:3">
      <c r="B28" t="s">
        <v>143</v>
      </c>
    </row>
    <row r="29" spans="2:3">
      <c r="B2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4F2D-49EC-4F55-B1D6-87CBB3D63AA9}">
  <dimension ref="A1:Q20"/>
  <sheetViews>
    <sheetView workbookViewId="0" xr3:uid="{DAEAFDA9-C2BF-5F51-8B70-6A93140BF426}">
      <selection activeCell="B22" sqref="B22"/>
    </sheetView>
  </sheetViews>
  <sheetFormatPr defaultRowHeight="15"/>
  <cols>
    <col min="1" max="1" width="19.42578125" customWidth="1"/>
    <col min="2" max="2" width="14.28515625" bestFit="1" customWidth="1"/>
    <col min="3" max="3" width="11.5703125" bestFit="1" customWidth="1"/>
    <col min="6" max="6" width="14.28515625" bestFit="1" customWidth="1"/>
    <col min="8" max="8" width="14.140625" bestFit="1" customWidth="1"/>
  </cols>
  <sheetData>
    <row r="1" spans="1:17" ht="23.25">
      <c r="A1" s="11" t="s">
        <v>0</v>
      </c>
      <c r="B1" s="11"/>
    </row>
    <row r="3" spans="1:17">
      <c r="A3" t="s">
        <v>145</v>
      </c>
      <c r="B3" s="7">
        <v>12.25</v>
      </c>
    </row>
    <row r="4" spans="1:17">
      <c r="A4" t="s">
        <v>146</v>
      </c>
      <c r="B4" s="7">
        <v>3</v>
      </c>
    </row>
    <row r="5" spans="1:17">
      <c r="B5" s="31" t="s">
        <v>147</v>
      </c>
      <c r="C5" s="31"/>
      <c r="G5" s="31" t="s">
        <v>148</v>
      </c>
      <c r="H5" s="31"/>
    </row>
    <row r="6" spans="1:17">
      <c r="A6" s="8" t="s">
        <v>149</v>
      </c>
      <c r="B6" s="8" t="s">
        <v>150</v>
      </c>
      <c r="C6" s="8" t="s">
        <v>151</v>
      </c>
      <c r="F6" t="s">
        <v>19</v>
      </c>
      <c r="G6" t="s">
        <v>152</v>
      </c>
      <c r="H6" t="s">
        <v>153</v>
      </c>
    </row>
    <row r="7" spans="1:17">
      <c r="A7" s="8"/>
      <c r="B7" s="8"/>
      <c r="F7" t="s">
        <v>154</v>
      </c>
      <c r="G7" s="7">
        <v>5</v>
      </c>
      <c r="H7" t="s">
        <v>78</v>
      </c>
    </row>
    <row r="8" spans="1:17">
      <c r="A8" t="s">
        <v>155</v>
      </c>
      <c r="B8" s="7">
        <v>500</v>
      </c>
      <c r="C8" t="s">
        <v>156</v>
      </c>
      <c r="F8" t="s">
        <v>157</v>
      </c>
      <c r="G8" s="7">
        <v>12</v>
      </c>
      <c r="H8" t="s">
        <v>30</v>
      </c>
    </row>
    <row r="9" spans="1:17">
      <c r="A9" t="s">
        <v>158</v>
      </c>
      <c r="B9" s="7">
        <v>200</v>
      </c>
      <c r="C9" t="s">
        <v>159</v>
      </c>
      <c r="F9" t="s">
        <v>160</v>
      </c>
      <c r="G9" s="7">
        <v>14</v>
      </c>
      <c r="H9" t="s">
        <v>73</v>
      </c>
    </row>
    <row r="10" spans="1:17">
      <c r="A10" t="s">
        <v>161</v>
      </c>
      <c r="B10" s="7">
        <v>300</v>
      </c>
      <c r="C10" t="s">
        <v>162</v>
      </c>
      <c r="F10" t="s">
        <v>163</v>
      </c>
      <c r="G10" s="7">
        <v>16</v>
      </c>
      <c r="H10" t="s">
        <v>41</v>
      </c>
      <c r="Q10" s="8"/>
    </row>
    <row r="11" spans="1:17">
      <c r="A11" t="s">
        <v>164</v>
      </c>
      <c r="B11" s="7">
        <v>800</v>
      </c>
      <c r="C11" t="s">
        <v>165</v>
      </c>
      <c r="F11" t="s">
        <v>166</v>
      </c>
      <c r="G11" s="7">
        <v>18</v>
      </c>
      <c r="H11" t="s">
        <v>64</v>
      </c>
      <c r="Q11" s="8"/>
    </row>
    <row r="12" spans="1:17">
      <c r="A12" t="s">
        <v>167</v>
      </c>
      <c r="B12" s="7">
        <v>1500</v>
      </c>
      <c r="C12" t="s">
        <v>168</v>
      </c>
      <c r="F12" t="s">
        <v>169</v>
      </c>
      <c r="G12" s="7">
        <v>20</v>
      </c>
      <c r="H12" t="s">
        <v>25</v>
      </c>
      <c r="Q12" s="8"/>
    </row>
    <row r="13" spans="1:17">
      <c r="A13" t="s">
        <v>170</v>
      </c>
      <c r="B13" s="7">
        <v>1000</v>
      </c>
      <c r="C13" t="s">
        <v>171</v>
      </c>
      <c r="F13" t="s">
        <v>172</v>
      </c>
      <c r="G13" s="7">
        <v>25</v>
      </c>
      <c r="H13" t="s">
        <v>59</v>
      </c>
    </row>
    <row r="14" spans="1:17">
      <c r="F14" t="s">
        <v>173</v>
      </c>
      <c r="G14" s="7">
        <v>17</v>
      </c>
      <c r="H14" t="s">
        <v>96</v>
      </c>
    </row>
    <row r="15" spans="1:17">
      <c r="F15" s="9" t="s">
        <v>174</v>
      </c>
      <c r="G15" s="10">
        <v>30</v>
      </c>
      <c r="H15" s="9" t="s">
        <v>46</v>
      </c>
    </row>
    <row r="16" spans="1:17">
      <c r="F16" s="9" t="s">
        <v>175</v>
      </c>
      <c r="G16" s="10">
        <v>30</v>
      </c>
      <c r="H16" s="9" t="s">
        <v>36</v>
      </c>
    </row>
    <row r="17" spans="5:12">
      <c r="F17" t="s">
        <v>176</v>
      </c>
      <c r="G17" s="7">
        <v>15</v>
      </c>
      <c r="H17" t="s">
        <v>177</v>
      </c>
    </row>
    <row r="19" spans="5:12">
      <c r="E19" t="s">
        <v>5</v>
      </c>
      <c r="F19" s="31" t="s">
        <v>178</v>
      </c>
      <c r="G19" s="31"/>
      <c r="H19" s="31"/>
      <c r="I19" s="31"/>
      <c r="J19" s="31"/>
      <c r="K19" s="31"/>
      <c r="L19" s="31"/>
    </row>
    <row r="20" spans="5:12">
      <c r="F20" s="31" t="s">
        <v>179</v>
      </c>
      <c r="G20" s="31"/>
      <c r="H20" s="31"/>
      <c r="I20" s="31"/>
    </row>
  </sheetData>
  <mergeCells count="4">
    <mergeCell ref="B5:C5"/>
    <mergeCell ref="G5:H5"/>
    <mergeCell ref="F19:L19"/>
    <mergeCell ref="F20:I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0369-EEB4-4393-8080-8994392CBA9E}">
  <dimension ref="B3:L20"/>
  <sheetViews>
    <sheetView workbookViewId="0" xr3:uid="{E22354D8-E0E1-5181-91F1-2B103CF87D63}">
      <selection activeCell="I24" sqref="I24"/>
    </sheetView>
  </sheetViews>
  <sheetFormatPr defaultRowHeight="15"/>
  <cols>
    <col min="1" max="1" width="31.140625" bestFit="1" customWidth="1"/>
    <col min="2" max="2" width="31.140625" customWidth="1"/>
    <col min="3" max="3" width="21.140625" customWidth="1"/>
    <col min="4" max="4" width="8.85546875" customWidth="1"/>
    <col min="5" max="5" width="10.28515625" bestFit="1" customWidth="1"/>
    <col min="9" max="9" width="31.140625" bestFit="1" customWidth="1"/>
    <col min="10" max="10" width="21.140625" bestFit="1" customWidth="1"/>
    <col min="11" max="11" width="8.85546875" bestFit="1" customWidth="1"/>
    <col min="12" max="12" width="10.28515625" bestFit="1" customWidth="1"/>
  </cols>
  <sheetData>
    <row r="3" spans="2:12">
      <c r="B3" s="17" t="s">
        <v>180</v>
      </c>
      <c r="C3" s="18"/>
      <c r="D3" s="18"/>
      <c r="E3" s="19"/>
      <c r="I3" s="17" t="s">
        <v>181</v>
      </c>
      <c r="J3" s="18"/>
      <c r="K3" s="18"/>
      <c r="L3" s="19"/>
    </row>
    <row r="4" spans="2:12">
      <c r="B4" s="20" t="s">
        <v>182</v>
      </c>
      <c r="C4" s="13" t="s">
        <v>183</v>
      </c>
      <c r="D4" s="13"/>
      <c r="E4" s="21"/>
      <c r="I4" s="20" t="s">
        <v>182</v>
      </c>
      <c r="J4" s="13" t="s">
        <v>183</v>
      </c>
      <c r="K4" s="13"/>
      <c r="L4" s="21"/>
    </row>
    <row r="5" spans="2:12">
      <c r="B5" s="20" t="s">
        <v>184</v>
      </c>
      <c r="C5" s="13" t="s">
        <v>185</v>
      </c>
      <c r="D5" s="13" t="s">
        <v>186</v>
      </c>
      <c r="E5" s="22">
        <v>12</v>
      </c>
      <c r="I5" s="20" t="s">
        <v>184</v>
      </c>
      <c r="J5" s="13" t="s">
        <v>185</v>
      </c>
      <c r="K5" s="13" t="s">
        <v>186</v>
      </c>
      <c r="L5" s="22">
        <v>12</v>
      </c>
    </row>
    <row r="6" spans="2:12">
      <c r="B6" s="20" t="s">
        <v>115</v>
      </c>
      <c r="C6" s="13" t="s">
        <v>187</v>
      </c>
      <c r="D6" s="13" t="s">
        <v>188</v>
      </c>
      <c r="E6" s="22">
        <v>12</v>
      </c>
      <c r="I6" s="20" t="s">
        <v>115</v>
      </c>
      <c r="J6" s="13" t="s">
        <v>187</v>
      </c>
      <c r="K6" s="13" t="s">
        <v>189</v>
      </c>
      <c r="L6" s="22">
        <v>3</v>
      </c>
    </row>
    <row r="7" spans="2:12">
      <c r="B7" s="20" t="s">
        <v>190</v>
      </c>
      <c r="C7" s="13">
        <v>15</v>
      </c>
      <c r="D7" s="13"/>
      <c r="E7" s="21"/>
      <c r="I7" s="20" t="s">
        <v>190</v>
      </c>
      <c r="J7" s="13">
        <v>15</v>
      </c>
      <c r="K7" s="13"/>
      <c r="L7" s="21"/>
    </row>
    <row r="8" spans="2:12">
      <c r="B8" s="23" t="s">
        <v>149</v>
      </c>
      <c r="C8" s="14"/>
      <c r="D8" s="14"/>
      <c r="E8" s="24"/>
      <c r="I8" s="23" t="s">
        <v>149</v>
      </c>
      <c r="J8" s="14"/>
      <c r="K8" s="14"/>
      <c r="L8" s="24"/>
    </row>
    <row r="9" spans="2:12">
      <c r="B9" s="23" t="s">
        <v>156</v>
      </c>
      <c r="C9" s="15">
        <v>500</v>
      </c>
      <c r="D9" s="13"/>
      <c r="E9" s="21"/>
      <c r="I9" s="23" t="s">
        <v>156</v>
      </c>
      <c r="J9" s="15">
        <v>500</v>
      </c>
      <c r="K9" s="13"/>
      <c r="L9" s="21"/>
    </row>
    <row r="10" spans="2:12">
      <c r="B10" s="23" t="s">
        <v>165</v>
      </c>
      <c r="C10" s="15">
        <v>1000</v>
      </c>
      <c r="D10" s="13"/>
      <c r="E10" s="21"/>
      <c r="I10" s="23" t="s">
        <v>165</v>
      </c>
      <c r="J10" s="15">
        <v>0</v>
      </c>
      <c r="K10" s="13"/>
      <c r="L10" s="21"/>
    </row>
    <row r="11" spans="2:12">
      <c r="B11" s="23" t="s">
        <v>162</v>
      </c>
      <c r="C11" s="15">
        <v>300</v>
      </c>
      <c r="D11" s="13"/>
      <c r="E11" s="21"/>
      <c r="I11" s="23" t="s">
        <v>162</v>
      </c>
      <c r="J11" s="15">
        <v>0</v>
      </c>
      <c r="K11" s="13"/>
      <c r="L11" s="21"/>
    </row>
    <row r="12" spans="2:12">
      <c r="B12" s="20"/>
      <c r="C12" s="13"/>
      <c r="D12" s="13"/>
      <c r="E12" s="21"/>
      <c r="I12" s="20"/>
      <c r="J12" s="13"/>
      <c r="K12" s="13"/>
      <c r="L12" s="21"/>
    </row>
    <row r="13" spans="2:12">
      <c r="B13" s="20"/>
      <c r="C13" s="13"/>
      <c r="D13" s="13"/>
      <c r="E13" s="21"/>
      <c r="I13" s="20" t="s">
        <v>191</v>
      </c>
      <c r="J13" s="13"/>
      <c r="K13" s="13"/>
      <c r="L13" s="21"/>
    </row>
    <row r="14" spans="2:12">
      <c r="B14" s="20"/>
      <c r="C14" s="13"/>
      <c r="D14" s="13"/>
      <c r="E14" s="21"/>
      <c r="I14" s="20" t="s">
        <v>192</v>
      </c>
      <c r="J14" s="13"/>
      <c r="K14" s="13"/>
      <c r="L14" s="21"/>
    </row>
    <row r="15" spans="2:12">
      <c r="B15" s="20"/>
      <c r="C15" s="13"/>
      <c r="D15" s="13"/>
      <c r="E15" s="21"/>
      <c r="I15" s="20"/>
      <c r="J15" s="13"/>
      <c r="K15" s="13"/>
      <c r="L15" s="21"/>
    </row>
    <row r="16" spans="2:12">
      <c r="B16" s="20"/>
      <c r="C16" s="13"/>
      <c r="D16" s="13"/>
      <c r="E16" s="21" t="s">
        <v>193</v>
      </c>
      <c r="I16" s="20"/>
      <c r="J16" s="13"/>
      <c r="K16" s="13"/>
      <c r="L16" s="21" t="s">
        <v>193</v>
      </c>
    </row>
    <row r="17" spans="2:12">
      <c r="B17" s="20" t="s">
        <v>194</v>
      </c>
      <c r="C17" s="13"/>
      <c r="D17" s="16">
        <f>E5+E6</f>
        <v>24</v>
      </c>
      <c r="E17" s="25">
        <f>C7*D17</f>
        <v>360</v>
      </c>
      <c r="I17" s="20" t="s">
        <v>194</v>
      </c>
      <c r="J17" s="13"/>
      <c r="K17" s="16">
        <f>L5+L6</f>
        <v>15</v>
      </c>
      <c r="L17" s="25">
        <f>J7*K17</f>
        <v>225</v>
      </c>
    </row>
    <row r="18" spans="2:12">
      <c r="B18" s="20" t="s">
        <v>195</v>
      </c>
      <c r="C18" s="13"/>
      <c r="D18" s="13"/>
      <c r="E18" s="26">
        <f>E17+C9+C10+C11</f>
        <v>2160</v>
      </c>
      <c r="I18" s="20" t="s">
        <v>195</v>
      </c>
      <c r="J18" s="13"/>
      <c r="K18" s="13"/>
      <c r="L18" s="26">
        <f>L17+J9+J10+J11</f>
        <v>725</v>
      </c>
    </row>
    <row r="19" spans="2:12">
      <c r="B19" s="20"/>
      <c r="C19" s="13"/>
      <c r="D19" s="13"/>
      <c r="E19" s="21"/>
      <c r="I19" s="20"/>
      <c r="J19" s="13"/>
      <c r="K19" s="13"/>
      <c r="L19" s="21"/>
    </row>
    <row r="20" spans="2:12">
      <c r="B20" s="27" t="s">
        <v>196</v>
      </c>
      <c r="C20" s="28">
        <f>E18</f>
        <v>2160</v>
      </c>
      <c r="D20" s="28"/>
      <c r="E20" s="29"/>
      <c r="I20" s="27" t="s">
        <v>196</v>
      </c>
      <c r="J20" s="28">
        <f>L18</f>
        <v>725</v>
      </c>
      <c r="K20" s="28"/>
      <c r="L2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2018-04-30T05:30:04Z</dcterms:created>
  <dcterms:modified xsi:type="dcterms:W3CDTF">2018-05-01T04:59:15Z</dcterms:modified>
  <cp:category/>
  <cp:contentStatus/>
</cp:coreProperties>
</file>