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USSAMA\rentio\"/>
    </mc:Choice>
  </mc:AlternateContent>
  <xr:revisionPtr revIDLastSave="0" documentId="13_ncr:1_{A2225276-13BE-431E-9937-71CE6D8E2312}" xr6:coauthVersionLast="47" xr6:coauthVersionMax="47" xr10:uidLastSave="{00000000-0000-0000-0000-000000000000}"/>
  <bookViews>
    <workbookView xWindow="-120" yWindow="-120" windowWidth="29040" windowHeight="17640" tabRatio="687" activeTab="4" xr2:uid="{00000000-000D-0000-FFFF-FFFF00000000}"/>
  </bookViews>
  <sheets>
    <sheet name="Dashboard" sheetId="11" r:id="rId1"/>
    <sheet name="Print" sheetId="13" r:id="rId2"/>
    <sheet name="Log" sheetId="14" r:id="rId3"/>
    <sheet name="Buildings" sheetId="1" r:id="rId4"/>
    <sheet name="Units" sheetId="2" r:id="rId5"/>
    <sheet name="Clients" sheetId="3" r:id="rId6"/>
    <sheet name="Owners" sheetId="4" r:id="rId7"/>
    <sheet name="Assignments" sheetId="5" r:id="rId8"/>
    <sheet name="Receipts" sheetId="6" r:id="rId9"/>
    <sheet name="Units_Owners" sheetId="7" r:id="rId10"/>
  </sheets>
  <definedNames>
    <definedName name="_xlcn.WorksheetConnection_rent_management_model.xlsxassignments1" hidden="1">assignments[]</definedName>
    <definedName name="_xlcn.WorksheetConnection_rent_management_model.xlsxclients1" hidden="1">clients[]</definedName>
    <definedName name="_xlcn.WorksheetConnection_rent_management_model.xlsxlandlords1" hidden="1">landlords[]</definedName>
    <definedName name="_xlcn.WorksheetConnection_rent_management_model.xlsxowners1" hidden="1">owners[]</definedName>
    <definedName name="_xlcn.WorksheetConnection_rent_management_model.xlsxreceipts1" hidden="1">receipts[]</definedName>
    <definedName name="_xlcn.WorksheetConnection_rent_management_model.xlsxTable11" hidden="1">buildings[]</definedName>
    <definedName name="_xlcn.WorksheetConnection_rent_management_model.xlsxunits1" hidden="1">units[]</definedName>
    <definedName name="AssignEnd">assignments[END_DATE]</definedName>
    <definedName name="AssignID">assignments[ASSIGN_ID]</definedName>
    <definedName name="AssignShare">assignments[SHARE]</definedName>
    <definedName name="AssignStart">assignments[START_DATE]</definedName>
    <definedName name="BuildingAddress">buildings[ADDRESS]</definedName>
    <definedName name="BuildingID">buildings[BUILDING_ID]</definedName>
    <definedName name="ClientID">clients[CLIENT_ID]</definedName>
    <definedName name="ClientName">clients[FULL_NAME]</definedName>
    <definedName name="ExternalData_1" localSheetId="1" hidden="1">Print!$A$1:$N$3</definedName>
    <definedName name="OwnerID">landlords[OWNER_ID]</definedName>
    <definedName name="OwnerName">landlords[FULL_NAME]</definedName>
    <definedName name="PERIOD">Dashboard!$C$2</definedName>
    <definedName name="ReceiptID">receipts[RECEIPT_ID]</definedName>
    <definedName name="Rented">assignments[RENTED]</definedName>
    <definedName name="UnitAddress">units[UNIT_ADDRESS]</definedName>
    <definedName name="UnitID">units[UNIT_ID]</definedName>
    <definedName name="YEAR">Dashboard!$D$2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units" name="units" connection="WorksheetConnection_rent_management_model.xlsx!units"/>
          <x15:modelTable id="Table1" name="buildings" connection="WorksheetConnection_rent_management_model.xlsx!Table1"/>
          <x15:modelTable id="receipts" name="receipts" connection="WorksheetConnection_rent_management_model.xlsx!receipts"/>
          <x15:modelTable id="owners" name="owners" connection="WorksheetConnection_rent_management_model.xlsx!owners"/>
          <x15:modelTable id="landlords" name="landlords" connection="WorksheetConnection_rent_management_model.xlsx!landlords"/>
          <x15:modelTable id="clients" name="clients" connection="WorksheetConnection_rent_management_model.xlsx!clients"/>
          <x15:modelTable id="assignments" name="assignments" connection="WorksheetConnection_rent_management_model.xlsx!assignments"/>
        </x15:modelTables>
        <x15:modelRelationships>
          <x15:modelRelationship fromTable="units" fromColumn="BUILDING_ID" toTable="buildings" toColumn="BUILDING_ID"/>
          <x15:modelRelationship fromTable="assignments" fromColumn="UNIT_ID" toTable="units" toColumn="UNIT_ID"/>
          <x15:modelRelationship fromTable="assignments" fromColumn="CLIENT_ID" toTable="clients" toColumn="CLIENT_ID"/>
          <x15:modelRelationship fromTable="receipts" fromColumn="UNIT_ID" toTable="units" toColumn="UNIT_ID"/>
          <x15:modelRelationship fromTable="receipts" fromColumn="CLIENT_ID" toTable="clients" toColumn="CLIENT_ID"/>
          <x15:modelRelationship fromTable="owners" fromColumn="UNIT_ID" toTable="units" toColumn="UNI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C4" i="6"/>
  <c r="F4" i="5" l="1"/>
  <c r="K4" i="5"/>
  <c r="M4" i="5"/>
  <c r="N4" i="5"/>
  <c r="G3" i="2" s="1"/>
  <c r="F2" i="2"/>
  <c r="K2" i="5"/>
  <c r="K3" i="5"/>
  <c r="N3" i="5"/>
  <c r="N2" i="5"/>
  <c r="G2" i="2" s="1"/>
  <c r="C3" i="6"/>
  <c r="F2" i="5"/>
  <c r="F3" i="5"/>
  <c r="M2" i="5"/>
  <c r="M3" i="5"/>
  <c r="C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5631B-70CD-4E95-B293-6F725DC633EE}" keepAlive="1" name="Query - Assignments" description="Connection to the 'Assignments' query in the workbook." type="5" refreshedVersion="0" background="1">
    <dbPr connection="Provider=Microsoft.Mashup.OleDb.1;Data Source=$Workbook$;Location=Assignments;Extended Properties=&quot;&quot;" command="SELECT * FROM [Assignments]"/>
  </connection>
  <connection id="2" xr16:uid="{D6D070E2-F3A7-48CC-ACE3-D9FEAD6016C5}" keepAlive="1" name="Query - Period(1)" description="Connection to the 'Period' query in the workbook." type="5" refreshedVersion="8" background="1" saveData="1">
    <dbPr connection="Provider=Microsoft.Mashup.OleDb.1;Data Source=$Workbook$;Location=Period;Extended Properties=&quot;&quot;" command="SELECT * FROM [Period]"/>
  </connection>
  <connection id="3" xr16:uid="{34EE32ED-02CF-4819-9190-2785FEA21496}" keepAlive="1" name="Query - Print" description="Connection to the 'Print' query in the workbook." type="5" refreshedVersion="8" background="1" saveData="1">
    <dbPr connection="Provider=Microsoft.Mashup.OleDb.1;Data Source=$Workbook$;Location=Print;Extended Properties=&quot;&quot;" command="SELECT * FROM [Print]"/>
  </connection>
  <connection id="4" xr16:uid="{707C7C6F-3D75-454E-8C1F-9526507D7A36}" keepAlive="1" name="Query - PrintAltr" description="Connection to the 'PrintAltr' query in the workbook." type="5" refreshedVersion="0" background="1">
    <dbPr connection="Provider=Microsoft.Mashup.OleDb.1;Data Source=$Workbook$;Location=PrintAltr;Extended Properties=&quot;&quot;" command="SELECT * FROM [PrintAltr]"/>
  </connection>
  <connection id="5" xr16:uid="{EED5BA6D-3ABE-4179-B211-F79FE1C858D3}" keepAlive="1" name="Query - Receipts" description="Connection to the 'Receipts' query in the workbook." type="5" refreshedVersion="8" background="1" saveData="1">
    <dbPr connection="Provider=Microsoft.Mashup.OleDb.1;Data Source=$Workbook$;Location=Receipts;Extended Properties=&quot;&quot;" command="SELECT * FROM [Receipts]"/>
  </connection>
  <connection id="6" xr16:uid="{362DEAE5-177A-49AC-96F9-C9C06067B3FC}" keepAlive="1" name="Query - Units" description="Connection to the 'Units' query in the workbook." type="5" refreshedVersion="0" background="1">
    <dbPr connection="Provider=Microsoft.Mashup.OleDb.1;Data Source=$Workbook$;Location=Units;Extended Properties=&quot;&quot;" command="SELECT * FROM [Units]"/>
  </connection>
  <connection id="7" xr16:uid="{D8BE1C84-69BA-495B-A094-2F7CBB87297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8CDEAA8D-C1C4-4913-B406-BCC69FE138DF}" name="WorksheetConnection_rent_management_model.xlsx!assignments" type="102" refreshedVersion="8" minRefreshableVersion="5">
    <extLst>
      <ext xmlns:x15="http://schemas.microsoft.com/office/spreadsheetml/2010/11/main" uri="{DE250136-89BD-433C-8126-D09CA5730AF9}">
        <x15:connection id="assignments">
          <x15:rangePr sourceName="_xlcn.WorksheetConnection_rent_management_model.xlsxassignments1"/>
        </x15:connection>
      </ext>
    </extLst>
  </connection>
  <connection id="9" xr16:uid="{2C43CFE3-1159-41CE-9C82-33D7106887C3}" name="WorksheetConnection_rent_management_model.xlsx!clients" type="102" refreshedVersion="8" minRefreshableVersion="5">
    <extLst>
      <ext xmlns:x15="http://schemas.microsoft.com/office/spreadsheetml/2010/11/main" uri="{DE250136-89BD-433C-8126-D09CA5730AF9}">
        <x15:connection id="clients">
          <x15:rangePr sourceName="_xlcn.WorksheetConnection_rent_management_model.xlsxclients1"/>
        </x15:connection>
      </ext>
    </extLst>
  </connection>
  <connection id="10" xr16:uid="{D21959F6-DE97-49D0-B6B6-25F50486BA40}" name="WorksheetConnection_rent_management_model.xlsx!landlords" type="102" refreshedVersion="8" minRefreshableVersion="5">
    <extLst>
      <ext xmlns:x15="http://schemas.microsoft.com/office/spreadsheetml/2010/11/main" uri="{DE250136-89BD-433C-8126-D09CA5730AF9}">
        <x15:connection id="landlords">
          <x15:rangePr sourceName="_xlcn.WorksheetConnection_rent_management_model.xlsxlandlords1"/>
        </x15:connection>
      </ext>
    </extLst>
  </connection>
  <connection id="11" xr16:uid="{83B7E5F8-309D-4D54-BD92-BE02FF4F6C91}" name="WorksheetConnection_rent_management_model.xlsx!owners" type="102" refreshedVersion="8" minRefreshableVersion="5">
    <extLst>
      <ext xmlns:x15="http://schemas.microsoft.com/office/spreadsheetml/2010/11/main" uri="{DE250136-89BD-433C-8126-D09CA5730AF9}">
        <x15:connection id="owners">
          <x15:rangePr sourceName="_xlcn.WorksheetConnection_rent_management_model.xlsxowners1"/>
        </x15:connection>
      </ext>
    </extLst>
  </connection>
  <connection id="12" xr16:uid="{357EE65E-44FA-4F93-87FA-9A34D2D6F6CF}" name="WorksheetConnection_rent_management_model.xlsx!receipts" type="102" refreshedVersion="8" minRefreshableVersion="5">
    <extLst>
      <ext xmlns:x15="http://schemas.microsoft.com/office/spreadsheetml/2010/11/main" uri="{DE250136-89BD-433C-8126-D09CA5730AF9}">
        <x15:connection id="receipts">
          <x15:rangePr sourceName="_xlcn.WorksheetConnection_rent_management_model.xlsxreceipts1"/>
        </x15:connection>
      </ext>
    </extLst>
  </connection>
  <connection id="13" xr16:uid="{F79DD3F4-15E2-4BE4-AF9D-1A9F107DEA64}" name="WorksheetConnection_rent_management_model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nt_management_model.xlsxTable11"/>
        </x15:connection>
      </ext>
    </extLst>
  </connection>
  <connection id="14" xr16:uid="{C354531D-E06E-4D76-BE10-316132F4B1E4}" name="WorksheetConnection_rent_management_model.xlsx!units" type="102" refreshedVersion="8" minRefreshableVersion="5">
    <extLst>
      <ext xmlns:x15="http://schemas.microsoft.com/office/spreadsheetml/2010/11/main" uri="{DE250136-89BD-433C-8126-D09CA5730AF9}">
        <x15:connection id="units">
          <x15:rangePr sourceName="_xlcn.WorksheetConnection_rent_management_model.xlsxunits1"/>
        </x15:connection>
      </ext>
    </extLst>
  </connection>
</connections>
</file>

<file path=xl/sharedStrings.xml><?xml version="1.0" encoding="utf-8"?>
<sst xmlns="http://schemas.openxmlformats.org/spreadsheetml/2006/main" count="222" uniqueCount="121">
  <si>
    <t>BUILDING_ID</t>
  </si>
  <si>
    <t>NAME</t>
  </si>
  <si>
    <t>ADDRESS</t>
  </si>
  <si>
    <t>VILLE</t>
  </si>
  <si>
    <t>B001</t>
  </si>
  <si>
    <t>B002</t>
  </si>
  <si>
    <t>Rabat</t>
  </si>
  <si>
    <t>UNIT_ID</t>
  </si>
  <si>
    <t>FLOOR</t>
  </si>
  <si>
    <t>TYPE</t>
  </si>
  <si>
    <t>U001</t>
  </si>
  <si>
    <t>CLIENT_ID</t>
  </si>
  <si>
    <t>FULL_NAME</t>
  </si>
  <si>
    <t>PHONE</t>
  </si>
  <si>
    <t>CIN</t>
  </si>
  <si>
    <t>C001</t>
  </si>
  <si>
    <t>C002</t>
  </si>
  <si>
    <t>OWNER_ID</t>
  </si>
  <si>
    <t>NOTES</t>
  </si>
  <si>
    <t>L001</t>
  </si>
  <si>
    <t>L002</t>
  </si>
  <si>
    <t>0622222222</t>
  </si>
  <si>
    <t>0633333333</t>
  </si>
  <si>
    <t>ASSIGN_ID</t>
  </si>
  <si>
    <t>START_DATE</t>
  </si>
  <si>
    <t>END_DATE</t>
  </si>
  <si>
    <t>SHARE</t>
  </si>
  <si>
    <t>ALTERNATING</t>
  </si>
  <si>
    <t>A001</t>
  </si>
  <si>
    <t>A002</t>
  </si>
  <si>
    <t>RECEIPT_NO</t>
  </si>
  <si>
    <t>AMOUNT</t>
  </si>
  <si>
    <t>R001</t>
  </si>
  <si>
    <t>R002</t>
  </si>
  <si>
    <t>B003</t>
  </si>
  <si>
    <t>B004</t>
  </si>
  <si>
    <t>B005</t>
  </si>
  <si>
    <t>B006</t>
  </si>
  <si>
    <t>Temara</t>
  </si>
  <si>
    <t>IMM NO 9</t>
  </si>
  <si>
    <t>N46</t>
  </si>
  <si>
    <t>Rue Alger Centre</t>
  </si>
  <si>
    <t>IMM NO 11</t>
  </si>
  <si>
    <t>Hay Firdaous Massira 1</t>
  </si>
  <si>
    <t>IMM NO 12</t>
  </si>
  <si>
    <t>Av Mly Ali Cherif Massira 1</t>
  </si>
  <si>
    <t>BLOC T1 NO 8</t>
  </si>
  <si>
    <t>BLOC T3 NO 17</t>
  </si>
  <si>
    <t>Av Alkifah Qamra CYM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</si>
  <si>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</si>
  <si>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</si>
  <si>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</si>
  <si>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</si>
  <si>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</si>
  <si>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</si>
  <si>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</si>
  <si>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</si>
  <si>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</si>
  <si>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</si>
  <si>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</si>
  <si>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</si>
  <si>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</si>
  <si>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Fourniauto Sarl</t>
  </si>
  <si>
    <t>Melhaoui Maria</t>
  </si>
  <si>
    <t>Benahi Radouan</t>
  </si>
  <si>
    <t>Oudaoud Aziz</t>
  </si>
  <si>
    <t>Asfaj Abderahmane</t>
  </si>
  <si>
    <t>Boukacha Asmae</t>
  </si>
  <si>
    <t>Bouchdouk Said</t>
  </si>
  <si>
    <t>Zilachi Mohammed</t>
  </si>
  <si>
    <t>Bouabidi Safae</t>
  </si>
  <si>
    <t>Bkhou Yassine</t>
  </si>
  <si>
    <t>Tassine Imane</t>
  </si>
  <si>
    <t>Maryem Mourid</t>
  </si>
  <si>
    <t>Cote D'Olivier</t>
  </si>
  <si>
    <t>Qaiqach Toufiq</t>
  </si>
  <si>
    <t>Paramadal</t>
  </si>
  <si>
    <t>A357851</t>
  </si>
  <si>
    <t>AD204394</t>
  </si>
  <si>
    <t>JA97490</t>
  </si>
  <si>
    <t>JE285588</t>
  </si>
  <si>
    <t>AA87723</t>
  </si>
  <si>
    <t>A471822</t>
  </si>
  <si>
    <t>AB635861</t>
  </si>
  <si>
    <t>KA190707</t>
  </si>
  <si>
    <t>SH201490</t>
  </si>
  <si>
    <t>Q350453</t>
  </si>
  <si>
    <t>BJ473845</t>
  </si>
  <si>
    <t>A703991</t>
  </si>
  <si>
    <t>PM</t>
  </si>
  <si>
    <t>PP</t>
  </si>
  <si>
    <t>Building</t>
  </si>
  <si>
    <t>CLIENT_NAME</t>
  </si>
  <si>
    <t>UNIT_ADDRESS</t>
  </si>
  <si>
    <t>46 Rue Alger Centre Temara</t>
  </si>
  <si>
    <t>RECEIPT_ID</t>
  </si>
  <si>
    <t>RECEIPT_UID</t>
  </si>
  <si>
    <t>CITY</t>
  </si>
  <si>
    <t>PAYEE</t>
  </si>
  <si>
    <t>BOUHANIB LAHCEN</t>
  </si>
  <si>
    <t>BOUHNIB BRAHIM</t>
  </si>
  <si>
    <t>PAYMENT</t>
  </si>
  <si>
    <t>RETENUE</t>
  </si>
  <si>
    <t>PAYEE_ID</t>
  </si>
  <si>
    <t>AAAAAA</t>
  </si>
  <si>
    <t>Periode:</t>
  </si>
  <si>
    <t>01/06/2025</t>
  </si>
  <si>
    <t>R2506002</t>
  </si>
  <si>
    <t>ODD</t>
  </si>
  <si>
    <t>EVEN</t>
  </si>
  <si>
    <t>RENTED</t>
  </si>
  <si>
    <t>A003</t>
  </si>
  <si>
    <t>U002</t>
  </si>
  <si>
    <t>L003</t>
  </si>
  <si>
    <t>NONE</t>
  </si>
  <si>
    <t>BOUHANIB ABDELLAH</t>
  </si>
  <si>
    <t>R003</t>
  </si>
  <si>
    <t>ASSIGN_PAYEE_ID</t>
  </si>
  <si>
    <t>R2506003</t>
  </si>
  <si>
    <t>Apartment</t>
  </si>
  <si>
    <t>AV ANNAKHIL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</si>
</sst>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\ _€_-;\-* #,##0.0\ _€_-;_-* &quot;-&quot;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4" applyNumberFormat="0" applyFill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0" fillId="0" borderId="0" xfId="0" applyNumberFormat="1"/>
    <xf numFmtId="43" fontId="0" fillId="0" borderId="0" xfId="2" applyFont="1"/>
    <xf numFmtId="164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4" xfId="3"/>
    <xf numFmtId="49" fontId="4" fillId="0" borderId="4" xfId="3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0" fontId="0" fillId="0" borderId="0" xfId="0" applyNumberFormat="1"/>
  </cellXfs>
  <cellStyles count="4">
    <cellStyle name="Comma" xfId="2" builtinId="3"/>
    <cellStyle name="Heading 1" xfId="3" builtinId="16"/>
    <cellStyle name="Normal" xfId="0" builtinId="0"/>
    <cellStyle name="Per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64" formatCode="_-* #,##0.0\ _€_-;\-* #,##0.0\ _€_-;_-* &quot;-&quot;?\ _€_-;_-@_-"/>
    </dxf>
    <dxf>
      <numFmt numFmtId="164" formatCode="_-* #,##0.0\ _€_-;\-* #,##0.0\ _€_-;_-* &quot;-&quot;?\ _€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18D83AC-08E9-4819-908E-C8C647D19ADF}" autoFormatId="16" applyNumberFormats="0" applyBorderFormats="0" applyFontFormats="0" applyPatternFormats="0" applyAlignmentFormats="0" applyWidthHeightFormats="0">
  <queryTableRefresh nextId="16">
    <queryTableFields count="14">
      <queryTableField id="1" name="RECEIPT_UID" tableColumnId="1"/>
      <queryTableField id="2" name="ASSIGN_ID" tableColumnId="2"/>
      <queryTableField id="3" name="RECEIPT_NO" tableColumnId="3"/>
      <queryTableField id="4" name="CLIENT_NAME" tableColumnId="4"/>
      <queryTableField id="5" name="CLIENT_ID" tableColumnId="5"/>
      <queryTableField id="6" name="UNIT_ID" tableColumnId="6"/>
      <queryTableField id="7" name="AMOUNT" tableColumnId="7"/>
      <queryTableField id="8" name="START_DATE" tableColumnId="8"/>
      <queryTableField id="9" name="END_DATE" tableColumnId="9"/>
      <queryTableField id="10" name="ADDRESS" tableColumnId="10"/>
      <queryTableField id="11" name="CITY" tableColumnId="11"/>
      <queryTableField id="12" name="PAYMENT" tableColumnId="12"/>
      <queryTableField id="13" name="ASSIGN_PAYEE_ID" tableColumnId="13"/>
      <queryTableField id="15" name="PAYE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F6940D-4C27-4B27-BF9C-273DABCFAB93}" name="Print" displayName="Print" ref="A1:N3" tableType="queryTable" totalsRowShown="0">
  <autoFilter ref="A1:N3" xr:uid="{43F6940D-4C27-4B27-BF9C-273DABCFAB93}"/>
  <tableColumns count="14">
    <tableColumn id="1" xr3:uid="{747FF1E1-F517-465B-B584-A2D231451D7B}" uniqueName="1" name="RECEIPT_UID" queryTableFieldId="1"/>
    <tableColumn id="2" xr3:uid="{F734D889-9A89-4CC9-98F2-3EBC18691CCD}" uniqueName="2" name="ASSIGN_ID" queryTableFieldId="2"/>
    <tableColumn id="3" xr3:uid="{31AD2472-105C-4C13-B460-7C3F88BB905F}" uniqueName="3" name="RECEIPT_NO" queryTableFieldId="3"/>
    <tableColumn id="4" xr3:uid="{BE210EAF-C660-46CE-B306-D13DB4C1E286}" uniqueName="4" name="CLIENT_NAME" queryTableFieldId="4"/>
    <tableColumn id="5" xr3:uid="{ED210548-8E62-4FC9-BCCC-77814E9F6111}" uniqueName="5" name="CLIENT_ID" queryTableFieldId="5"/>
    <tableColumn id="6" xr3:uid="{8EA7897D-C55D-4474-A958-6FEF8081246F}" uniqueName="6" name="UNIT_ID" queryTableFieldId="6"/>
    <tableColumn id="7" xr3:uid="{B59BE416-AF7D-4E33-8E72-7D790943052F}" uniqueName="7" name="AMOUNT" queryTableFieldId="7"/>
    <tableColumn id="8" xr3:uid="{20045E2E-C0E9-4CB6-8CCA-81DE58516EA2}" uniqueName="8" name="START_DATE" queryTableFieldId="8" dataDxfId="8"/>
    <tableColumn id="9" xr3:uid="{3F3079FE-0570-47D2-906D-19A7DA36A2B0}" uniqueName="9" name="END_DATE" queryTableFieldId="9" dataDxfId="7"/>
    <tableColumn id="10" xr3:uid="{A71DFE5F-F076-41FC-A9F3-7F2E0DB0CC01}" uniqueName="10" name="ADDRESS" queryTableFieldId="10"/>
    <tableColumn id="11" xr3:uid="{55EC4CC2-7D4C-4150-8F38-010DF7DD1DA4}" uniqueName="11" name="CITY" queryTableFieldId="11"/>
    <tableColumn id="12" xr3:uid="{E902EAC0-FED5-4C5F-8FC3-9F5328C3552D}" uniqueName="12" name="PAYMENT" queryTableFieldId="12"/>
    <tableColumn id="13" xr3:uid="{6B6068D0-FAB0-450D-AFD5-1AB6DE46CE26}" uniqueName="13" name="ASSIGN_PAYEE_ID" queryTableFieldId="13"/>
    <tableColumn id="15" xr3:uid="{35035E75-8BD4-4DE8-9A18-3AA151CF47B3}" uniqueName="15" name="PAYEE" queryTableField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B96BBA-8CF1-4FE2-8BE7-85597D991D5D}" name="Log" displayName="Log" ref="A1:N5" totalsRowShown="0">
  <autoFilter ref="A1:N5" xr:uid="{EAB96BBA-8CF1-4FE2-8BE7-85597D991D5D}"/>
  <tableColumns count="14">
    <tableColumn id="1" xr3:uid="{9413B1DF-9911-4526-A00C-79EFC28A322E}" name="RECEIPT_UID"/>
    <tableColumn id="2" xr3:uid="{381F7249-810D-4320-842A-9160B0338A88}" name="ASSIGN_ID"/>
    <tableColumn id="3" xr3:uid="{441FE1AD-C830-4A27-B6F9-F75E43F5FEF8}" name="RECEIPT_NO"/>
    <tableColumn id="4" xr3:uid="{25B729E3-8A60-4052-9BF5-A914CB9D2664}" name="CLIENT_NAME"/>
    <tableColumn id="5" xr3:uid="{800F0718-7345-42E7-8AB4-9B06B0DA147B}" name="CLIENT_ID"/>
    <tableColumn id="6" xr3:uid="{689965BF-0CB2-4FF9-ABE4-F9A9A27EC966}" name="UNIT_ID"/>
    <tableColumn id="7" xr3:uid="{C7874BBD-085C-401C-918D-2693C764D7DD}" name="AMOUNT"/>
    <tableColumn id="8" xr3:uid="{4CEBABF0-D8EF-4188-86FA-A032FCACD2F7}" name="START_DATE" dataDxfId="6"/>
    <tableColumn id="9" xr3:uid="{BD6257C5-17AB-45F5-85A6-B69BC411ADF0}" name="END_DATE" dataDxfId="5"/>
    <tableColumn id="10" xr3:uid="{A757982F-8992-484A-8DA5-DFA7727C2BA1}" name="ADDRESS"/>
    <tableColumn id="11" xr3:uid="{8900216D-0B46-4DD8-B16B-9681D5175681}" name="CITY"/>
    <tableColumn id="12" xr3:uid="{CC48E78F-5176-4F72-8697-E9C1771611BA}" name="PAYMENT"/>
    <tableColumn id="13" xr3:uid="{0C584160-CFAA-4E47-BCEC-4A274454AD2C}" name="ASSIGN_PAYEE_ID"/>
    <tableColumn id="14" xr3:uid="{F277A9DA-665F-4E69-8D7B-B2A931951ECD}" name="PAYE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46B84-2262-4423-B0D7-1C705D8A6D31}" name="buildings" displayName="buildings" ref="A1:D7" totalsRowShown="0" headerRowDxfId="31">
  <autoFilter ref="A1:D7" xr:uid="{E0A46B84-2262-4423-B0D7-1C705D8A6D31}"/>
  <tableColumns count="4">
    <tableColumn id="1" xr3:uid="{DCCDCEC3-1EAD-4031-B885-D9FAE575A0B2}" name="BUILDING_ID"/>
    <tableColumn id="2" xr3:uid="{DE2553BE-068B-4E5B-B1C6-FF7370425105}" name="NAME"/>
    <tableColumn id="3" xr3:uid="{E0035934-6C2E-4151-843B-71B9E705080B}" name="ADDRESS"/>
    <tableColumn id="4" xr3:uid="{8BB4DD5C-0788-407E-9729-5C6F12D7004E}" name="VILL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F5BB8-C99C-40D3-961D-F9E9129C5415}" name="units" displayName="units" ref="A1:G3" totalsRowShown="0" headerRowDxfId="30" headerRowBorderDxfId="29" tableBorderDxfId="28">
  <autoFilter ref="A1:G3" xr:uid="{DD5F5BB8-C99C-40D3-961D-F9E9129C5415}"/>
  <tableColumns count="7">
    <tableColumn id="1" xr3:uid="{B16586F7-0564-42F9-811E-01026CCEE72C}" name="UNIT_ID"/>
    <tableColumn id="2" xr3:uid="{641B0741-3A75-485C-9CE8-4D03A3918E44}" name="BUILDING_ID"/>
    <tableColumn id="3" xr3:uid="{44406548-5FA5-43E1-A8C5-49E617C41620}" name="FLOOR"/>
    <tableColumn id="4" xr3:uid="{13455A33-4254-4399-A6FA-40F36BD2CD78}" name="TYPE"/>
    <tableColumn id="5" xr3:uid="{036156B2-D34D-469A-8EA3-1A0ECFBC61EA}" name="UNIT_ADDRESS"/>
    <tableColumn id="7" xr3:uid="{76043638-8027-4CBF-BC53-21447DEC9E07}" name="CITY">
      <calculatedColumnFormula>_xlfn.XLOOKUP(units[[#This Row],[BUILDING_ID]],BuildingID,buildings[VILLE],"",0)</calculatedColumnFormula>
    </tableColumn>
    <tableColumn id="6" xr3:uid="{39CA92FD-D657-4B27-BA83-834391996B38}" name="RENTED">
      <calculatedColumnFormula>_xlfn.XLOOKUP(units[[#This Row],[UNIT_ID]],assignments[UNIT_ID],Rented,"error",0)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67B49B-FE9E-41FA-9DDE-4A9CF6636522}" name="clients" displayName="clients" ref="A1:E16" totalsRowShown="0" headerRowDxfId="27">
  <autoFilter ref="A1:E16" xr:uid="{A867B49B-FE9E-41FA-9DDE-4A9CF6636522}"/>
  <tableColumns count="5">
    <tableColumn id="1" xr3:uid="{7070D2F0-D5C1-40D5-B525-30701BFACD93}" name="CLIENT_ID"/>
    <tableColumn id="2" xr3:uid="{881AFDB3-2B2D-42CE-9FF7-098DD449DCEC}" name="FULL_NAME"/>
    <tableColumn id="3" xr3:uid="{8A6141E1-4B1A-494F-91D0-14784E262304}" name="PHONE"/>
    <tableColumn id="4" xr3:uid="{7521151C-5BC1-4364-AE88-552BA74741AA}" name="CIN" dataDxfId="26"/>
    <tableColumn id="5" xr3:uid="{D61C1C8B-CFAE-47E9-AC9A-37C4978FD079}" name="TYPE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CCC2E5-51EB-4873-A1C5-B15B863C2E73}" name="landlords" displayName="landlords" ref="A1:D4" totalsRowShown="0" headerRowDxfId="25" headerRowBorderDxfId="24" tableBorderDxfId="23">
  <autoFilter ref="A1:D4" xr:uid="{80CCC2E5-51EB-4873-A1C5-B15B863C2E73}"/>
  <tableColumns count="4">
    <tableColumn id="1" xr3:uid="{D2F306FB-1806-4E42-84AB-4C9AF52C9D02}" name="OWNER_ID"/>
    <tableColumn id="2" xr3:uid="{18B6130E-9744-4066-8091-F75A3C1C3D06}" name="FULL_NAME"/>
    <tableColumn id="3" xr3:uid="{DF09CACE-8C15-41C1-B80A-1E9F05AC7776}" name="PHONE"/>
    <tableColumn id="4" xr3:uid="{F7FDF345-EB96-484A-BBB4-CFE26EC87F6C}" name="NOTES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A18466-1D30-4016-BBA8-85907F393939}" name="assignments" displayName="assignments" ref="A1:N4" totalsRowShown="0" headerRowDxfId="22" headerRowBorderDxfId="21" tableBorderDxfId="20">
  <autoFilter ref="A1:N4" xr:uid="{CEA18466-1D30-4016-BBA8-85907F393939}"/>
  <tableColumns count="14">
    <tableColumn id="1" xr3:uid="{05DF71C7-35D0-48F2-82C8-61E152F66BE4}" name="ASSIGN_ID"/>
    <tableColumn id="2" xr3:uid="{88578D7A-A605-4004-ADC3-22578E240B6B}" name="UNIT_ID"/>
    <tableColumn id="3" xr3:uid="{7FB58E22-CE12-4BB4-A172-3ADD8CC95D75}" name="CLIENT_ID"/>
    <tableColumn id="4" xr3:uid="{62CBF3CA-C4E3-455B-B579-1BAA8A335603}" name="START_DATE"/>
    <tableColumn id="5" xr3:uid="{94587938-A5EB-4FBD-917F-D8D94D4E01FA}" name="END_DATE"/>
    <tableColumn id="6" xr3:uid="{933CE2AB-648F-4939-B947-ADEE616D9811}" name="SHARE" dataDxfId="19" dataCellStyle="Percent">
      <calculatedColumnFormula>_xlfn.XLOOKUP(assignments[[#This Row],[UNIT_ID]],owners[UNIT_ID],owners[SHARE],"ERROR",0)</calculatedColumnFormula>
    </tableColumn>
    <tableColumn id="7" xr3:uid="{E9AF6FE2-5877-4133-BF09-2CEA4730DCCC}" name="ALTERNATING"/>
    <tableColumn id="15" xr3:uid="{0D93A213-B20E-4852-974E-B796A040312C}" name="ODD" dataDxfId="18"/>
    <tableColumn id="8" xr3:uid="{174DC054-88BB-47BF-851D-7F8FB64A7C91}" name="AMOUNT" dataCellStyle="Comma"/>
    <tableColumn id="9" xr3:uid="{DC60DF6D-60A7-4CDB-9F0C-25E701F2BA0F}" name="RETENUE"/>
    <tableColumn id="10" xr3:uid="{776C101B-97DD-4BC5-997B-0C9A365B030F}" name="PAYMENT" dataDxfId="17">
      <calculatedColumnFormula>IF(assignments[[#This Row],[RETENUE]]=TRUE,assignments[[#This Row],[AMOUNT]]*90%,assignments[[#This Row],[AMOUNT]])</calculatedColumnFormula>
    </tableColumn>
    <tableColumn id="12" xr3:uid="{311A0A22-7B5C-4E05-AD78-E700F05D6B2E}" name="PAYEE_ID" dataDxfId="16"/>
    <tableColumn id="11" xr3:uid="{D28513D6-32B9-4FA6-9BCC-841377FA0670}" name="PAYEE" dataDxfId="15">
      <calculatedColumnFormula>_xlfn.XLOOKUP(assignments[[#This Row],[PAYEE_ID]],OwnerID,OwnerName,"",0)</calculatedColumnFormula>
    </tableColumn>
    <tableColumn id="13" xr3:uid="{40EC2C2E-EE6F-4CA6-9F9D-AEFD5D5D8BC2}" name="RENTED">
      <calculatedColumnFormula>+IF(OR(ISBLANK(assignments[[#This Row],[END_DATE]]),assignments[[#This Row],[END_DATE]]&gt;EOMONTH(TODAY(),1)),TRUE,FALSE)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6CA75A-2137-4D73-9A39-23FCE05E4FDE}" name="receipts" displayName="receipts" ref="A1:F4" totalsRowShown="0" headerRowDxfId="14" headerRowBorderDxfId="13" tableBorderDxfId="12">
  <autoFilter ref="A1:F4" xr:uid="{6C6CA75A-2137-4D73-9A39-23FCE05E4FDE}"/>
  <tableColumns count="6">
    <tableColumn id="1" xr3:uid="{8778A812-AF5D-479D-8886-4F3D3085A9A5}" name="RECEIPT_ID"/>
    <tableColumn id="14" xr3:uid="{C3078096-2867-4598-820C-518766E6FDFD}" name="ASSIGN_ID"/>
    <tableColumn id="7" xr3:uid="{728E0193-A75B-47DF-8A6E-99923568197D}" name="CLIENT_NAME">
      <calculatedColumnFormula>+_xlfn.XLOOKUP(receipts[[#This Row],[CLIENT_ID]],clients[CLIENT_ID],clients[FULL_NAME],"Not found!!",0)</calculatedColumnFormula>
    </tableColumn>
    <tableColumn id="3" xr3:uid="{E6BAA3AF-EF10-4A96-9CAC-2A272E20D0FF}" name="CLIENT_ID"/>
    <tableColumn id="2" xr3:uid="{4AE68476-287C-4300-9DA0-FB752CA3A422}" name="UNIT_ID"/>
    <tableColumn id="6" xr3:uid="{54901845-3E6D-4193-9DCA-4D89307FABB1}" name="AMOUNT" dataCellStyle="Comma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C669BA-253B-4177-A1FE-1B75F80E496F}" name="owners" displayName="owners" ref="A1:E4" totalsRowShown="0" headerRowDxfId="11" headerRowBorderDxfId="10" tableBorderDxfId="9">
  <autoFilter ref="A1:E4" xr:uid="{CAC669BA-253B-4177-A1FE-1B75F80E496F}"/>
  <tableColumns count="5">
    <tableColumn id="1" xr3:uid="{C2A5FF55-01F9-4356-94A2-539FCA37771A}" name="UNIT_ID"/>
    <tableColumn id="2" xr3:uid="{E9851426-5FF1-4B65-8C86-F5A4B18909D7}" name="OWNER_ID"/>
    <tableColumn id="3" xr3:uid="{BF4772B6-99D3-4109-8481-2CF520059C88}" name="SHARE" dataCellStyle="Percent"/>
    <tableColumn id="4" xr3:uid="{4E057065-36F8-4F18-BEE3-DEB8C6D74B61}" name="ALTERNATING"/>
    <tableColumn id="5" xr3:uid="{43BDD28B-91FC-4364-A8D9-B33D7813291B}" name="START_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0540-B5D2-44CB-A845-36DD91FD4A81}">
  <dimension ref="B2:C3"/>
  <sheetViews>
    <sheetView workbookViewId="0">
      <selection activeCell="C2" sqref="C2"/>
    </sheetView>
  </sheetViews>
  <sheetFormatPr defaultRowHeight="15" x14ac:dyDescent="0.25"/>
  <cols>
    <col min="2" max="2" width="15.140625" customWidth="1"/>
    <col min="3" max="3" width="24.7109375" customWidth="1"/>
    <col min="4" max="4" width="15.140625" customWidth="1"/>
  </cols>
  <sheetData>
    <row r="2" spans="2:3" ht="20.25" thickBot="1" x14ac:dyDescent="0.35">
      <c r="B2" s="10" t="s">
        <v>105</v>
      </c>
      <c r="C2" s="11" t="s">
        <v>106</v>
      </c>
    </row>
    <row r="3" spans="2:3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E5" sqref="E5"/>
    </sheetView>
  </sheetViews>
  <sheetFormatPr defaultRowHeight="15" x14ac:dyDescent="0.25"/>
  <cols>
    <col min="1" max="1" width="12.85546875" bestFit="1" customWidth="1"/>
    <col min="2" max="2" width="15.42578125" bestFit="1" customWidth="1"/>
    <col min="3" max="3" width="11.28515625" bestFit="1" customWidth="1"/>
    <col min="4" max="4" width="18.140625" bestFit="1" customWidth="1"/>
    <col min="5" max="5" width="16.5703125" bestFit="1" customWidth="1"/>
  </cols>
  <sheetData>
    <row r="1" spans="1:5" x14ac:dyDescent="0.25">
      <c r="A1" s="5" t="s">
        <v>7</v>
      </c>
      <c r="B1" s="5" t="s">
        <v>17</v>
      </c>
      <c r="C1" s="5" t="s">
        <v>26</v>
      </c>
      <c r="D1" s="5" t="s">
        <v>27</v>
      </c>
      <c r="E1" s="5" t="s">
        <v>24</v>
      </c>
    </row>
    <row r="2" spans="1:5" x14ac:dyDescent="0.25">
      <c r="A2" t="s">
        <v>10</v>
      </c>
      <c r="B2" t="s">
        <v>19</v>
      </c>
      <c r="C2" s="13">
        <v>0.5</v>
      </c>
      <c r="D2" t="b">
        <v>1</v>
      </c>
      <c r="E2" s="6">
        <v>45292</v>
      </c>
    </row>
    <row r="3" spans="1:5" x14ac:dyDescent="0.25">
      <c r="A3" t="s">
        <v>10</v>
      </c>
      <c r="B3" t="s">
        <v>20</v>
      </c>
      <c r="C3" s="13">
        <v>0.5</v>
      </c>
      <c r="D3" t="b">
        <v>1</v>
      </c>
      <c r="E3" s="6">
        <v>45292</v>
      </c>
    </row>
    <row r="4" spans="1:5" x14ac:dyDescent="0.25">
      <c r="A4" t="s">
        <v>112</v>
      </c>
      <c r="B4" t="s">
        <v>113</v>
      </c>
      <c r="C4" s="13">
        <v>1</v>
      </c>
      <c r="D4" t="b">
        <v>0</v>
      </c>
      <c r="E4" s="6">
        <v>45292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B106-304E-4B07-94B9-8B63743416B2}">
  <dimension ref="A1:N3"/>
  <sheetViews>
    <sheetView workbookViewId="0">
      <selection activeCell="A2" sqref="A2:N3"/>
    </sheetView>
  </sheetViews>
  <sheetFormatPr defaultRowHeight="15" x14ac:dyDescent="0.25"/>
  <cols>
    <col min="1" max="1" width="14.5703125" bestFit="1" customWidth="1"/>
    <col min="2" max="2" width="12.85546875" bestFit="1" customWidth="1"/>
    <col min="3" max="3" width="14.140625" bestFit="1" customWidth="1"/>
    <col min="4" max="4" width="16" bestFit="1" customWidth="1"/>
    <col min="5" max="5" width="12.140625" bestFit="1" customWidth="1"/>
    <col min="6" max="6" width="10.5703125" bestFit="1" customWidth="1"/>
    <col min="7" max="7" width="11.7109375" bestFit="1" customWidth="1"/>
    <col min="8" max="8" width="14.28515625" bestFit="1" customWidth="1"/>
    <col min="9" max="9" width="12.5703125" bestFit="1" customWidth="1"/>
    <col min="10" max="10" width="26" bestFit="1" customWidth="1"/>
    <col min="11" max="11" width="7.5703125" bestFit="1" customWidth="1"/>
    <col min="12" max="12" width="12.140625" bestFit="1" customWidth="1"/>
    <col min="13" max="13" width="19.7109375" bestFit="1" customWidth="1"/>
    <col min="14" max="14" width="20.28515625" bestFit="1" customWidth="1"/>
    <col min="15" max="15" width="21" bestFit="1" customWidth="1"/>
  </cols>
  <sheetData>
    <row r="1" spans="1:14" x14ac:dyDescent="0.25">
      <c r="A1" t="s">
        <v>96</v>
      </c>
      <c r="B1" t="s">
        <v>23</v>
      </c>
      <c r="C1" t="s">
        <v>30</v>
      </c>
      <c r="D1" t="s">
        <v>92</v>
      </c>
      <c r="E1" t="s">
        <v>11</v>
      </c>
      <c r="F1" t="s">
        <v>7</v>
      </c>
      <c r="G1" t="s">
        <v>31</v>
      </c>
      <c r="H1" t="s">
        <v>24</v>
      </c>
      <c r="I1" t="s">
        <v>25</v>
      </c>
      <c r="J1" t="s">
        <v>2</v>
      </c>
      <c r="K1" t="s">
        <v>97</v>
      </c>
      <c r="L1" t="s">
        <v>101</v>
      </c>
      <c r="M1" t="s">
        <v>117</v>
      </c>
      <c r="N1" t="s">
        <v>98</v>
      </c>
    </row>
    <row r="2" spans="1:14" x14ac:dyDescent="0.25">
      <c r="A2" t="s">
        <v>118</v>
      </c>
      <c r="B2" t="s">
        <v>111</v>
      </c>
      <c r="D2" t="s">
        <v>63</v>
      </c>
      <c r="E2" t="s">
        <v>16</v>
      </c>
      <c r="F2" t="s">
        <v>112</v>
      </c>
      <c r="G2">
        <v>2000</v>
      </c>
      <c r="H2" s="6">
        <v>45809</v>
      </c>
      <c r="I2" s="6">
        <v>45838</v>
      </c>
      <c r="L2">
        <v>2000</v>
      </c>
      <c r="M2" t="s">
        <v>113</v>
      </c>
      <c r="N2" t="s">
        <v>115</v>
      </c>
    </row>
    <row r="3" spans="1:14" x14ac:dyDescent="0.25">
      <c r="A3" t="s">
        <v>107</v>
      </c>
      <c r="B3" t="s">
        <v>29</v>
      </c>
      <c r="D3" t="s">
        <v>62</v>
      </c>
      <c r="E3" t="s">
        <v>15</v>
      </c>
      <c r="F3" t="s">
        <v>10</v>
      </c>
      <c r="G3">
        <v>5500</v>
      </c>
      <c r="H3" s="6">
        <v>45809</v>
      </c>
      <c r="I3" s="6">
        <v>45838</v>
      </c>
      <c r="J3" t="s">
        <v>94</v>
      </c>
      <c r="K3" t="s">
        <v>38</v>
      </c>
      <c r="L3">
        <v>4950</v>
      </c>
      <c r="M3" t="s">
        <v>20</v>
      </c>
      <c r="N3" t="s">
        <v>100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F6A6-C082-4B51-83AC-34075D4982AD}">
  <dimension ref="A1:N5"/>
  <sheetViews>
    <sheetView workbookViewId="0">
      <selection activeCell="D6" sqref="D6"/>
    </sheetView>
  </sheetViews>
  <sheetFormatPr defaultRowHeight="15" x14ac:dyDescent="0.25"/>
  <cols>
    <col min="1" max="1" width="14.5703125" bestFit="1" customWidth="1"/>
    <col min="2" max="2" width="12.85546875" bestFit="1" customWidth="1"/>
    <col min="3" max="3" width="14.140625" bestFit="1" customWidth="1"/>
    <col min="4" max="4" width="16" bestFit="1" customWidth="1"/>
    <col min="5" max="5" width="12.140625" bestFit="1" customWidth="1"/>
    <col min="6" max="6" width="10.5703125" bestFit="1" customWidth="1"/>
    <col min="7" max="7" width="11.7109375" bestFit="1" customWidth="1"/>
    <col min="8" max="8" width="14.28515625" bestFit="1" customWidth="1"/>
    <col min="9" max="9" width="12.5703125" bestFit="1" customWidth="1"/>
    <col min="10" max="10" width="26" bestFit="1" customWidth="1"/>
    <col min="11" max="11" width="7.5703125" bestFit="1" customWidth="1"/>
    <col min="12" max="12" width="12.140625" bestFit="1" customWidth="1"/>
    <col min="13" max="13" width="19.7109375" bestFit="1" customWidth="1"/>
    <col min="14" max="14" width="20.28515625" bestFit="1" customWidth="1"/>
  </cols>
  <sheetData>
    <row r="1" spans="1:14" x14ac:dyDescent="0.25">
      <c r="A1" t="s">
        <v>96</v>
      </c>
      <c r="B1" t="s">
        <v>23</v>
      </c>
      <c r="C1" t="s">
        <v>30</v>
      </c>
      <c r="D1" t="s">
        <v>92</v>
      </c>
      <c r="E1" t="s">
        <v>11</v>
      </c>
      <c r="F1" t="s">
        <v>7</v>
      </c>
      <c r="G1" t="s">
        <v>31</v>
      </c>
      <c r="H1" t="s">
        <v>24</v>
      </c>
      <c r="I1" t="s">
        <v>25</v>
      </c>
      <c r="J1" t="s">
        <v>2</v>
      </c>
      <c r="K1" t="s">
        <v>97</v>
      </c>
      <c r="L1" t="s">
        <v>101</v>
      </c>
      <c r="M1" t="s">
        <v>117</v>
      </c>
      <c r="N1" t="s">
        <v>98</v>
      </c>
    </row>
    <row r="4" spans="1:14" x14ac:dyDescent="0.25">
      <c r="H4" s="6"/>
      <c r="I4" s="6"/>
    </row>
    <row r="5" spans="1:14" x14ac:dyDescent="0.25">
      <c r="H5" s="6"/>
      <c r="I5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2" sqref="A2:A7"/>
    </sheetView>
  </sheetViews>
  <sheetFormatPr defaultRowHeight="15" x14ac:dyDescent="0.25"/>
  <cols>
    <col min="1" max="1" width="17.140625" bestFit="1" customWidth="1"/>
    <col min="2" max="2" width="13.85546875" bestFit="1" customWidth="1"/>
    <col min="3" max="3" width="24.7109375" bestFit="1" customWidth="1"/>
    <col min="4" max="4" width="10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t="s">
        <v>40</v>
      </c>
      <c r="C2" t="s">
        <v>41</v>
      </c>
      <c r="D2" t="s">
        <v>38</v>
      </c>
    </row>
    <row r="3" spans="1:4" x14ac:dyDescent="0.25">
      <c r="A3" t="s">
        <v>5</v>
      </c>
      <c r="B3" t="s">
        <v>39</v>
      </c>
      <c r="C3" t="s">
        <v>45</v>
      </c>
      <c r="D3" t="s">
        <v>38</v>
      </c>
    </row>
    <row r="4" spans="1:4" x14ac:dyDescent="0.25">
      <c r="A4" t="s">
        <v>34</v>
      </c>
      <c r="B4" t="s">
        <v>42</v>
      </c>
      <c r="C4" t="s">
        <v>43</v>
      </c>
      <c r="D4" t="s">
        <v>38</v>
      </c>
    </row>
    <row r="5" spans="1:4" x14ac:dyDescent="0.25">
      <c r="A5" t="s">
        <v>35</v>
      </c>
      <c r="B5" t="s">
        <v>44</v>
      </c>
      <c r="C5" t="s">
        <v>45</v>
      </c>
      <c r="D5" t="s">
        <v>38</v>
      </c>
    </row>
    <row r="6" spans="1:4" x14ac:dyDescent="0.25">
      <c r="A6" t="s">
        <v>36</v>
      </c>
      <c r="B6" t="s">
        <v>46</v>
      </c>
      <c r="C6" t="s">
        <v>48</v>
      </c>
      <c r="D6" t="s">
        <v>6</v>
      </c>
    </row>
    <row r="7" spans="1:4" x14ac:dyDescent="0.25">
      <c r="A7" t="s">
        <v>37</v>
      </c>
      <c r="B7" t="s">
        <v>47</v>
      </c>
      <c r="C7" t="s">
        <v>48</v>
      </c>
      <c r="D7" t="s">
        <v>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tabSelected="1" workbookViewId="0">
      <selection activeCell="A2" sqref="A2"/>
    </sheetView>
  </sheetViews>
  <sheetFormatPr defaultRowHeight="15" x14ac:dyDescent="0.25"/>
  <cols>
    <col min="1" max="1" width="10.42578125" customWidth="1"/>
    <col min="2" max="2" width="17.140625" bestFit="1" customWidth="1"/>
    <col min="3" max="3" width="11.42578125" bestFit="1" customWidth="1"/>
    <col min="4" max="4" width="9.85546875" bestFit="1" customWidth="1"/>
    <col min="5" max="5" width="26" bestFit="1" customWidth="1"/>
    <col min="7" max="7" width="12.42578125" bestFit="1" customWidth="1"/>
  </cols>
  <sheetData>
    <row r="1" spans="1:7" x14ac:dyDescent="0.25">
      <c r="A1" s="5" t="s">
        <v>7</v>
      </c>
      <c r="B1" s="5" t="s">
        <v>0</v>
      </c>
      <c r="C1" s="5" t="s">
        <v>8</v>
      </c>
      <c r="D1" s="5" t="s">
        <v>9</v>
      </c>
      <c r="E1" s="5" t="s">
        <v>93</v>
      </c>
      <c r="F1" s="5" t="s">
        <v>97</v>
      </c>
      <c r="G1" s="5" t="s">
        <v>110</v>
      </c>
    </row>
    <row r="2" spans="1:7" x14ac:dyDescent="0.25">
      <c r="A2" t="s">
        <v>10</v>
      </c>
      <c r="B2" t="s">
        <v>4</v>
      </c>
      <c r="C2">
        <v>0</v>
      </c>
      <c r="D2" t="s">
        <v>91</v>
      </c>
      <c r="E2" t="s">
        <v>94</v>
      </c>
      <c r="F2" t="str">
        <f>_xlfn.XLOOKUP(units[[#This Row],[BUILDING_ID]],BuildingID,buildings[VILLE],"",0)</f>
        <v>Temara</v>
      </c>
      <c r="G2" t="b">
        <f ca="1">_xlfn.XLOOKUP(units[[#This Row],[UNIT_ID]],assignments[UNIT_ID],Rented,"error",0)</f>
        <v>1</v>
      </c>
    </row>
    <row r="3" spans="1:7" x14ac:dyDescent="0.25">
      <c r="A3" t="s">
        <v>112</v>
      </c>
      <c r="B3" t="s">
        <v>5</v>
      </c>
      <c r="C3">
        <v>1</v>
      </c>
      <c r="D3" t="s">
        <v>119</v>
      </c>
      <c r="E3" t="s">
        <v>120</v>
      </c>
      <c r="F3" t="str">
        <f>_xlfn.XLOOKUP(units[[#This Row],[BUILDING_ID]],BuildingID,buildings[VILLE],"",0)</f>
        <v>Temara</v>
      </c>
      <c r="G3" t="b">
        <f ca="1">_xlfn.XLOOKUP(units[[#This Row],[UNIT_ID]],assignments[UNIT_ID],Rented,"error",0)</f>
        <v>0</v>
      </c>
    </row>
  </sheetData>
  <phoneticPr fontId="3" type="noConversion"/>
  <conditionalFormatting sqref="G2:G3">
    <cfRule type="cellIs" dxfId="1" priority="2" operator="equal">
      <formula>FALSE</formula>
    </cfRule>
    <cfRule type="cellIs" dxfId="0" priority="1" operator="equal">
      <formula>TRUE</formula>
    </cfRule>
  </conditionalFormatting>
  <dataValidations count="1">
    <dataValidation type="list" showInputMessage="1" showErrorMessage="1" sqref="D2:D3" xr:uid="{8708FF32-0D50-4B40-921A-EFF730062AA1}">
      <formula1>"Building,Apartment,Store"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B3" sqref="B3"/>
    </sheetView>
  </sheetViews>
  <sheetFormatPr defaultRowHeight="15" x14ac:dyDescent="0.25"/>
  <cols>
    <col min="1" max="1" width="12" customWidth="1"/>
    <col min="2" max="2" width="18.7109375" bestFit="1" customWidth="1"/>
    <col min="3" max="3" width="11" bestFit="1" customWidth="1"/>
    <col min="4" max="4" width="9.5703125" bestFit="1" customWidth="1"/>
  </cols>
  <sheetData>
    <row r="1" spans="1:5" x14ac:dyDescent="0.25">
      <c r="A1" s="1" t="s">
        <v>11</v>
      </c>
      <c r="B1" s="1" t="s">
        <v>12</v>
      </c>
      <c r="C1" s="1" t="s">
        <v>13</v>
      </c>
      <c r="D1" s="1" t="s">
        <v>14</v>
      </c>
      <c r="E1" s="4" t="s">
        <v>9</v>
      </c>
    </row>
    <row r="2" spans="1:5" x14ac:dyDescent="0.25">
      <c r="A2" t="s">
        <v>15</v>
      </c>
      <c r="B2" t="s">
        <v>62</v>
      </c>
      <c r="D2" s="3">
        <v>3372655</v>
      </c>
      <c r="E2" t="s">
        <v>89</v>
      </c>
    </row>
    <row r="3" spans="1:5" x14ac:dyDescent="0.25">
      <c r="A3" t="s">
        <v>16</v>
      </c>
      <c r="B3" t="s">
        <v>63</v>
      </c>
      <c r="D3" s="3" t="s">
        <v>77</v>
      </c>
      <c r="E3" t="s">
        <v>90</v>
      </c>
    </row>
    <row r="4" spans="1:5" x14ac:dyDescent="0.25">
      <c r="A4" t="s">
        <v>49</v>
      </c>
      <c r="B4" t="s">
        <v>64</v>
      </c>
      <c r="D4" s="3" t="s">
        <v>78</v>
      </c>
      <c r="E4" t="s">
        <v>90</v>
      </c>
    </row>
    <row r="5" spans="1:5" x14ac:dyDescent="0.25">
      <c r="A5" t="s">
        <v>50</v>
      </c>
      <c r="B5" t="s">
        <v>65</v>
      </c>
      <c r="D5" s="3" t="s">
        <v>79</v>
      </c>
      <c r="E5" t="s">
        <v>90</v>
      </c>
    </row>
    <row r="6" spans="1:5" x14ac:dyDescent="0.25">
      <c r="A6" t="s">
        <v>51</v>
      </c>
      <c r="B6" t="s">
        <v>66</v>
      </c>
      <c r="D6" s="3" t="s">
        <v>80</v>
      </c>
      <c r="E6" t="s">
        <v>90</v>
      </c>
    </row>
    <row r="7" spans="1:5" x14ac:dyDescent="0.25">
      <c r="A7" t="s">
        <v>52</v>
      </c>
      <c r="B7" t="s">
        <v>67</v>
      </c>
      <c r="D7" s="3" t="s">
        <v>81</v>
      </c>
      <c r="E7" t="s">
        <v>90</v>
      </c>
    </row>
    <row r="8" spans="1:5" x14ac:dyDescent="0.25">
      <c r="A8" t="s">
        <v>53</v>
      </c>
      <c r="B8" t="s">
        <v>68</v>
      </c>
      <c r="D8" s="3" t="s">
        <v>82</v>
      </c>
      <c r="E8" t="s">
        <v>90</v>
      </c>
    </row>
    <row r="9" spans="1:5" x14ac:dyDescent="0.25">
      <c r="A9" t="s">
        <v>54</v>
      </c>
      <c r="B9" t="s">
        <v>69</v>
      </c>
      <c r="D9" s="3" t="s">
        <v>83</v>
      </c>
      <c r="E9" t="s">
        <v>90</v>
      </c>
    </row>
    <row r="10" spans="1:5" x14ac:dyDescent="0.25">
      <c r="A10" t="s">
        <v>55</v>
      </c>
      <c r="B10" t="s">
        <v>70</v>
      </c>
      <c r="D10" s="3" t="s">
        <v>84</v>
      </c>
      <c r="E10" t="s">
        <v>90</v>
      </c>
    </row>
    <row r="11" spans="1:5" x14ac:dyDescent="0.25">
      <c r="A11" t="s">
        <v>56</v>
      </c>
      <c r="B11" t="s">
        <v>71</v>
      </c>
      <c r="D11" s="3" t="s">
        <v>85</v>
      </c>
      <c r="E11" t="s">
        <v>90</v>
      </c>
    </row>
    <row r="12" spans="1:5" x14ac:dyDescent="0.25">
      <c r="A12" t="s">
        <v>57</v>
      </c>
      <c r="B12" t="s">
        <v>72</v>
      </c>
      <c r="D12" s="3" t="s">
        <v>86</v>
      </c>
      <c r="E12" t="s">
        <v>90</v>
      </c>
    </row>
    <row r="13" spans="1:5" x14ac:dyDescent="0.25">
      <c r="A13" t="s">
        <v>58</v>
      </c>
      <c r="B13" t="s">
        <v>73</v>
      </c>
      <c r="D13" s="3" t="s">
        <v>87</v>
      </c>
      <c r="E13" t="s">
        <v>90</v>
      </c>
    </row>
    <row r="14" spans="1:5" x14ac:dyDescent="0.25">
      <c r="A14" t="s">
        <v>59</v>
      </c>
      <c r="B14" t="s">
        <v>74</v>
      </c>
      <c r="D14" s="3">
        <v>3346128</v>
      </c>
      <c r="E14" t="s">
        <v>89</v>
      </c>
    </row>
    <row r="15" spans="1:5" x14ac:dyDescent="0.25">
      <c r="A15" t="s">
        <v>60</v>
      </c>
      <c r="B15" t="s">
        <v>75</v>
      </c>
      <c r="D15" s="3" t="s">
        <v>88</v>
      </c>
      <c r="E15" t="s">
        <v>90</v>
      </c>
    </row>
    <row r="16" spans="1:5" x14ac:dyDescent="0.25">
      <c r="A16" t="s">
        <v>61</v>
      </c>
      <c r="B16" t="s">
        <v>76</v>
      </c>
      <c r="D16" s="9" t="s">
        <v>104</v>
      </c>
      <c r="E16" t="s">
        <v>89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A5" sqref="A5"/>
    </sheetView>
  </sheetViews>
  <sheetFormatPr defaultRowHeight="15" x14ac:dyDescent="0.25"/>
  <cols>
    <col min="1" max="1" width="15.42578125" bestFit="1" customWidth="1"/>
    <col min="2" max="2" width="20.28515625" bestFit="1" customWidth="1"/>
    <col min="3" max="3" width="11.85546875" bestFit="1" customWidth="1"/>
    <col min="4" max="4" width="11.42578125" bestFit="1" customWidth="1"/>
  </cols>
  <sheetData>
    <row r="1" spans="1:4" x14ac:dyDescent="0.25">
      <c r="A1" s="5" t="s">
        <v>17</v>
      </c>
      <c r="B1" s="5" t="s">
        <v>12</v>
      </c>
      <c r="C1" s="5" t="s">
        <v>13</v>
      </c>
      <c r="D1" s="5" t="s">
        <v>18</v>
      </c>
    </row>
    <row r="2" spans="1:4" x14ac:dyDescent="0.25">
      <c r="A2" t="s">
        <v>19</v>
      </c>
      <c r="B2" t="s">
        <v>99</v>
      </c>
      <c r="C2" t="s">
        <v>21</v>
      </c>
    </row>
    <row r="3" spans="1:4" x14ac:dyDescent="0.25">
      <c r="A3" t="s">
        <v>20</v>
      </c>
      <c r="B3" t="s">
        <v>100</v>
      </c>
      <c r="C3" t="s">
        <v>22</v>
      </c>
    </row>
    <row r="4" spans="1:4" x14ac:dyDescent="0.25">
      <c r="A4" t="s">
        <v>113</v>
      </c>
      <c r="B4" t="s">
        <v>115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workbookViewId="0">
      <selection activeCell="E5" sqref="E5"/>
    </sheetView>
  </sheetViews>
  <sheetFormatPr defaultRowHeight="15" x14ac:dyDescent="0.25"/>
  <cols>
    <col min="1" max="1" width="15.140625" bestFit="1" customWidth="1"/>
    <col min="2" max="2" width="12.85546875" bestFit="1" customWidth="1"/>
    <col min="3" max="3" width="14.42578125" bestFit="1" customWidth="1"/>
    <col min="4" max="4" width="16.5703125" bestFit="1" customWidth="1"/>
    <col min="5" max="5" width="14.85546875" bestFit="1" customWidth="1"/>
    <col min="6" max="6" width="11.28515625" bestFit="1" customWidth="1"/>
    <col min="7" max="7" width="18.140625" bestFit="1" customWidth="1"/>
    <col min="8" max="8" width="9.5703125" bestFit="1" customWidth="1"/>
    <col min="9" max="9" width="14" bestFit="1" customWidth="1"/>
    <col min="10" max="10" width="13.5703125" bestFit="1" customWidth="1"/>
    <col min="11" max="11" width="14.42578125" bestFit="1" customWidth="1"/>
    <col min="12" max="12" width="14" bestFit="1" customWidth="1"/>
    <col min="13" max="13" width="20.28515625" bestFit="1" customWidth="1"/>
    <col min="14" max="14" width="11.85546875" bestFit="1" customWidth="1"/>
  </cols>
  <sheetData>
    <row r="1" spans="1:14" x14ac:dyDescent="0.25">
      <c r="A1" s="5" t="s">
        <v>23</v>
      </c>
      <c r="B1" s="5" t="s">
        <v>7</v>
      </c>
      <c r="C1" s="5" t="s">
        <v>11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108</v>
      </c>
      <c r="I1" s="5" t="s">
        <v>31</v>
      </c>
      <c r="J1" s="5" t="s">
        <v>102</v>
      </c>
      <c r="K1" s="5" t="s">
        <v>101</v>
      </c>
      <c r="L1" s="5" t="s">
        <v>103</v>
      </c>
      <c r="M1" s="5" t="s">
        <v>98</v>
      </c>
      <c r="N1" s="5" t="s">
        <v>110</v>
      </c>
    </row>
    <row r="2" spans="1:14" x14ac:dyDescent="0.25">
      <c r="A2" t="s">
        <v>28</v>
      </c>
      <c r="B2" t="s">
        <v>10</v>
      </c>
      <c r="C2" t="s">
        <v>15</v>
      </c>
      <c r="D2" s="6">
        <v>45658</v>
      </c>
      <c r="E2" s="6"/>
      <c r="F2" s="12">
        <f>_xlfn.XLOOKUP(assignments[[#This Row],[UNIT_ID]],owners[UNIT_ID],owners[SHARE],"ERROR",0)</f>
        <v>0.5</v>
      </c>
      <c r="G2" t="b">
        <v>1</v>
      </c>
      <c r="H2" s="3" t="s">
        <v>108</v>
      </c>
      <c r="I2" s="7">
        <v>5500</v>
      </c>
      <c r="J2" t="b">
        <v>1</v>
      </c>
      <c r="K2" s="8">
        <f>IF(assignments[[#This Row],[RETENUE]]=TRUE,assignments[[#This Row],[AMOUNT]]*90%,assignments[[#This Row],[AMOUNT]])</f>
        <v>4950</v>
      </c>
      <c r="L2" t="s">
        <v>19</v>
      </c>
      <c r="M2" t="str">
        <f>_xlfn.XLOOKUP(assignments[[#This Row],[PAYEE_ID]],OwnerID,OwnerName,"",0)</f>
        <v>BOUHANIB LAHCEN</v>
      </c>
      <c r="N2" t="b">
        <f ca="1">+IF(OR(ISBLANK(assignments[[#This Row],[END_DATE]]),assignments[[#This Row],[END_DATE]]&gt;EOMONTH(TODAY(),1)),TRUE,FALSE)</f>
        <v>1</v>
      </c>
    </row>
    <row r="3" spans="1:14" x14ac:dyDescent="0.25">
      <c r="A3" t="s">
        <v>29</v>
      </c>
      <c r="B3" t="s">
        <v>10</v>
      </c>
      <c r="C3" t="s">
        <v>15</v>
      </c>
      <c r="D3" s="6">
        <v>45689</v>
      </c>
      <c r="E3" s="6"/>
      <c r="F3" s="12">
        <f>_xlfn.XLOOKUP(assignments[[#This Row],[UNIT_ID]],owners[UNIT_ID],owners[SHARE],"ERROR",0)</f>
        <v>0.5</v>
      </c>
      <c r="G3" t="b">
        <v>1</v>
      </c>
      <c r="H3" s="3" t="s">
        <v>109</v>
      </c>
      <c r="I3" s="7">
        <v>5500</v>
      </c>
      <c r="J3" t="b">
        <v>1</v>
      </c>
      <c r="K3" s="8">
        <f>IF(assignments[[#This Row],[RETENUE]]=TRUE,assignments[[#This Row],[AMOUNT]]*90%,assignments[[#This Row],[AMOUNT]])</f>
        <v>4950</v>
      </c>
      <c r="L3" t="s">
        <v>20</v>
      </c>
      <c r="M3" t="str">
        <f>_xlfn.XLOOKUP(assignments[[#This Row],[PAYEE_ID]],OwnerID,OwnerName,"",0)</f>
        <v>BOUHNIB BRAHIM</v>
      </c>
      <c r="N3" t="b">
        <f ca="1">+IF(OR(ISBLANK(assignments[[#This Row],[END_DATE]]),assignments[[#This Row],[END_DATE]]&gt;EOMONTH(TODAY(),1)),TRUE,FALSE)</f>
        <v>1</v>
      </c>
    </row>
    <row r="4" spans="1:14" x14ac:dyDescent="0.25">
      <c r="A4" t="s">
        <v>111</v>
      </c>
      <c r="B4" t="s">
        <v>112</v>
      </c>
      <c r="C4" t="s">
        <v>16</v>
      </c>
      <c r="D4" s="6">
        <v>45658</v>
      </c>
      <c r="E4" s="6">
        <v>45778</v>
      </c>
      <c r="F4" s="12">
        <f>_xlfn.XLOOKUP(assignments[[#This Row],[UNIT_ID]],owners[UNIT_ID],owners[SHARE],"ERROR",0)</f>
        <v>1</v>
      </c>
      <c r="G4" t="b">
        <v>0</v>
      </c>
      <c r="H4" s="3" t="s">
        <v>114</v>
      </c>
      <c r="I4" s="7">
        <v>2000</v>
      </c>
      <c r="J4" t="b">
        <v>0</v>
      </c>
      <c r="K4" s="8">
        <f>IF(assignments[[#This Row],[RETENUE]]=TRUE,assignments[[#This Row],[AMOUNT]]*90%,assignments[[#This Row],[AMOUNT]])</f>
        <v>2000</v>
      </c>
      <c r="L4" t="s">
        <v>113</v>
      </c>
      <c r="M4" s="14" t="str">
        <f>_xlfn.XLOOKUP(assignments[[#This Row],[PAYEE_ID]],OwnerID,OwnerName,"",0)</f>
        <v>BOUHANIB ABDELLAH</v>
      </c>
      <c r="N4" t="b">
        <f ca="1">+IF(OR(ISBLANK(assignments[[#This Row],[END_DATE]]),assignments[[#This Row],[END_DATE]]&gt;EOMONTH(TODAY(),1)),TRUE,FALSE)</f>
        <v>0</v>
      </c>
    </row>
    <row r="13" spans="1:14" x14ac:dyDescent="0.25">
      <c r="J13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E11" sqref="E11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18.28515625" bestFit="1" customWidth="1"/>
    <col min="4" max="4" width="14.42578125" bestFit="1" customWidth="1"/>
    <col min="5" max="5" width="12.85546875" bestFit="1" customWidth="1"/>
    <col min="6" max="6" width="11.140625" bestFit="1" customWidth="1"/>
  </cols>
  <sheetData>
    <row r="1" spans="1:6" x14ac:dyDescent="0.25">
      <c r="A1" s="5" t="s">
        <v>95</v>
      </c>
      <c r="B1" s="5" t="s">
        <v>23</v>
      </c>
      <c r="C1" s="5" t="s">
        <v>92</v>
      </c>
      <c r="D1" s="5" t="s">
        <v>11</v>
      </c>
      <c r="E1" s="5" t="s">
        <v>7</v>
      </c>
      <c r="F1" s="5" t="s">
        <v>31</v>
      </c>
    </row>
    <row r="2" spans="1:6" x14ac:dyDescent="0.25">
      <c r="A2" t="s">
        <v>32</v>
      </c>
      <c r="B2" t="s">
        <v>28</v>
      </c>
      <c r="C2" t="str">
        <f>+_xlfn.XLOOKUP(receipts[[#This Row],[CLIENT_ID]],clients[CLIENT_ID],clients[FULL_NAME],"Not found!!",0)</f>
        <v>Fourniauto Sarl</v>
      </c>
      <c r="D2" t="s">
        <v>15</v>
      </c>
      <c r="E2" t="s">
        <v>10</v>
      </c>
      <c r="F2" s="7">
        <v>5500</v>
      </c>
    </row>
    <row r="3" spans="1:6" x14ac:dyDescent="0.25">
      <c r="A3" t="s">
        <v>33</v>
      </c>
      <c r="B3" t="s">
        <v>29</v>
      </c>
      <c r="C3" t="str">
        <f>+_xlfn.XLOOKUP(receipts[[#This Row],[CLIENT_ID]],clients[CLIENT_ID],clients[FULL_NAME],"Not found!!",0)</f>
        <v>Fourniauto Sarl</v>
      </c>
      <c r="D3" t="s">
        <v>15</v>
      </c>
      <c r="E3" t="s">
        <v>10</v>
      </c>
      <c r="F3" s="7">
        <v>5500</v>
      </c>
    </row>
    <row r="4" spans="1:6" x14ac:dyDescent="0.25">
      <c r="A4" t="s">
        <v>116</v>
      </c>
      <c r="B4" t="s">
        <v>111</v>
      </c>
      <c r="C4" t="str">
        <f>+_xlfn.XLOOKUP(receipts[[#This Row],[CLIENT_ID]],clients[CLIENT_ID],clients[FULL_NAME],"Not found!!",0)</f>
        <v>Melhaoui Maria</v>
      </c>
      <c r="D4" t="s">
        <v>16</v>
      </c>
      <c r="E4" t="s">
        <v>112</v>
      </c>
      <c r="F4" s="7">
        <v>2000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 C o l u m n s \ C L I E N T _ I D < / K e y > < / D i a g r a m O b j e c t K e y > < D i a g r a m O b j e c t K e y > < K e y > C o l u m n s \ F U L L _ N A M E < / K e y > < / D i a g r a m O b j e c t K e y > < D i a g r a m O b j e c t K e y > < K e y > C o l u m n s \ P H O N E < / K e y > < / D i a g r a m O b j e c t K e y > < D i a g r a m O b j e c t K e y > < K e y > C o l u m n s \ C I N < / K e y > < / D i a g r a m O b j e c t K e y > < D i a g r a m O b j e c t K e y > < K e y > C o l u m n s \ T Y P E 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 C o l u m n s \ U N I T _ I D < / K e y > < / D i a g r a m O b j e c t K e y > < D i a g r a m O b j e c t K e y > < K e y > C o l u m n s \ B U I L D I N G _ I D < / K e y > < / D i a g r a m O b j e c t K e y > < D i a g r a m O b j e c t K e y > < K e y > C o l u m n s \ F L O O R < / K e y > < / D i a g r a m O b j e c t K e y > < D i a g r a m O b j e c t K e y > < K e y > C o l u m n s \ T Y P E 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 C o l u m n s \ U N I T _ I D 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 C o l u m n s \ B U I L D I N G _ I D 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 C o l u m n s \ F L O O R 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 l a n d l o r d s 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 l a n d l o r d s 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 C o l u m n s \ O W N E R _ I D < / K e y > < / D i a g r a m O b j e c t K e y > < D i a g r a m O b j e c t K e y > < K e y > C o l u m n s \ F U L L _ N A M E < / K e y > < / D i a g r a m O b j e c t K e y > < D i a g r a m O b j e c t K e y > < K e y > C o l u m n s \ P H O N E 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 C o l u m n s \ O W N E R _ I D 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 a s s i g n m e n t s 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 a s s i g n m e n t s 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 C o l u m n s \ A S S I G N _ I D < / K e y > < / D i a g r a m O b j e c t K e y > < D i a g r a m O b j e c t K e y > < K e y > C o l u m n s \ U N I T _ I D < / K e y > < / D i a g r a m O b j e c t K e y > < D i a g r a m O b j e c t K e y > < K e y > C o l u m n s \ C L I E N T _ I D < / K e y > < / D i a g r a m O b j e c t K e y > < D i a g r a m O b j e c t K e y > < K e y > C o l u m n s \ S T A R T _ D A T E < / K e y > < / D i a g r a m O b j e c t K e y > < D i a g r a m O b j e c t K e y > < K e y > C o l u m n s \ E N D _ D A T E < / K e y > < / D i a g r a m O b j e c t K e y > < D i a g r a m O b j e c t K e y > < K e y > C o l u m n s \ S H A R E < / K e y > < / D i a g r a m O b j e c t K e y > < D i a g r a m O b j e c t K e y > < K e y > C o l u m n s \ A L T E R N A T I N G 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 C o l u m n s \ A S S I G N _ I D 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 C o l u m n s \ A L T E R N A T I N G 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 r e c e i p t s 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 r e c e i p t s 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 C o l u m n s \ R E C E I P T _ N O < / K e y > < / D i a g r a m O b j e c t K e y > < D i a g r a m O b j e c t K e y > < K e y > C o l u m n s \ U N I T _ I D < / K e y > < / D i a g r a m O b j e c t K e y > < D i a g r a m O b j e c t K e y > < K e y > C o l u m n s \ C L I E N T _ I D < / K e y > < / D i a g r a m O b j e c t K e y > < D i a g r a m O b j e c t K e y > < K e y > C o l u m n s \ D A T E 1 < / K e y > < / D i a g r a m O b j e c t K e y > < D i a g r a m O b j e c t K e y > < K e y > C o l u m n s \ D A T E 2 < / K e y > < / D i a g r a m O b j e c t K e y > < D i a g r a m O b j e c t K e y > < K e y > C o l u m n s \ A M O U N T < / K e y > < / D i a g r a m O b j e c t K e y > < D i a g r a m O b j e c t K e y > < K e y > C o l u m n s \ A M O U N T _ S T R < / K e y > < / D i a g r a m O b j e c t K e y > < D i a g r a m O b j e c t K e y > < K e y > C o l u m n s \ V I L L E < / K e y > < / D i a g r a m O b j e c t K e y > < D i a g r a m O b j e c t K e y > < K e y > C o l u m n s \ D A T E _ I S S U E D < / K e y > < / D i a g r a m O b j e c t K e y > < D i a g r a m O b j e c t K e y > < K e y > C o l u m n s \ N O 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 C o l u m n s \ R E C E I P T _ N O 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 C o l u m n s \ A M O U N T _ S T R 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 C o l u m n s \ V I L L E 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 C o l u m n s \ D A T E _ I S S U E D 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 b u i l d i n g s 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 b u i l d i n g s 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 C o l u m n s \ B U I L D I N G _ I D < / K e y > < / D i a g r a m O b j e c t K e y > < D i a g r a m O b j e c t K e y > < K e y > C o l u m n s \ N A M E < / K e y > < / D i a g r a m O b j e c t K e y > < D i a g r a m O b j e c t K e y > < K e y > C o l u m n s \ A D D R E S S < / K e y > < / D i a g r a m O b j e c t K e y > < D i a g r a m O b j e c t K e y > < K e y > C o l u m n s \ V I L L E 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 C o l u m n s \ B U I L D I N G _ I D 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 C o l u m n s \ V I L L E 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 o w n e r s 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 o w n e r s 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 C o l u m n s \ U N I T _ I D < / K e y > < / D i a g r a m O b j e c t K e y > < D i a g r a m O b j e c t K e y > < K e y > C o l u m n s \ O W N E R _ I D < / K e y > < / D i a g r a m O b j e c t K e y > < D i a g r a m O b j e c t K e y > < K e y > C o l u m n s \ S H A R E < / K e y > < / D i a g r a m O b j e c t K e y > < D i a g r a m O b j e c t K e y > < K e y > C o l u m n s \ A L T E R N A T I N G < / K e y > < / D i a g r a m O b j e c t K e y > < D i a g r a m O b j e c t K e y > < K e y > C o l u m n s \ S T A R T _ D A T E 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 C o l u m n s \ U N I T _ I D 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 C o l u m n s \ A L T E R N A T I N G 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 T a g s \ T a b l e s \ & l t ; T a b l e s \ b u i l d i n g s & g t ; < / K e y > < / D i a g r a m O b j e c t K e y > < D i a g r a m O b j e c t K e y > < K e y > D y n a m i c   T a g s \ T a b l e s \ & l t ; T a b l e s \ u n i t s & g t ; < / K e y > < / D i a g r a m O b j e c t K e y > < D i a g r a m O b j e c t K e y > < K e y > D y n a m i c   T a g s \ T a b l e s \ & l t ; T a b l e s \ c l i e n t s & g t ; < / K e y > < / D i a g r a m O b j e c t K e y > < D i a g r a m O b j e c t K e y > < K e y > D y n a m i c   T a g s \ T a b l e s \ & l t ; T a b l e s \ l a n d l o r d s & g t ; < / K e y > < / D i a g r a m O b j e c t K e y > < D i a g r a m O b j e c t K e y > < K e y > D y n a m i c   T a g s \ T a b l e s \ & l t ; T a b l e s \ a s s i g n m e n t s & g t ; < / K e y > < / D i a g r a m O b j e c t K e y > < D i a g r a m O b j e c t K e y > < K e y > D y n a m i c   T a g s \ T a b l e s \ & l t ; T a b l e s \ r e c e i p t s & g t ; < / K e y > < / D i a g r a m O b j e c t K e y > < D i a g r a m O b j e c t K e y > < K e y > D y n a m i c   T a g s \ T a b l e s \ & l t ; T a b l e s \ o w n e r s & g t ; < / K e y > < / D i a g r a m O b j e c t K e y > < D i a g r a m O b j e c t K e y > < K e y > T a b l e s \ b u i l d i n g s < / K e y > < / D i a g r a m O b j e c t K e y > < D i a g r a m O b j e c t K e y > < K e y > T a b l e s \ b u i l d i n g s \ C o l u m n s \ B U I L D I N G _ I D < / K e y > < / D i a g r a m O b j e c t K e y > < D i a g r a m O b j e c t K e y > < K e y > T a b l e s \ b u i l d i n g s \ C o l u m n s \ N A M E < / K e y > < / D i a g r a m O b j e c t K e y > < D i a g r a m O b j e c t K e y > < K e y > T a b l e s \ b u i l d i n g s \ C o l u m n s \ A D D R E S S < / K e y > < / D i a g r a m O b j e c t K e y > < D i a g r a m O b j e c t K e y > < K e y > T a b l e s \ b u i l d i n g s \ C o l u m n s \ V I L L E < / K e y > < / D i a g r a m O b j e c t K e y > < D i a g r a m O b j e c t K e y > < K e y > T a b l e s \ u n i t s < / K e y > < / D i a g r a m O b j e c t K e y > < D i a g r a m O b j e c t K e y > < K e y > T a b l e s \ u n i t s \ C o l u m n s \ U N I T _ I D < / K e y > < / D i a g r a m O b j e c t K e y > < D i a g r a m O b j e c t K e y > < K e y > T a b l e s \ u n i t s \ C o l u m n s \ B U I L D I N G _ I D < / K e y > < / D i a g r a m O b j e c t K e y > < D i a g r a m O b j e c t K e y > < K e y > T a b l e s \ u n i t s \ C o l u m n s \ F L O O R < / K e y > < / D i a g r a m O b j e c t K e y > < D i a g r a m O b j e c t K e y > < K e y > T a b l e s \ u n i t s \ C o l u m n s \ T Y P E < / K e y > < / D i a g r a m O b j e c t K e y > < D i a g r a m O b j e c t K e y > < K e y > T a b l e s \ c l i e n t s < / K e y > < / D i a g r a m O b j e c t K e y > < D i a g r a m O b j e c t K e y > < K e y > T a b l e s \ c l i e n t s \ C o l u m n s \ C L I E N T _ I D < / K e y > < / D i a g r a m O b j e c t K e y > < D i a g r a m O b j e c t K e y > < K e y > T a b l e s \ c l i e n t s \ C o l u m n s \ F U L L _ N A M E < / K e y > < / D i a g r a m O b j e c t K e y > < D i a g r a m O b j e c t K e y > < K e y > T a b l e s \ c l i e n t s \ C o l u m n s \ P H O N E < / K e y > < / D i a g r a m O b j e c t K e y > < D i a g r a m O b j e c t K e y > < K e y > T a b l e s \ c l i e n t s \ C o l u m n s \ C I N < / K e y > < / D i a g r a m O b j e c t K e y > < D i a g r a m O b j e c t K e y > < K e y > T a b l e s \ c l i e n t s \ C o l u m n s \ T Y P E < / K e y > < / D i a g r a m O b j e c t K e y > < D i a g r a m O b j e c t K e y > < K e y > T a b l e s \ l a n d l o r d s < / K e y > < / D i a g r a m O b j e c t K e y > < D i a g r a m O b j e c t K e y > < K e y > T a b l e s \ l a n d l o r d s \ C o l u m n s \ O W N E R _ I D < / K e y > < / D i a g r a m O b j e c t K e y > < D i a g r a m O b j e c t K e y > < K e y > T a b l e s \ l a n d l o r d s \ C o l u m n s \ F U L L _ N A M E < / K e y > < / D i a g r a m O b j e c t K e y > < D i a g r a m O b j e c t K e y > < K e y > T a b l e s \ l a n d l o r d s \ C o l u m n s \ P H O N E < / K e y > < / D i a g r a m O b j e c t K e y > < D i a g r a m O b j e c t K e y > < K e y > T a b l e s \ l a n d l o r d s \ C o l u m n s \ N O T E S < / K e y > < / D i a g r a m O b j e c t K e y > < D i a g r a m O b j e c t K e y > < K e y > T a b l e s \ a s s i g n m e n t s < / K e y > < / D i a g r a m O b j e c t K e y > < D i a g r a m O b j e c t K e y > < K e y > T a b l e s \ a s s i g n m e n t s \ C o l u m n s \ A S S I G N _ I D < / K e y > < / D i a g r a m O b j e c t K e y > < D i a g r a m O b j e c t K e y > < K e y > T a b l e s \ a s s i g n m e n t s \ C o l u m n s \ U N I T _ I D < / K e y > < / D i a g r a m O b j e c t K e y > < D i a g r a m O b j e c t K e y > < K e y > T a b l e s \ a s s i g n m e n t s \ C o l u m n s \ C L I E N T _ I D < / K e y > < / D i a g r a m O b j e c t K e y > < D i a g r a m O b j e c t K e y > < K e y > T a b l e s \ a s s i g n m e n t s \ C o l u m n s \ S T A R T _ D A T E < / K e y > < / D i a g r a m O b j e c t K e y > < D i a g r a m O b j e c t K e y > < K e y > T a b l e s \ a s s i g n m e n t s \ C o l u m n s \ E N D _ D A T E < / K e y > < / D i a g r a m O b j e c t K e y > < D i a g r a m O b j e c t K e y > < K e y > T a b l e s \ a s s i g n m e n t s \ C o l u m n s \ S H A R E < / K e y > < / D i a g r a m O b j e c t K e y > < D i a g r a m O b j e c t K e y > < K e y > T a b l e s \ a s s i g n m e n t s \ C o l u m n s \ A L T E R N A T I N G < / K e y > < / D i a g r a m O b j e c t K e y > < D i a g r a m O b j e c t K e y > < K e y > T a b l e s \ r e c e i p t s < / K e y > < / D i a g r a m O b j e c t K e y > < D i a g r a m O b j e c t K e y > < K e y > T a b l e s \ r e c e i p t s \ C o l u m n s \ R E C E I P T _ N O < / K e y > < / D i a g r a m O b j e c t K e y > < D i a g r a m O b j e c t K e y > < K e y > T a b l e s \ r e c e i p t s \ C o l u m n s \ U N I T _ I D < / K e y > < / D i a g r a m O b j e c t K e y > < D i a g r a m O b j e c t K e y > < K e y > T a b l e s \ r e c e i p t s \ C o l u m n s \ C L I E N T _ I D < / K e y > < / D i a g r a m O b j e c t K e y > < D i a g r a m O b j e c t K e y > < K e y > T a b l e s \ r e c e i p t s \ C o l u m n s \ D A T E 1 < / K e y > < / D i a g r a m O b j e c t K e y > < D i a g r a m O b j e c t K e y > < K e y > T a b l e s \ r e c e i p t s \ C o l u m n s \ D A T E 2 < / K e y > < / D i a g r a m O b j e c t K e y > < D i a g r a m O b j e c t K e y > < K e y > T a b l e s \ r e c e i p t s \ C o l u m n s \ A M O U N T < / K e y > < / D i a g r a m O b j e c t K e y > < D i a g r a m O b j e c t K e y > < K e y > T a b l e s \ r e c e i p t s \ C o l u m n s \ A M O U N T _ S T R < / K e y > < / D i a g r a m O b j e c t K e y > < D i a g r a m O b j e c t K e y > < K e y > T a b l e s \ r e c e i p t s \ C o l u m n s \ V I L L E < / K e y > < / D i a g r a m O b j e c t K e y > < D i a g r a m O b j e c t K e y > < K e y > T a b l e s \ r e c e i p t s \ C o l u m n s \ D A T E _ I S S U E D < / K e y > < / D i a g r a m O b j e c t K e y > < D i a g r a m O b j e c t K e y > < K e y > T a b l e s \ r e c e i p t s \ C o l u m n s \ N O < / K e y > < / D i a g r a m O b j e c t K e y > < D i a g r a m O b j e c t K e y > < K e y > T a b l e s \ o w n e r s < / K e y > < / D i a g r a m O b j e c t K e y > < D i a g r a m O b j e c t K e y > < K e y > T a b l e s \ o w n e r s \ C o l u m n s \ U N I T _ I D < / K e y > < / D i a g r a m O b j e c t K e y > < D i a g r a m O b j e c t K e y > < K e y > T a b l e s \ o w n e r s \ C o l u m n s \ O W N E R _ I D < / K e y > < / D i a g r a m O b j e c t K e y > < D i a g r a m O b j e c t K e y > < K e y > T a b l e s \ o w n e r s \ C o l u m n s \ S H A R E < / K e y > < / D i a g r a m O b j e c t K e y > < D i a g r a m O b j e c t K e y > < K e y > T a b l e s \ o w n e r s \ C o l u m n s \ A L T E R N A T I N G < / K e y > < / D i a g r a m O b j e c t K e y > < D i a g r a m O b j e c t K e y > < K e y > T a b l e s \ o w n e r s \ C o l u m n s \ S T A R T _ D A T E < / K e y > < / D i a g r a m O b j e c t K e y > < D i a g r a m O b j e c t K e y > < K e y > R e l a t i o n s h i p s \ & l t ; T a b l e s \ u n i t s \ C o l u m n s \ B U I L D I N G _ I D & g t ; - & l t ; T a b l e s \ b u i l d i n g s \ C o l u m n s \ B U I L D I N G _ I D & g t ; < / K e y > < / D i a g r a m O b j e c t K e y > < D i a g r a m O b j e c t K e y > < K e y > R e l a t i o n s h i p s \ & l t ; T a b l e s \ u n i t s \ C o l u m n s \ B U I L D I N G _ I D & g t ; - & l t ; T a b l e s \ b u i l d i n g s \ C o l u m n s \ B U I L D I N G _ I D & g t ; \ F K < / K e y > < / D i a g r a m O b j e c t K e y > < D i a g r a m O b j e c t K e y > < K e y > R e l a t i o n s h i p s \ & l t ; T a b l e s \ u n i t s \ C o l u m n s \ B U I L D I N G _ I D & g t ; - & l t ; T a b l e s \ b u i l d i n g s \ C o l u m n s \ B U I L D I N G _ I D & g t ; \ P K < / K e y > < / D i a g r a m O b j e c t K e y > < D i a g r a m O b j e c t K e y > < K e y > R e l a t i o n s h i p s \ & l t ; T a b l e s \ u n i t s \ C o l u m n s \ B U I L D I N G _ I D & g t ; - & l t ; T a b l e s \ b u i l d i n g s \ C o l u m n s \ B U I L D I N G _ I D & g t ; \ C r o s s F i l t e r < / K e y > < / D i a g r a m O b j e c t K e y > < D i a g r a m O b j e c t K e y > < K e y > R e l a t i o n s h i p s \ & l t ; T a b l e s \ o w n e r s \ C o l u m n s \ U N I T _ I D & g t ; - & l t ; T a b l e s \ u n i t s \ C o l u m n s \ U N I T _ I D & g t ; < / K e y > < / D i a g r a m O b j e c t K e y > < D i a g r a m O b j e c t K e y > < K e y > R e l a t i o n s h i p s \ & l t ; T a b l e s \ o w n e r s \ C o l u m n s \ U N I T _ I D & g t ; - & l t ; T a b l e s \ u n i t s \ C o l u m n s \ U N I T _ I D & g t ; \ F K < / K e y > < / D i a g r a m O b j e c t K e y > < D i a g r a m O b j e c t K e y > < K e y > R e l a t i o n s h i p s \ & l t ; T a b l e s \ o w n e r s \ C o l u m n s \ U N I T _ I D & g t ; - & l t ; T a b l e s \ u n i t s \ C o l u m n s \ U N I T _ I D & g t ; \ P K < / K e y > < / D i a g r a m O b j e c t K e y > < D i a g r a m O b j e c t K e y > < K e y > R e l a t i o n s h i p s \ & l t ; T a b l e s \ o w n e r s \ C o l u m n s \ U N I T _ I D & g t ; - & l t ; T a b l e s \ u n i t s \ C o l u m n s \ U N I T _ I D & g t ; \ C r o s s F i l t e r < / K e y > < / D i a g r a m O b j e c t K e y > < D i a g r a m O b j e c t K e y > < K e y > R e l a t i o n s h i p s \ & l t ; T a b l e s \ a s s i g n m e n t s \ C o l u m n s \ U N I T _ I D & g t ; - & l t ; T a b l e s \ u n i t s \ C o l u m n s \ U N I T _ I D & g t ; < / K e y > < / D i a g r a m O b j e c t K e y > < D i a g r a m O b j e c t K e y > < K e y > R e l a t i o n s h i p s \ & l t ; T a b l e s \ a s s i g n m e n t s \ C o l u m n s \ U N I T _ I D & g t ; - & l t ; T a b l e s \ u n i t s \ C o l u m n s \ U N I T _ I D & g t ; \ F K < / K e y > < / D i a g r a m O b j e c t K e y > < D i a g r a m O b j e c t K e y > < K e y > R e l a t i o n s h i p s \ & l t ; T a b l e s \ a s s i g n m e n t s \ C o l u m n s \ U N I T _ I D & g t ; - & l t ; T a b l e s \ u n i t s \ C o l u m n s \ U N I T _ I D & g t ; \ P K < / K e y > < / D i a g r a m O b j e c t K e y > < D i a g r a m O b j e c t K e y > < K e y > R e l a t i o n s h i p s \ & l t ; T a b l e s \ a s s i g n m e n t s \ C o l u m n s \ U N I T _ I D & g t ; - & l t ; T a b l e s \ u n i t s \ C o l u m n s \ U N I T _ I D & g t ; \ C r o s s F i l t e r < / K e y > < / D i a g r a m O b j e c t K e y > < D i a g r a m O b j e c t K e y > < K e y > R e l a t i o n s h i p s \ & l t ; T a b l e s \ a s s i g n m e n t s \ C o l u m n s \ C L I E N T _ I D & g t ; - & l t ; T a b l e s \ c l i e n t s \ C o l u m n s \ C L I E N T _ I D & g t ; < / K e y > < / D i a g r a m O b j e c t K e y > < D i a g r a m O b j e c t K e y > < K e y > R e l a t i o n s h i p s \ & l t ; T a b l e s \ a s s i g n m e n t s \ C o l u m n s \ C L I E N T _ I D & g t ; - & l t ; T a b l e s \ c l i e n t s \ C o l u m n s \ C L I E N T _ I D & g t ; \ F K < / K e y > < / D i a g r a m O b j e c t K e y > < D i a g r a m O b j e c t K e y > < K e y > R e l a t i o n s h i p s \ & l t ; T a b l e s \ a s s i g n m e n t s \ C o l u m n s \ C L I E N T _ I D & g t ; - & l t ; T a b l e s \ c l i e n t s \ C o l u m n s \ C L I E N T _ I D & g t ; \ P K < / K e y > < / D i a g r a m O b j e c t K e y > < D i a g r a m O b j e c t K e y > < K e y > R e l a t i o n s h i p s \ & l t ; T a b l e s \ a s s i g n m e n t s \ C o l u m n s \ C L I E N T _ I D & g t ; - & l t ; T a b l e s \ c l i e n t s \ C o l u m n s \ C L I E N T _ I D & g t ; \ C r o s s F i l t e r < / K e y > < / D i a g r a m O b j e c t K e y > < D i a g r a m O b j e c t K e y > < K e y > R e l a t i o n s h i p s \ & l t ; T a b l e s \ r e c e i p t s \ C o l u m n s \ U N I T _ I D & g t ; - & l t ; T a b l e s \ u n i t s \ C o l u m n s \ U N I T _ I D & g t ; < / K e y > < / D i a g r a m O b j e c t K e y > < D i a g r a m O b j e c t K e y > < K e y > R e l a t i o n s h i p s \ & l t ; T a b l e s \ r e c e i p t s \ C o l u m n s \ U N I T _ I D & g t ; - & l t ; T a b l e s \ u n i t s \ C o l u m n s \ U N I T _ I D & g t ; \ F K < / K e y > < / D i a g r a m O b j e c t K e y > < D i a g r a m O b j e c t K e y > < K e y > R e l a t i o n s h i p s \ & l t ; T a b l e s \ r e c e i p t s \ C o l u m n s \ U N I T _ I D & g t ; - & l t ; T a b l e s \ u n i t s \ C o l u m n s \ U N I T _ I D & g t ; \ P K < / K e y > < / D i a g r a m O b j e c t K e y > < D i a g r a m O b j e c t K e y > < K e y > R e l a t i o n s h i p s \ & l t ; T a b l e s \ r e c e i p t s \ C o l u m n s \ U N I T _ I D & g t ; - & l t ; T a b l e s \ u n i t s \ C o l u m n s \ U N I T _ I D & g t ; \ C r o s s F i l t e r < / K e y > < / D i a g r a m O b j e c t K e y > < D i a g r a m O b j e c t K e y > < K e y > R e l a t i o n s h i p s \ & l t ; T a b l e s \ r e c e i p t s \ C o l u m n s \ C L I E N T _ I D & g t ; - & l t ; T a b l e s \ c l i e n t s \ C o l u m n s \ C L I E N T _ I D & g t ; < / K e y > < / D i a g r a m O b j e c t K e y > < D i a g r a m O b j e c t K e y > < K e y > R e l a t i o n s h i p s \ & l t ; T a b l e s \ r e c e i p t s \ C o l u m n s \ C L I E N T _ I D & g t ; - & l t ; T a b l e s \ c l i e n t s \ C o l u m n s \ C L I E N T _ I D & g t ; \ F K < / K e y > < / D i a g r a m O b j e c t K e y > < D i a g r a m O b j e c t K e y > < K e y > R e l a t i o n s h i p s \ & l t ; T a b l e s \ r e c e i p t s \ C o l u m n s \ C L I E N T _ I D & g t ; - & l t ; T a b l e s \ c l i e n t s \ C o l u m n s \ C L I E N T _ I D & g t ; \ P K < / K e y > < / D i a g r a m O b j e c t K e y > < D i a g r a m O b j e c t K e y > < K e y > R e l a t i o n s h i p s \ & l t ; T a b l e s \ r e c e i p t s \ C o l u m n s \ C L I E N T _ I D & g t ; - & l t ; T a b l e s \ c l i e n t s \ C o l u m n s \ C L I E N T _ I D & g t ; \ C r o s s F i l t e r < / K e y > < / D i a g r a m O b j e c t K e y > < / A l l K e y s > < S e l e c t e d K e y s > < D i a g r a m O b j e c t K e y > < K e y > T a b l e s \ a s s i g n m e n t s \ C o l u m n s \ U N I T _ I D 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 T a g s \ T a b l e s \ & l t ; T a b l e s \ b u i l d i n g s & g t ; 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 T a g s \ T a b l e s \ & l t ; T a b l e s \ l a n d l o r d s & g t ; 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 T a g s \ T a b l e s \ & l t ; T a b l e s \ a s s i g n m e n t s & g t ; 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 T a g s \ T a b l e s \ & l t ; T a b l e s \ r e c e i p t s & g t ; 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 T a g s \ T a b l e s \ & l t ; T a b l e s \ o w n e r s & g t ; 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 T a b l e s \ b u i l d i n g s 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 T a b l e s \ b u i l d i n g s \ C o l u m n s \ B U I L D I N G _ I D 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 T a b l e s \ b u i l d i n g s \ C o l u m n s \ N A M E 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 T a b l e s \ b u i l d i n g s \ C o l u m n s \ A D D R E S S 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 T a b l e s \ b u i l d i n g s \ C o l u m n s \ V I L L E 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 7 1 3 . 9 0 3 8 1 0 5 6 7 6 6 5 9 1 < / L e f t > < T a b I n d e x > 3 < / T a b I n d e x > < T o p > 1 6 8 . 1 4 5 7 0 1 5 1 6 7 7 1 3 4 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 T a b l e s \ u n i t s \ C o l u m n s \ U N I T _ I D 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 T a b l e s \ u n i t s \ C o l u m n s \ B U I L D I N G _ I D 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 T a b l e s \ u n i t s \ C o l u m n s \ F L O O R 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 7 0 0 . 8 0 7 6 2 1 1 3 5 3 3 1 7 1 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 T a b l e s \ c l i e n t s \ C o l u m n s \ C I N 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 T a b l e s \ l a n d l o r d s 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 7 2 5 . 7 1 1 4 3 1 7 0 2 9 9 7 5 2 < / L e f t > < T a b I n d e x > 5 < / T a b I n d e x > < T o p >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 T a b l e s \ l a n d l o r d s \ C o l u m n s \ O W N E R _ I D 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 T a b l e s \ l a n d l o r d s \ C o l u m n s \ F U L L _ N A M E 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 T a b l e s \ l a n d l o r d s \ C o l u m n s \ P H O N E 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 T a b l e s \ l a n d l o r d s \ C o l u m n s \ N O T E S 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 T a b l e s \ a s s i g n m e n t s 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 T a b l e s \ a s s i g n m e n t s \ C o l u m n s \ A S S I G N _ I D 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 T a b l e s \ a s s i g n m e n t s \ C o l u m n s \ U N I T _ I D 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 T a b l e s \ a s s i g n m e n t s \ C o l u m n s \ C L I E N T _ I D 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 T a b l e s \ a s s i g n m e n t s \ C o l u m n s \ S T A R T _ D A T E 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 T a b l e s \ a s s i g n m e n t s \ C o l u m n s \ E N D _ D A T E 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 T a b l e s \ a s s i g n m e n t s \ C o l u m n s \ S H A R E 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 T a b l e s \ a s s i g n m e n t s \ C o l u m n s \ A L T E R N A T I N G 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 3 0 5 < / L e f t > < T a b I n d e x > 6 < / T a b I n d e x > < T o p > 4 8 5 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 T a b l e s \ r e c e i p t s \ C o l u m n s \ R E C E I P T _ N O 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 T a b l e s \ r e c e i p t s \ C o l u m n s \ U N I T _ I D 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 T a b l e s \ r e c e i p t s \ C o l u m n s \ D A T E 1 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 T a b l e s \ r e c e i p t s \ C o l u m n s \ D A T E 2 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 T a b l e s \ r e c e i p t s \ C o l u m n s \ A M O U N T _ S T R 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 T a b l e s \ r e c e i p t s \ C o l u m n s \ V I L L E 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 T a b l e s \ r e c e i p t s \ C o l u m n s \ D A T E _ I S S U E D 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 T a b l e s \ r e c e i p t s \ C o l u m n s \ N O 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 T a b l e s \ o w n e r s 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 3 8 3 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 T a b l e s \ o w n e r s \ C o l u m n s \ U N I T _ I D 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 T a b l e s \ o w n e r s \ C o l u m n s \ O W N E R _ I D 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 T a b l e s \ o w n e r s \ C o l u m n s \ S H A R E 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 T a b l e s \ o w n e r s \ C o l u m n s \ A L T E R N A T I N G 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 T a b l e s \ o w n e r s \ C o l u m n s \ S T A R T _ D A T E 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 R e l a t i o n s h i p s \ & l t ; T a b l e s \ u n i t s \ C o l u m n s \ B U I L D I N G _ I D & g t ; - & l t ; T a b l e s \ b u i l d i n g s \ C o l u m n s \ B U I L D I N G _ I D & g t ; < / K e y > < / a : K e y > < a : V a l u e   i : t y p e = " D i a g r a m D i s p l a y L i n k V i e w S t a t e " > < A u t o m a t i o n P r o p e r t y H e l p e r T e x t > E n d   p o i n t   1 :   ( 6 9 7 , 9 0 3 8 1 0 5 6 7 6 6 6 , 2 1 3 , 1 4 5 7 0 2 ) . 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 6 9 7 . 9 0 3 8 1 0 5 6 7 6 6 5 9 1 < / b : _ x > < b : _ y > 2 1 3 . 1 4 5 7 0 2 < / b : _ y > < / b : P o i n t > < b : P o i n t > < b : _ x > 4 5 3 . 1 7 7 8 5 7 8 6 8 6 5 4 8 8 < / b : _ x > < b : _ y > 2 1 3 . 1 4 5 7 0 2 < / b : _ y > < / b : P o i n t > < b : P o i n t > < b : _ x > 4 5 1 . 1 7 7 8 5 7 8 6 8 6 5 4 8 8 < / b : _ x > < b : _ y > 2 1 1 . 1 4 5 7 0 2 < / b : _ y > < / b : P o i n t > < b : P o i n t > < b : _ x > 4 5 1 . 1 7 7 8 5 7 8 6 8 6 5 4 8 8 < / b : _ x > < b : _ y > 7 7 < / b : _ y > < / b : P o i n t > < b : P o i n t > < b : _ x > 4 4 9 . 1 7 7 8 5 7 8 6 8 6 5 4 8 8 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 R e l a t i o n s h i p s \ & l t ; T a b l e s \ u n i t s \ C o l u m n s \ B U I L D I N G _ I D & g t ; - & l t ; T a b l e s \ b u i l d i n g s \ C o l u m n s \ B U I L D I N G _ I D & g t ; \ F K 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 6 9 7 . 9 0 3 8 1 0 5 6 7 6 6 5 9 1 < / b : _ x > < b : _ y > 2 0 5 . 1 4 5 7 0 2 < / b : _ y > < / L a b e l L o c a t i o n > < L o c a t i o n   x m l n s : b = " h t t p : / / s c h e m a s . d a t a c o n t r a c t . o r g / 2 0 0 4 / 0 7 / S y s t e m . W i n d o w s " > < b : _ x > 7 1 3 . 9 0 3 8 1 0 5 6 7 6 6 5 9 1 < / b : _ x > < b : _ y > 2 1 3 . 1 4 5 7 0 2 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 R e l a t i o n s h i p s \ & l t ; T a b l e s \ u n i t s \ C o l u m n s \ B U I L D I N G _ I D & g t ; - & l t ; T a b l e s \ b u i l d i n g s \ C o l u m n s \ B U I L D I N G _ I D & g t ; \ P K 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 6 7 < / b : _ y > < / L a b e l L o c a t i o n > < L o c a t i o n   x m l n s : b = " h t t p : / / s c h e m a s . d a t a c o n t r a c t . o r g / 2 0 0 4 / 0 7 / S y s t e m . W i n d o w s " > < b : _ x > 2 0 0 . 0 0 0 0 0 0 0 0 0 0 0 0 2 3 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 R e l a t i o n s h i p s \ & l t ; T a b l e s \ u n i t s \ C o l u m n s \ B U I L D I N G _ I D & g t ; - & l t ; T a b l e s \ b u i l d i n g s \ C o l u m n s \ B U I L D I N G _ I D & g t ; \ C r o s s F i l t e r 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 6 9 7 . 9 0 3 8 1 0 5 6 7 6 6 5 9 1 < / b : _ x > < b : _ y > 2 1 3 . 1 4 5 7 0 2 < / b : _ y > < / b : P o i n t > < b : P o i n t > < b : _ x > 4 5 3 . 1 7 7 8 5 7 8 6 8 6 5 4 8 8 < / b : _ x > < b : _ y > 2 1 3 . 1 4 5 7 0 2 < / b : _ y > < / b : P o i n t > < b : P o i n t > < b : _ x > 4 5 1 . 1 7 7 8 5 7 8 6 8 6 5 4 8 8 < / b : _ x > < b : _ y > 2 1 1 . 1 4 5 7 0 2 < / b : _ y > < / b : P o i n t > < b : P o i n t > < b : _ x > 4 5 1 . 1 7 7 8 5 7 8 6 8 6 5 4 8 8 < / b : _ x > < b : _ y > 7 7 < / b : _ y > < / b : P o i n t > < b : P o i n t > < b : _ x > 4 4 9 . 1 7 7 8 5 7 8 6 8 6 5 4 8 8 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 R e l a t i o n s h i p s \ & l t ; T a b l e s \ o w n e r s \ C o l u m n s \ U N I T _ I D & g t ; - & l t ; T a b l e s \ u n i t s \ C o l u m n s \ U N I T _ I D & g t ; < / K e y > < / a : K e y > < a : V a l u e   i : t y p e = " D i a g r a m D i s p l a y L i n k V i e w S t a t e " > < A u t o m a t i o n P r o p e r t y H e l p e r T e x t > E n d   p o i n t   1 :   ( 2 1 6 , 4 5 8 ) .   E n d   p o i n t   2 :   ( 6 9 7 , 9 0 3 8 1 0 5 6 7 6 6 6 , 2 5 3 , 1 4 5 7 0 2 ) 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 4 5 8 < / b : _ y > < / b : P o i n t > < b : P o i n t > < b : _ x > 5 3 2 . 5 0 0 0 0 0 0 4 6 9 6 2 4 4 < / b : _ x > < b : _ y > 4 5 8 < / b : _ y > < / b : P o i n t > < b : P o i n t > < b : _ x > 5 3 4 . 5 0 0 0 0 0 0 4 6 9 6 2 4 4 < / b : _ x > < b : _ y > 4 5 6 < / b : _ y > < / b : P o i n t > < b : P o i n t > < b : _ x > 5 3 4 . 5 0 0 0 0 0 0 4 6 9 6 2 4 4 < / b : _ x > < b : _ y > 2 5 5 . 1 4 5 7 0 2 < / b : _ y > < / b : P o i n t > < b : P o i n t > < b : _ x > 5 3 6 . 5 0 0 0 0 0 0 4 6 9 6 2 4 4 < / b : _ x > < b : _ y > 2 5 3 . 1 4 5 7 0 2 < / b : _ y > < / b : P o i n t > < b : P o i n t > < b : _ x > 6 9 7 . 9 0 3 8 1 0 5 6 7 6 6 5 9 1 < / b : _ x > < b : _ y > 2 5 3 . 1 4 5 7 0 2 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 R e l a t i o n s h i p s \ & l t ; T a b l e s \ o w n e r s \ C o l u m n s \ U N I T _ I D & g t ; - & l t ; T a b l e s \ u n i t s \ C o l u m n s \ U N I T _ I D & g t ; \ F K 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 4 5 0 < / b : _ y > < / L a b e l L o c a t i o n > < L o c a t i o n   x m l n s : b = " h t t p : / / s c h e m a s . d a t a c o n t r a c t . o r g / 2 0 0 4 / 0 7 / S y s t e m . W i n d o w s " > < b : _ x > 2 0 0 < / b : _ x > < b : _ y > 4 5 8 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 R e l a t i o n s h i p s \ & l t ; T a b l e s \ o w n e r s \ C o l u m n s \ U N I T _ I D & g t ; - & l t ; T a b l e s \ u n i t s \ C o l u m n s \ U N I T _ I D & g t ; \ P K 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 6 9 7 . 9 0 3 8 1 0 5 6 7 6 6 5 9 1 < / b : _ x > < b : _ y > 2 4 5 . 1 4 5 7 0 2 < / b : _ y > < / L a b e l L o c a t i o n > < L o c a t i o n   x m l n s : b = " h t t p : / / s c h e m a s . d a t a c o n t r a c t . o r g / 2 0 0 4 / 0 7 / S y s t e m . W i n d o w s " > < b : _ x > 7 1 3 . 9 0 3 8 1 0 5 6 7 6 6 6 < / b : _ x > < b : _ y > 2 5 3 . 1 4 5 7 0 2 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 R e l a t i o n s h i p s \ & l t ; T a b l e s \ o w n e r s \ C o l u m n s \ U N I T _ I D & g t ; - & l t ; T a b l e s \ u n i t s \ C o l u m n s \ U N I T _ I D & g t ; \ C r o s s F i l t e r 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 4 5 8 < / b : _ y > < / b : P o i n t > < b : P o i n t > < b : _ x > 5 3 2 . 5 0 0 0 0 0 0 4 6 9 6 2 4 4 < / b : _ x > < b : _ y > 4 5 8 < / b : _ y > < / b : P o i n t > < b : P o i n t > < b : _ x > 5 3 4 . 5 0 0 0 0 0 0 4 6 9 6 2 4 4 < / b : _ x > < b : _ y > 4 5 6 < / b : _ y > < / b : P o i n t > < b : P o i n t > < b : _ x > 5 3 4 . 5 0 0 0 0 0 0 4 6 9 6 2 4 4 < / b : _ x > < b : _ y > 2 5 5 . 1 4 5 7 0 2 < / b : _ y > < / b : P o i n t > < b : P o i n t > < b : _ x > 5 3 6 . 5 0 0 0 0 0 0 4 6 9 6 2 4 4 < / b : _ x > < b : _ y > 2 5 3 . 1 4 5 7 0 2 < / b : _ y > < / b : P o i n t > < b : P o i n t > < b : _ x > 6 9 7 . 9 0 3 8 1 0 5 6 7 6 6 5 9 1 < / b : _ x > < b : _ y > 2 5 3 . 1 4 5 7 0 2 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 R e l a t i o n s h i p s \ & l t ; T a b l e s \ a s s i g n m e n t s \ C o l u m n s \ U N I T _ I D & g t ; - & l t ; T a b l e s \ u n i t s \ C o l u m n s \ U N I T _ I D & g t ; < / K e y > < / a : K e y > < a : V a l u e   i : t y p e = " D i a g r a m D i s p l a y L i n k V i e w S t a t e " > < A u t o m a t i o n P r o p e r t y H e l p e r T e x t > E n d   p o i n t   1 :   ( 2 1 6 , 2 7 1 ) .   E n d   p o i n t   2 :   ( 6 9 7 , 9 0 3 8 1 0 5 6 7 6 6 6 , 2 3 3 , 1 4 5 7 0 2 ) 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 2 7 1 < / b : _ y > < / b : P o i n t > < b : P o i n t > < b : _ x > 5 2 7 . 5 0 0 0 0 0 0 4 6 9 6 2 4 4 < / b : _ x > < b : _ y > 2 7 1 < / b : _ y > < / b : P o i n t > < b : P o i n t > < b : _ x > 5 2 9 . 5 0 0 0 0 0 0 4 6 9 6 2 4 4 < / b : _ x > < b : _ y > 2 6 9 < / b : _ y > < / b : P o i n t > < b : P o i n t > < b : _ x > 5 2 9 . 5 0 0 0 0 0 0 4 6 9 6 2 4 4 < / b : _ x > < b : _ y > 2 3 5 . 1 4 5 7 0 2 < / b : _ y > < / b : P o i n t > < b : P o i n t > < b : _ x > 5 3 1 . 5 0 0 0 0 0 0 4 6 9 6 2 4 4 < / b : _ x > < b : _ y > 2 3 3 . 1 4 5 7 0 2 < / b : _ y > < / b : P o i n t > < b : P o i n t > < b : _ x > 6 9 7 . 9 0 3 8 1 0 5 6 7 6 6 6 < / b : _ x > < b : _ y > 2 3 3 . 1 4 5 7 0 2 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 R e l a t i o n s h i p s \ & l t ; T a b l e s \ a s s i g n m e n t s \ C o l u m n s \ U N I T _ I D & g t ; - & l t ; T a b l e s \ u n i t s \ C o l u m n s \ U N I T _ I D & g t ; \ F K 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 2 6 3 < / b : _ y > < / L a b e l L o c a t i o n > < L o c a t i o n   x m l n s : b = " h t t p : / / s c h e m a s . d a t a c o n t r a c t . o r g / 2 0 0 4 / 0 7 / S y s t e m . W i n d o w s " > < b : _ x > 2 0 0 < / b : _ x > < b : _ y > 2 7 1 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 R e l a t i o n s h i p s \ & l t ; T a b l e s \ a s s i g n m e n t s \ C o l u m n s \ U N I T _ I D & g t ; - & l t ; T a b l e s \ u n i t s \ C o l u m n s \ U N I T _ I D & g t ; \ P K 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 6 9 7 . 9 0 3 8 1 0 5 6 7 6 6 6 < / b : _ x > < b : _ y > 2 2 5 . 1 4 5 7 0 2 < / b : _ y > < / L a b e l L o c a t i o n > < L o c a t i o n   x m l n s : b = " h t t p : / / s c h e m a s . d a t a c o n t r a c t . o r g / 2 0 0 4 / 0 7 / S y s t e m . W i n d o w s " > < b : _ x > 7 1 3 . 9 0 3 8 1 0 5 6 7 6 6 6 < / b : _ x > < b : _ y > 2 3 3 . 1 4 5 7 0 2 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 R e l a t i o n s h i p s \ & l t ; T a b l e s \ a s s i g n m e n t s \ C o l u m n s \ U N I T _ I D & g t ; - & l t ; T a b l e s \ u n i t s \ C o l u m n s \ U N I T _ I D & g t ; \ C r o s s F i l t e r 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 2 7 1 < / b : _ y > < / b : P o i n t > < b : P o i n t > < b : _ x > 5 2 7 . 5 0 0 0 0 0 0 4 6 9 6 2 4 4 < / b : _ x > < b : _ y > 2 7 1 < / b : _ y > < / b : P o i n t > < b : P o i n t > < b : _ x > 5 2 9 . 5 0 0 0 0 0 0 4 6 9 6 2 4 4 < / b : _ x > < b : _ y > 2 6 9 < / b : _ y > < / b : P o i n t > < b : P o i n t > < b : _ x > 5 2 9 . 5 0 0 0 0 0 0 4 6 9 6 2 4 4 < / b : _ x > < b : _ y > 2 3 5 . 1 4 5 7 0 2 < / b : _ y > < / b : P o i n t > < b : P o i n t > < b : _ x > 5 3 1 . 5 0 0 0 0 0 0 4 6 9 6 2 4 4 < / b : _ x > < b : _ y > 2 3 3 . 1 4 5 7 0 2 < / b : _ y > < / b : P o i n t > < b : P o i n t > < b : _ x > 6 9 7 . 9 0 3 8 1 0 5 6 7 6 6 6 < / b : _ x > < b : _ y > 2 3 3 . 1 4 5 7 0 2 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 R e l a t i o n s h i p s \ & l t ; T a b l e s \ a s s i g n m e n t s \ C o l u m n s \ C L I E N T _ I D & g t ; - & l t ; T a b l e s \ c l i e n t s \ C o l u m n s \ C L I E N T _ I D & g t ; < / K e y > < / a : K e y > < a : V a l u e   i : t y p e = " D i a g r a m D i s p l a y L i n k V i e w S t a t e " > < A u t o m a t i o n P r o p e r t y H e l p e r T e x t > E n d   p o i n t   1 :   ( 2 1 6 , 2 5 1 ) .   E n d   p o i n t   2 :   ( 6 8 4 , 8 0 7 6 2 1 1 3 5 3 3 2 , 6 5 ) 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 2 5 1 < / b : _ y > < / b : P o i n t > < b : P o i n t > < b : _ x > 4 5 4 . 1 7 7 8 5 7 8 6 8 6 5 4 8 8 < / b : _ x > < b : _ y > 2 5 1 < / b : _ y > < / b : P o i n t > < b : P o i n t > < b : _ x > 4 5 6 . 1 7 7 8 5 7 8 6 8 6 5 4 8 8 < / b : _ x > < b : _ y > 2 4 9 < / b : _ y > < / b : P o i n t > < b : P o i n t > < b : _ x > 4 5 6 . 1 7 7 8 5 7 8 6 8 6 5 4 8 8 < / b : _ x > < b : _ y > 6 7 < / b : _ y > < / b : P o i n t > < b : P o i n t > < b : _ x > 4 5 8 . 1 7 7 8 5 7 8 6 8 6 5 4 8 8 < / b : _ x > < b : _ y > 6 5 < / b : _ y > < / b : P o i n t > < b : P o i n t > < b : _ x > 6 8 4 . 8 0 7 6 2 1 1 3 5 3 3 1 7 1 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 R e l a t i o n s h i p s \ & l t ; T a b l e s \ a s s i g n m e n t s \ C o l u m n s \ C L I E N T _ I D & g t ; - & l t ; T a b l e s \ c l i e n t s \ C o l u m n s \ C L I E N T _ I D & g t ; \ F K 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 2 4 3 < / b : _ y > < / L a b e l L o c a t i o n > < L o c a t i o n   x m l n s : b = " h t t p : / / s c h e m a s . d a t a c o n t r a c t . o r g / 2 0 0 4 / 0 7 / S y s t e m . W i n d o w s " > < b : _ x > 2 0 0 < / b : _ x > < b : _ y > 2 5 1 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 R e l a t i o n s h i p s \ & l t ; T a b l e s \ a s s i g n m e n t s \ C o l u m n s \ C L I E N T _ I D & g t ; - & l t ; T a b l e s \ c l i e n t s \ C o l u m n s \ C L I E N T _ I D & g t ; \ P K 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 6 8 4 . 8 0 7 6 2 1 1 3 5 3 3 1 7 1 < / b : _ x > < b : _ y > 5 7 < / b : _ y > < / L a b e l L o c a t i o n > < L o c a t i o n   x m l n s : b = " h t t p : / / s c h e m a s . d a t a c o n t r a c t . o r g / 2 0 0 4 / 0 7 / S y s t e m . W i n d o w s " > < b : _ x > 7 0 0 . 8 0 7 6 2 1 1 3 5 3 3 1 8 3 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 R e l a t i o n s h i p s \ & l t ; T a b l e s \ a s s i g n m e n t s \ C o l u m n s \ C L I E N T _ I D & g t ; - & l t ; T a b l e s \ c l i e n t s \ C o l u m n s \ C L I E N T _ I D & g t ; \ C r o s s F i l t e r 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 2 5 1 < / b : _ y > < / b : P o i n t > < b : P o i n t > < b : _ x > 4 5 4 . 1 7 7 8 5 7 8 6 8 6 5 4 8 8 < / b : _ x > < b : _ y > 2 5 1 < / b : _ y > < / b : P o i n t > < b : P o i n t > < b : _ x > 4 5 6 . 1 7 7 8 5 7 8 6 8 6 5 4 8 8 < / b : _ x > < b : _ y > 2 4 9 < / b : _ y > < / b : P o i n t > < b : P o i n t > < b : _ x > 4 5 6 . 1 7 7 8 5 7 8 6 8 6 5 4 8 8 < / b : _ x > < b : _ y > 6 7 < / b : _ y > < / b : P o i n t > < b : P o i n t > < b : _ x > 4 5 8 . 1 7 7 8 5 7 8 6 8 6 5 4 8 8 < / b : _ x > < b : _ y > 6 5 < / b : _ y > < / b : P o i n t > < b : P o i n t > < b : _ x > 6 8 4 . 8 0 7 6 2 1 1 3 5 3 3 1 7 1 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 R e l a t i o n s h i p s \ & l t ; T a b l e s \ r e c e i p t s \ C o l u m n s \ U N I T _ I D & g t ; - & l t ; T a b l e s \ u n i t s \ C o l u m n s \ U N I T _ I D & g t ; < / K e y > < / a : K e y > < a : V a l u e   i : t y p e = " D i a g r a m D i s p l a y L i n k V i e w S t a t e " > < A u t o m a t i o n P r o p e r t y H e l p e r T e x t > E n d   p o i n t   1 :   ( 5 2 1 , 5 7 0 ) .   E n d   p o i n t   2 :   ( 6 9 7 , 9 0 3 8 1 0 5 6 7 6 6 6 , 2 7 3 , 1 4 5 7 0 2 ) 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 5 2 1 < / b : _ x > < b : _ y > 5 7 0 < / b : _ y > < / b : P o i n t > < b : P o i n t > < b : _ x > 6 0 7 . 4 5 1 9 0 5 1 1 8 6 5 4 8 5 < / b : _ x > < b : _ y > 5 7 0 < / b : _ y > < / b : P o i n t > < b : P o i n t > < b : _ x > 6 0 9 . 4 5 1 9 0 5 1 1 8 6 5 4 8 5 < / b : _ x > < b : _ y > 5 6 8 < / b : _ y > < / b : P o i n t > < b : P o i n t > < b : _ x > 6 0 9 . 4 5 1 9 0 5 1 1 8 6 5 4 8 5 < / b : _ x > < b : _ y > 2 7 5 . 1 4 5 7 0 2 < / b : _ y > < / b : P o i n t > < b : P o i n t > < b : _ x > 6 1 1 . 4 5 1 9 0 5 1 1 8 6 5 4 8 5 < / b : _ x > < b : _ y > 2 7 3 . 1 4 5 7 0 2 < / b : _ y > < / b : P o i n t > < b : P o i n t > < b : _ x > 6 9 7 . 9 0 3 8 1 0 5 6 7 6 6 5 8 < / b : _ x > < b : _ y > 2 7 3 . 1 4 5 7 0 2 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 R e l a t i o n s h i p s \ & l t ; T a b l e s \ r e c e i p t s \ C o l u m n s \ U N I T _ I D & g t ; - & l t ; T a b l e s \ u n i t s \ C o l u m n s \ U N I T _ I D & g t ; \ F K 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< / b : _ x > < b : _ y > 5 6 2 < / b : _ y > < / L a b e l L o c a t i o n > < L o c a t i o n   x m l n s : b = " h t t p : / / s c h e m a s . d a t a c o n t r a c t . o r g / 2 0 0 4 / 0 7 / S y s t e m . W i n d o w s " > < b : _ x > 5 0 5 < / b : _ x > < b : _ y > 5 7 0 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 R e l a t i o n s h i p s \ & l t ; T a b l e s \ r e c e i p t s \ C o l u m n s \ U N I T _ I D & g t ; - & l t ; T a b l e s \ u n i t s \ C o l u m n s \ U N I T _ I D & g t ; \ P K 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 6 9 7 . 9 0 3 8 1 0 5 6 7 6 6 5 8 < / b : _ x > < b : _ y > 2 6 5 . 1 4 5 7 0 2 < / b : _ y > < / L a b e l L o c a t i o n > < L o c a t i o n   x m l n s : b = " h t t p : / / s c h e m a s . d a t a c o n t r a c t . o r g / 2 0 0 4 / 0 7 / S y s t e m . W i n d o w s " > < b : _ x > 7 1 3 . 9 0 3 8 1 0 5 6 7 6 6 5 8 < / b : _ x > < b : _ y > 2 7 3 . 1 4 5 7 0 2 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 R e l a t i o n s h i p s \ & l t ; T a b l e s \ r e c e i p t s \ C o l u m n s \ U N I T _ I D & g t ; - & l t ; T a b l e s \ u n i t s \ C o l u m n s \ U N I T _ I D & g t ; \ C r o s s F i l t e r 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 5 2 1 < / b : _ x > < b : _ y > 5 7 0 < / b : _ y > < / b : P o i n t > < b : P o i n t > < b : _ x > 6 0 7 . 4 5 1 9 0 5 1 1 8 6 5 4 8 5 < / b : _ x > < b : _ y > 5 7 0 < / b : _ y > < / b : P o i n t > < b : P o i n t > < b : _ x > 6 0 9 . 4 5 1 9 0 5 1 1 8 6 5 4 8 5 < / b : _ x > < b : _ y > 5 6 8 < / b : _ y > < / b : P o i n t > < b : P o i n t > < b : _ x > 6 0 9 . 4 5 1 9 0 5 1 1 8 6 5 4 8 5 < / b : _ x > < b : _ y > 2 7 5 . 1 4 5 7 0 2 < / b : _ y > < / b : P o i n t > < b : P o i n t > < b : _ x > 6 1 1 . 4 5 1 9 0 5 1 1 8 6 5 4 8 5 < / b : _ x > < b : _ y > 2 7 3 . 1 4 5 7 0 2 < / b : _ y > < / b : P o i n t > < b : P o i n t > < b : _ x > 6 9 7 . 9 0 3 8 1 0 5 6 7 6 6 5 8 < / b : _ x > < b : _ y > 2 7 3 . 1 4 5 7 0 2 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 R e l a t i o n s h i p s \ & l t ; T a b l e s \ r e c e i p t s \ C o l u m n s \ C L I E N T _ I D & g t ; - & l t ; T a b l e s \ c l i e n t s \ C o l u m n s \ C L I E N T _ I D & g t ; < / K e y > < / a : K e y > < a : V a l u e   i : t y p e = " D i a g r a m D i s p l a y L i n k V i e w S t a t e " > < A u t o m a t i o n P r o p e r t y H e l p e r T e x t > E n d   p o i n t   1 :   ( 5 2 1 , 5 5 0 ) .   E n d   p o i n t   2 :   ( 6 8 4 , 8 0 7 6 2 1 1 3 5 3 3 2 , 8 5 ) 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 5 2 1 < / b : _ x > < b : _ y > 5 5 0 < / b : _ y > < / b : P o i n t > < b : P o i n t > < b : _ x > 5 2 2 . 5 0 0 0 0 0 0 4 6 9 6 2 4 4 < / b : _ x > < b : _ y > 5 5 0 < / b : _ y > < / b : P o i n t > < b : P o i n t > < b : _ x > 5 2 4 . 5 0 0 0 0 0 0 4 6 9 6 2 4 4 < / b : _ x > < b : _ y > 5 4 8 < / b : _ y > < / b : P o i n t > < b : P o i n t > < b : _ x > 5 2 4 . 5 0 0 0 0 0 0 4 6 9 6 2 4 4 < / b : _ x > < b : _ y > 8 7 < / b : _ y > < / b : P o i n t > < b : P o i n t > < b : _ x > 5 2 6 . 5 0 0 0 0 0 0 4 6 9 6 2 4 4 < / b : _ x > < b : _ y > 8 5 < / b : _ y > < / b : P o i n t > < b : P o i n t > < b : _ x > 6 8 4 . 8 0 7 6 2 1 1 3 5 3 3 1 6 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 R e l a t i o n s h i p s \ & l t ; T a b l e s \ r e c e i p t s \ C o l u m n s \ C L I E N T _ I D & g t ; - & l t ; T a b l e s \ c l i e n t s \ C o l u m n s \ C L I E N T _ I D & g t ; \ F K 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< / b : _ x > < b : _ y > 5 4 2 < / b : _ y > < / L a b e l L o c a t i o n > < L o c a t i o n   x m l n s : b = " h t t p : / / s c h e m a s . d a t a c o n t r a c t . o r g / 2 0 0 4 / 0 7 / S y s t e m . W i n d o w s " > < b : _ x > 5 0 5 < / b : _ x > < b : _ y > 5 5 0 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 R e l a t i o n s h i p s \ & l t ; T a b l e s \ r e c e i p t s \ C o l u m n s \ C L I E N T _ I D & g t ; - & l t ; T a b l e s \ c l i e n t s \ C o l u m n s \ C L I E N T _ I D & g t ; \ P K 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 6 8 4 . 8 0 7 6 2 1 1 3 5 3 3 1 6 < / b : _ x > < b : _ y > 7 7 < / b : _ y > < / L a b e l L o c a t i o n > < L o c a t i o n   x m l n s : b = " h t t p : / / s c h e m a s . d a t a c o n t r a c t . o r g / 2 0 0 4 / 0 7 / S y s t e m . W i n d o w s " > < b : _ x > 7 0 0 . 8 0 7 6 2 1 1 3 5 3 3 1 7 1 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 R e l a t i o n s h i p s \ & l t ; T a b l e s \ r e c e i p t s \ C o l u m n s \ C L I E N T _ I D & g t ; - & l t ; T a b l e s \ c l i e n t s \ C o l u m n s \ C L I E N T _ I D & g t ; \ C r o s s F i l t e r 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 5 2 1 < / b : _ x > < b : _ y > 5 5 0 < / b : _ y > < / b : P o i n t > < b : P o i n t > < b : _ x > 5 2 2 . 5 0 0 0 0 0 0 4 6 9 6 2 4 4 < / b : _ x > < b : _ y > 5 5 0 < / b : _ y > < / b : P o i n t > < b : P o i n t > < b : _ x > 5 2 4 . 5 0 0 0 0 0 0 4 6 9 6 2 4 4 < / b : _ x > < b : _ y > 5 4 8 < / b : _ y > < / b : P o i n t > < b : P o i n t > < b : _ x > 5 2 4 . 5 0 0 0 0 0 0 4 6 9 6 2 4 4 < / b : _ x > < b : _ y > 8 7 < / b : _ y > < / b : P o i n t > < b : P o i n t > < b : _ x > 5 2 6 . 5 0 0 0 0 0 0 4 6 9 6 2 4 4 < / b : _ x > < b : _ y > 8 5 < / b : _ y > < / b : P o i n t > < b : P o i n t > < b : _ x > 6 8 4 . 8 0 7 6 2 1 1 3 5 3 3 1 6 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, u n i t s , c l i e n t s , l a n d l o r d s , a s s i g n m e n t s , r e c e i p t s , o w n e r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l i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 C L I E N T _ I D < / s t r i n g > < / k e y > < v a l u e > < i n t > 1 0 9 < / i n t > < / v a l u e > < / i t e m > < i t e m > < k e y > < s t r i n g > F U L L _ N A M E < / s t r i n g > < / k e y > < v a l u e > < i n t > 1 2 2 < / i n t > < / v a l u e > < / i t e m > < i t e m > < k e y > < s t r i n g > P H O N E < / s t r i n g > < / k e y > < v a l u e > < i n t > 8 9 < / i n t > < / v a l u e > < / i t e m > < i t e m > < k e y > < s t r i n g > C I N < / s t r i n g > < / k e y > < v a l u e > < i n t > 6 0 < / i n t > < / v a l u e > < / i t e m > < i t e m > < k e y > < s t r i n g > T Y P E < / s t r i n g > < / k e y > < v a l u e > < i n t > 7 3 < / i n t > < / v a l u e > < / i t e m > < / C o l u m n W i d t h s > < C o l u m n D i s p l a y I n d e x > < i t e m > < k e y > < s t r i n g > C L I E N T _ I D < / s t r i n g > < / k e y > < v a l u e > < i n t > 0 < / i n t > < / v a l u e > < / i t e m > < i t e m > < k e y > < s t r i n g > F U L L _ N A M E 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 C I N < / s t r i n g > < / k e y > < v a l u e > < i n t > 3 < / i n t > < / v a l u e > < / i t e m > < i t e m > < k e y > < s t r i n g > T Y P E 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 l a n d l o r d s 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 a s s i g n m e n t s 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 r e c e i p t s 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 o w n e r s 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w n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 U N I T _ I D < / s t r i n g > < / k e y > < v a l u e > < i n t > 9 1 < / i n t > < / v a l u e > < / i t e m > < i t e m > < k e y > < s t r i n g > O W N E R _ I D < / s t r i n g > < / k e y > < v a l u e > < i n t > 1 1 6 < / i n t > < / v a l u e > < / i t e m > < i t e m > < k e y > < s t r i n g > S H A R E < / s t r i n g > < / k e y > < v a l u e > < i n t > 8 6 < / i n t > < / v a l u e > < / i t e m > < i t e m > < k e y > < s t r i n g > A L T E R N A T I N G < / s t r i n g > < / k e y > < v a l u e > < i n t > 1 3 7 < / i n t > < / v a l u e > < / i t e m > < i t e m > < k e y > < s t r i n g > S T A R T _ D A T E < / s t r i n g > < / k e y > < v a l u e > < i n t > 1 3 0 < / i n t > < / v a l u e > < / i t e m > < / C o l u m n W i d t h s > < C o l u m n D i s p l a y I n d e x > < i t e m > < k e y > < s t r i n g > U N I T _ I D < / s t r i n g > < / k e y > < v a l u e > < i n t > 0 < / i n t > < / v a l u e > < / i t e m > < i t e m > < k e y > < s t r i n g > O W N E R _ I D < / s t r i n g > < / k e y > < v a l u e > < i n t > 1 < / i n t > < / v a l u e > < / i t e m > < i t e m > < k e y > < s t r i n g > S H A R E < / s t r i n g > < / k e y > < v a l u e > < i n t > 2 < / i n t > < / v a l u e > < / i t e m > < i t e m > < k e y > < s t r i n g > A L T E R N A T I N G < / s t r i n g > < / k e y > < v a l u e > < i n t > 3 < / i n t > < / v a l u e > < / i t e m > < i t e m > < k e y > < s t r i n g > S T A R T _ D A T E 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r e c e i p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 R E C E I P T _ N O < / s t r i n g > < / k e y > < v a l u e > < i n t > 1 3 0 < / i n t > < / v a l u e > < / i t e m > < i t e m > < k e y > < s t r i n g > U N I T _ I D < / s t r i n g > < / k e y > < v a l u e > < i n t > 9 1 < / i n t > < / v a l u e > < / i t e m > < i t e m > < k e y > < s t r i n g > C L I E N T _ I D < / s t r i n g > < / k e y > < v a l u e > < i n t > 1 0 9 < / i n t > < / v a l u e > < / i t e m > < i t e m > < k e y > < s t r i n g > D A T E 1 < / s t r i n g > < / k e y > < v a l u e > < i n t > 8 2 < / i n t > < / v a l u e > < / i t e m > < i t e m > < k e y > < s t r i n g > D A T E 2 < / s t r i n g > < / k e y > < v a l u e > < i n t > 8 2 < / i n t > < / v a l u e > < / i t e m > < i t e m > < k e y > < s t r i n g > A M O U N T < / s t r i n g > < / k e y > < v a l u e > < i n t > 1 0 0 < / i n t > < / v a l u e > < / i t e m > < i t e m > < k e y > < s t r i n g > A M O U N T _ S T R < / s t r i n g > < / k e y > < v a l u e > < i n t > 1 3 8 < / i n t > < / v a l u e > < / i t e m > < i t e m > < k e y > < s t r i n g > V I L L E < / s t r i n g > < / k e y > < v a l u e > < i n t > 7 3 < / i n t > < / v a l u e > < / i t e m > < i t e m > < k e y > < s t r i n g > D A T E _ I S S U E D < / s t r i n g > < / k e y > < v a l u e > < i n t > 1 3 7 < / i n t > < / v a l u e > < / i t e m > < i t e m > < k e y > < s t r i n g > N O < / s t r i n g > < / k e y > < v a l u e > < i n t > 5 8 < / i n t > < / v a l u e > < / i t e m > < / C o l u m n W i d t h s > < C o l u m n D i s p l a y I n d e x > < i t e m > < k e y > < s t r i n g > R E C E I P T _ N O < / s t r i n g > < / k e y > < v a l u e > < i n t > 0 < / i n t > < / v a l u e > < / i t e m > < i t e m > < k e y > < s t r i n g > U N I T _ I D < / s t r i n g > < / k e y > < v a l u e > < i n t > 1 < / i n t > < / v a l u e > < / i t e m > < i t e m > < k e y > < s t r i n g > C L I E N T _ I D < / s t r i n g > < / k e y > < v a l u e > < i n t > 2 < / i n t > < / v a l u e > < / i t e m > < i t e m > < k e y > < s t r i n g > D A T E 1 < / s t r i n g > < / k e y > < v a l u e > < i n t > 3 < / i n t > < / v a l u e > < / i t e m > < i t e m > < k e y > < s t r i n g > D A T E 2 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 A M O U N T _ S T R < / s t r i n g > < / k e y > < v a l u e > < i n t > 6 < / i n t > < / v a l u e > < / i t e m > < i t e m > < k e y > < s t r i n g > V I L L E < / s t r i n g > < / k e y > < v a l u e > < i n t > 7 < / i n t > < / v a l u e > < / i t e m > < i t e m > < k e y > < s t r i n g > D A T E _ I S S U E D < / s t r i n g > < / k e y > < v a l u e > < i n t > 8 < / i n t > < / v a l u e > < / i t e m > < i t e m > < k e y > < s t r i n g > N O 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a s s i g n m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 A S S I G N _ I D < / s t r i n g > < / k e y > < v a l u e > < i n t > 1 1 2 < / i n t > < / v a l u e > < / i t e m > < i t e m > < k e y > < s t r i n g > U N I T _ I D < / s t r i n g > < / k e y > < v a l u e > < i n t > 9 1 < / i n t > < / v a l u e > < / i t e m > < i t e m > < k e y > < s t r i n g > C L I E N T _ I D < / s t r i n g > < / k e y > < v a l u e > < i n t > 1 0 9 < / i n t > < / v a l u e > < / i t e m > < i t e m > < k e y > < s t r i n g > S T A R T _ D A T E < / s t r i n g > < / k e y > < v a l u e > < i n t > 1 3 0 < / i n t > < / v a l u e > < / i t e m > < i t e m > < k e y > < s t r i n g > E N D _ D A T E < / s t r i n g > < / k e y > < v a l u e > < i n t > 1 1 4 < / i n t > < / v a l u e > < / i t e m > < i t e m > < k e y > < s t r i n g > S H A R E < / s t r i n g > < / k e y > < v a l u e > < i n t > 8 6 < / i n t > < / v a l u e > < / i t e m > < i t e m > < k e y > < s t r i n g > A L T E R N A T I N G < / s t r i n g > < / k e y > < v a l u e > < i n t > 1 3 7 < / i n t > < / v a l u e > < / i t e m > < / C o l u m n W i d t h s > < C o l u m n D i s p l a y I n d e x > < i t e m > < k e y > < s t r i n g > A S S I G N _ I D < / s t r i n g > < / k e y > < v a l u e > < i n t > 0 < / i n t > < / v a l u e > < / i t e m > < i t e m > < k e y > < s t r i n g > U N I T _ I D < / s t r i n g > < / k e y > < v a l u e > < i n t > 1 < / i n t > < / v a l u e > < / i t e m > < i t e m > < k e y > < s t r i n g > C L I E N T _ I D < / s t r i n g > < / k e y > < v a l u e > < i n t > 2 < / i n t > < / v a l u e > < / i t e m > < i t e m > < k e y > < s t r i n g > S T A R T _ D A T E < / s t r i n g > < / k e y > < v a l u e > < i n t > 3 < / i n t > < / v a l u e > < / i t e m > < i t e m > < k e y > < s t r i n g > E N D _ D A T E < / s t r i n g > < / k e y > < v a l u e > < i n t > 4 < / i n t > < / v a l u e > < / i t e m > < i t e m > < k e y > < s t r i n g > S H A R E < / s t r i n g > < / k e y > < v a l u e > < i n t > 5 < / i n t > < / v a l u e > < / i t e m > < i t e m > < k e y > < s t r i n g > A L T E R N A T I N G 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 B U I L D I N G _ I D < / s t r i n g > < / k e y > < v a l u e > < i n t > 1 2 6 < / i n t > < / v a l u e > < / i t e m > < i t e m > < k e y > < s t r i n g > N A M E < / s t r i n g > < / k e y > < v a l u e > < i n t > 7 8 < / i n t > < / v a l u e > < / i t e m > < i t e m > < k e y > < s t r i n g > A D D R E S S < / s t r i n g > < / k e y > < v a l u e > < i n t > 1 0 7 < / i n t > < / v a l u e > < / i t e m > < i t e m > < k e y > < s t r i n g > V I L L E < / s t r i n g > < / k e y > < v a l u e > < i n t > 7 3 < / i n t > < / v a l u e > < / i t e m > < / C o l u m n W i d t h s > < C o l u m n D i s p l a y I n d e x > < i t e m > < k e y > < s t r i n g > B U I L D I N G _ I D 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 V I L L E 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l a n d l o r d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 O W N E R _ I D < / s t r i n g > < / k e y > < v a l u e > < i n t > 1 1 6 < / i n t > < / v a l u e > < / i t e m > < i t e m > < k e y > < s t r i n g > F U L L _ N A M E < / s t r i n g > < / k e y > < v a l u e > < i n t > 1 2 2 < / i n t > < / v a l u e > < / i t e m > < i t e m > < k e y > < s t r i n g > P H O N E < / s t r i n g > < / k e y > < v a l u e > < i n t > 8 9 < / i n t > < / v a l u e > < / i t e m > < i t e m > < k e y > < s t r i n g > N O T E S < / s t r i n g > < / k e y > < v a l u e > < i n t > 8 7 < / i n t > < / v a l u e > < / i t e m > < / C o l u m n W i d t h s > < C o l u m n D i s p l a y I n d e x > < i t e m > < k e y > < s t r i n g > O W N E R _ I D < / s t r i n g > < / k e y > < v a l u e > < i n t > 0 < / i n t > < / v a l u e > < / i t e m > < i t e m > < k e y > < s t r i n g > F U L L _ N A M E 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 N O T E S 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o w n e r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 b u i l d i n g s 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 b u i l d i n g s 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 C o l u m n s \ B U I L D I N G _ I D 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 C o l u m n s \ V I L L E 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 C o l u m n s \ B U I L D I N G _ I D 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 C o l u m n s \ F L O O R 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 l a n d l o r d s 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 l a n d l o r d s 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 a s s i g n m e n t s 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 a s s i g n m e n t s 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 C o l u m n s \ A L T E R N A T I N G 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 r e c e i p t s 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 r e c e i p t s 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 C o l u m n s \ A M O U N T _ S T R 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 C o l u m n s \ V I L L E 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 C o l u m n s \ D A T E _ I S S U E D 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 o w n e r s 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 o w n e r s 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 C o l u m n s \ A L T E R N A T I N G 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D a t a M a s h u p   s q m i d = " 9 4 6 2 6 6 b c - 4 f 3 1 - 4 b 7 b - 9 a 4 3 - 8 b b 6 b 4 4 7 6 c e e "   x m l n s = " h t t p : / / s c h e m a s . m i c r o s o f t . c o m / D a t a M a s h u p " > A A A A A K 0 H A A B Q S w M E F A A C A A g A Z l j F W v 4 g R F e m A A A A 9 g A A A B I A H A B D b 2 5 m a W c v U G F j a 2 F n Z S 5 4 b W w g o h g A K K A U A A A A A A A A A A A A A A A A A A A A A A A A A A A A h Y 8 9 D o I w A I W v Q r r T H z B q S C m D i Z M k R h P j 2 p Q C j V B M W y x 3 c / B I X k G M o m 6 O 7 3 v f 8 N 7 9 e q P Z 0 D b B R R q r O p 0 C A j E I p B Z d o X S V g t 6 V 4 R J k j G 6 5 O P F K B q O s b T L Y I g W 1 c + c E I e 8 9 9 D H s T I U i j A k 6 5 p u 9 q G X L w U d W / + V Q a e u 4 F h I w e n i N Y R E k s x i S x R x i i i Z I c 6 W / Q j T u f b Y / k K 7 6 x v V G s t K E 6 x 1 F U 6 T o / Y E 9 A F B L A w Q U A A I A C A B m W M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l j F W k E 1 d s S l B A A A 4 R s A A B M A H A B G b 3 J t d W x h c y 9 T Z W N 0 a W 9 u M S 5 t I K I Y A C i g F A A A A A A A A A A A A A A A A A A A A A A A A A A A A O 1 X U W + j O B B + j 9 T / g H z S K Z W i q E l P 9 7 L q A 0 r Y P e 4 a k g N y p y q K K h r c B i 0 x k T G 7 X U X 5 7 z e 2 I R g D a b b X R 1 a V l o z N f B / f j G c 8 K d 6 w K C G G J / 8 f f b r q X f X S b U B x a C x o R J h x Z 8 S Y X f U M + O c l G d 1 g s F i v G x w P J x m l m L B / E / r 1 K U m + 9 q 8 P K y f Y 4 T t E 8 Q Z H e 5 a i 9 X E 1 S Q i D T e u B d P E L M s M Q f E + y l C U 7 w 2 M B Z c Y 0 Y B i B W z 9 4 i v E Q N k y S O N u R v s Q b G M j z T d d / n J q + h Q Y G D j Z b Y 4 F p l I T X z V 4 t E r b 6 b C c A O J Y z r a B w + x C 8 z Z 9 n 8 B n b f o 5 a w k 6 2 A X k B b / 6 P P R a 7 D Z Y Y P n 5 l J b R P A 5 I + J 3 Q n C f C d q c 7 i R H h w O F Q / l n H H D B w e j 2 d Q 3 0 R r 5 9 m M G M K W 4 8 A 4 q I q U C 8 d m 3 Z v l r p M F o f M X c p m R i 3 7 t c T Z c 6 7 5 4 + E y T X V / I / 4 A D W g o / v s 5 3 L o J Q x E 7 f r g V q P E A 3 S A m Y l 1 A G Z N z k e 1 r S 5 U Y t J E I X 0 / P s L 8 6 j P Q W i c x p i O j T T D S Z h R F 7 q G t g k x K 8 V C Y T l p I O K D A r I 7 Q N j J P 5 s w n 7 / b c g l a k n p J Z A 4 k 8 2 F N + R a E 8 t e + I 9 L Q V q o u 5 I u 1 u 3 C r c T r 6 + v B r a a W i 3 f J N 0 5 C o C m K y Y X c r G e z w D 6 U M c 6 / t S W B 3 8 x d n Y S I z G y + d P w i K U m 2 e 8 J U D c k M U + 7 / 7 w z y A C u 8 H Z x C E P 5 M I j 0 z E U / 2 p W P 7 P N q Q + U s S s V S z I W G E n f z 9 v y I S D u / x M 5 t n D N M S 2 X r d B 4 S L I T e f k K V d P J 9 i p 7 F U E H J c c z p 1 L c 8 T J 8 b 2 H 5 A 4 k m L P U F + X V r l L D S C B i t w Y Q L 5 Q B l C j z T V u x i k e F S o C 9 E T x 2 J o + o / b 8 0 X l C + h S Z z L V v P h S j 5 h N R Q 1 W O h T M v T g X J 4 l h l m v D z 3 a y U W G r O 9 Z H K V J 6 5 S t W o A q P J v W 0 5 8 M O c W c p P u b N I N O 6 h y O 5 q Z V a L M a q l R l v y j 1 q y v / 7 J P K I l e Q i w m a b R C 9 l B + 0 5 r a 0 h Z v P R I q K / 8 x M E Q E a z C Q c / 6 w 3 S l E P e + 5 T q m b z t f + M / 5 V E i 4 M B 9 m l t Q Q H i 0 r V 1 Y 8 y 7 g 4 v j W V W a y 4 H p Z u F a M G o S 7 l c K p J g d b M J x o 1 u 2 4 s 6 J U i f o 5 i J q K l t S 4 c w 8 2 N 2 / o t Q u f 5 z m j W 1 l u i F H / D p P k w V W F r n T t 6 N h x R f K H v h g 0 N G P r 1 3 Y 3 B t p h A 9 v 5 j O c j A c Y p l l F q + b d T y c U 2 U c x b 9 l R a S N b h A z t y x 1 G Z m 7 v d Y q M P T 6 k e J M k l 2 T x H B / U O N y E B e g c 2 Y 0 f a q N j 7 T F a u I l Z 5 4 P t p a P R y 1 F + 4 a G 9 E e 2 / J O n u C T q Z b + 1 W M j H s 8 U 9 N u L C 7 q o k 2 + c m z e P X r s + 4 4 v 1 u W 3 W p 6 w N 8 L l X v Y i 0 A t U G J J 4 d 3 Z D U D U n d k N Q N S d 2 Q 1 A 1 J 3 Z D U D U n d k N Q N S R 8 9 J K l s x h d c 2 k 4 j E r K 9 h V l 2 O m B T G 5 f u i v a X s 3 i w v I I E n M n / M a i N y x F N s h C T G X f f 3 k D P D F T 6 f H Y o v k 2 / t G s O K 5 d 2 I f p 7 b u w L y 7 X n 0 8 b 7 + k / 0 6 v y + D r 1 D W k f N t 8 Z 8 E X x p 3 g 8 3 H F 8 s r p X q w W i w 4 V e n 4 q Y r 0 k x c X P L N F Y W 0 / a o + b j 6 X f N R M U 8 J K L y q W a I 3 v A c p E A 7 4 Q R c n 2 9 2 A F S p 3 4 s N g X J R S y E S 7 L L H j B 4 m I r S u 2 Z S a M s m 9 U 7 n R r b C p 9 P / w F Q S w E C L Q A U A A I A C A B m W M V a / i B E V 6 Y A A A D 2 A A A A E g A A A A A A A A A A A A A A A A A A A A A A Q 2 9 u Z m l n L 1 B h Y 2 t h Z 2 U u e G 1 s U E s B A i 0 A F A A C A A g A Z l j F W g / K 6 a u k A A A A 6 Q A A A B M A A A A A A A A A A A A A A A A A 8 g A A A F t D b 2 5 0 Z W 5 0 X 1 R 5 c G V z X S 5 4 b W x Q S w E C L Q A U A A I A C A B m W M V a Q T V 2 x K U E A A D h G w A A E w A A A A A A A A A A A A A A A A D j A Q A A R m 9 y b X V s Y X M v U 2 V j d G l v b j E u b V B L B Q Y A A A A A A w A D A M I A A A D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T w A A A A A A A P t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N l a X B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M z R m O G M w L W J i M j k t N G E x Z i 1 i N 2 Q 4 L T V h Y j l k O W I w Z W J m Z C I g L z 4 8 R W 5 0 c n k g V H l w Z T 0 i R m l s b E V u Y W J s Z W Q i I F Z h b H V l P S J s M C I g L z 4 8 R W 5 0 c n k g V H l w Z T 0 i R m l s b E N v b H V t b k 5 h b W V z I i B W Y W x 1 Z T 0 i c 1 s m c X V v d D t S R U N F S V B U X 0 l E J n F 1 b 3 Q 7 L C Z x d W 9 0 O 0 F T U 0 l H T l 9 J R C Z x d W 9 0 O y w m c X V v d D t D T E l F T l R f T k F N R S Z x d W 9 0 O y w m c X V v d D t D T E l F T l R f S U Q m c X V v d D s s J n F 1 b 3 Q 7 Q 3 V z d G 9 t J n F 1 b 3 Q 7 L C Z x d W 9 0 O 1 V O S V R f S U Q m c X V v d D s s J n F 1 b 3 Q 7 Q U 1 P V U 5 U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N F Q x N T o x N j o w O S 4 5 N D E x M j Y w W i I g L z 4 8 R W 5 0 c n k g V H l w Z T 0 i R m l s b E N v b H V t b l R 5 c G V z I i B W Y W x 1 Z T 0 i c 0 F B Q U F B Q U F B Q U E 9 P S I g L z 4 8 R W 5 0 c n k g V H l w Z T 0 i R m l s b E 9 i a m V j d F R 5 c G U i I F Z h b H V l P S J z Q 2 9 u b m V j d G l v b k 9 u b H k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l a X B 0 c y 9 B d X R v U m V t b 3 Z l Z E N v b H V t b n M x L n t S R U N F S V B U X 0 l E L D B 9 J n F 1 b 3 Q 7 L C Z x d W 9 0 O 1 N l Y 3 R p b 2 4 x L 1 J l Y 2 V p c H R z L 0 F 1 d G 9 S Z W 1 v d m V k Q 2 9 s d W 1 u c z E u e 0 F T U 0 l H T l 9 J R C w x f S Z x d W 9 0 O y w m c X V v d D t T Z W N 0 a W 9 u M S 9 S Z W N l a X B 0 c y 9 B d X R v U m V t b 3 Z l Z E N v b H V t b n M x L n t D T E l F T l R f T k F N R S w y f S Z x d W 9 0 O y w m c X V v d D t T Z W N 0 a W 9 u M S 9 S Z W N l a X B 0 c y 9 B d X R v U m V t b 3 Z l Z E N v b H V t b n M x L n t D T E l F T l R f S U Q s M 3 0 m c X V v d D s s J n F 1 b 3 Q 7 U 2 V j d G l v b j E v U m V j Z W l w d H M v Q X V 0 b 1 J l b W 9 2 Z W R D b 2 x 1 b W 5 z M S 5 7 Q 3 V z d G 9 t L D R 9 J n F 1 b 3 Q 7 L C Z x d W 9 0 O 1 N l Y 3 R p b 2 4 x L 1 J l Y 2 V p c H R z L 0 F 1 d G 9 S Z W 1 v d m V k Q 2 9 s d W 1 u c z E u e 1 V O S V R f S U Q s N X 0 m c X V v d D s s J n F 1 b 3 Q 7 U 2 V j d G l v b j E v U m V j Z W l w d H M v Q X V 0 b 1 J l b W 9 2 Z W R D b 2 x 1 b W 5 z M S 5 7 Q U 1 P V U 5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Y 2 V p c H R z L 0 F 1 d G 9 S Z W 1 v d m V k Q 2 9 s d W 1 u c z E u e 1 J F Q 0 V J U F R f S U Q s M H 0 m c X V v d D s s J n F 1 b 3 Q 7 U 2 V j d G l v b j E v U m V j Z W l w d H M v Q X V 0 b 1 J l b W 9 2 Z W R D b 2 x 1 b W 5 z M S 5 7 Q V N T S U d O X 0 l E L D F 9 J n F 1 b 3 Q 7 L C Z x d W 9 0 O 1 N l Y 3 R p b 2 4 x L 1 J l Y 2 V p c H R z L 0 F 1 d G 9 S Z W 1 v d m V k Q 2 9 s d W 1 u c z E u e 0 N M S U V O V F 9 O Q U 1 F L D J 9 J n F 1 b 3 Q 7 L C Z x d W 9 0 O 1 N l Y 3 R p b 2 4 x L 1 J l Y 2 V p c H R z L 0 F 1 d G 9 S Z W 1 v d m V k Q 2 9 s d W 1 u c z E u e 0 N M S U V O V F 9 J R C w z f S Z x d W 9 0 O y w m c X V v d D t T Z W N 0 a W 9 u M S 9 S Z W N l a X B 0 c y 9 B d X R v U m V t b 3 Z l Z E N v b H V t b n M x L n t D d X N 0 b 2 0 s N H 0 m c X V v d D s s J n F 1 b 3 Q 7 U 2 V j d G l v b j E v U m V j Z W l w d H M v Q X V 0 b 1 J l b W 9 2 Z W R D b 2 x 1 b W 5 z M S 5 7 V U 5 J V F 9 J R C w 1 f S Z x d W 9 0 O y w m c X V v d D t T Z W N 0 a W 9 u M S 9 S Z W N l a X B 0 c y 9 B d X R v U m V t b 3 Z l Z E N v b H V t b n M x L n t B T U 9 V T l Q s N n 0 m c X V v d D t d L C Z x d W 9 0 O 1 J l b G F 0 a W 9 u c 2 h p c E l u Z m 8 m c X V v d D s 6 W 1 1 9 I i A v P j x F b n R y e S B U e X B l P S J S Z W N v d m V y e V R h c m d l d F J v d y I g V m F s d W U 9 I m w 2 I i A v P j x F b n R y e S B U e X B l P S J S Z W N v d m V y e V R h c m d l d E N v b H V t b i I g V m F s d W U 9 I m w x I i A v P j x F b n R y e S B U e X B l P S J S Z W N v d m V y e V R h c m d l d F N o Z W V 0 I i B W Y W x 1 Z T 0 i c 1 B y a W 5 0 I i A v P j w v U 3 R h Y m x l R W 5 0 c m l l c z 4 8 L 0 l 0 Z W 0 + P E l 0 Z W 0 + P E l 0 Z W 1 M b 2 N h d G l v b j 4 8 S X R l b V R 5 c G U + R m 9 y b X V s Y T w v S X R l b V R 5 c G U + P E l 0 Z W 1 Q Y X R o P l N l Y 3 R p b 2 4 x L 1 J l Y 2 V p c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y Y m V h M D Y t M z V i M y 0 0 N T k 1 L W F h Z T g t O D g z N W Z k M D V j N m R l I i A v P j x F b n R y e S B U e X B l P S J G a W x s R W 5 h Y m x l Z C I g V m F s d W U 9 I m w x I i A v P j x F b n R y e S B U e X B l P S J G a W x s V G F y Z 2 V 0 I i B W Y W x 1 Z T 0 i c 1 B y a W 5 0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D b 3 V u d C I g V m F s d W U 9 I m w y I i A v P j x F b n R y e S B U e X B l P S J G a W x s Q 2 9 s d W 1 u V H l w Z X M i I F Z h b H V l P S J z Q U F B Q U F B Q U F C U W t K Q U F B R k F B Q T 0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D V U M D k 6 N T c 6 M z I u N T Y 2 N j g z M l o i I C 8 + P E V u d H J 5 I F R 5 c G U 9 I k Z p b G x P Y m p l Y 3 R U e X B l I i B W Y W x 1 Z T 0 i c 1 R h Y m x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J F Q 0 V J U F R f V U l E J n F 1 b 3 Q 7 L C Z x d W 9 0 O 0 F T U 0 l H T l 9 J R C Z x d W 9 0 O y w m c X V v d D t S R U N F S V B U X 0 5 P J n F 1 b 3 Q 7 L C Z x d W 9 0 O 0 N M S U V O V F 9 O Q U 1 F J n F 1 b 3 Q 7 L C Z x d W 9 0 O 0 N M S U V O V F 9 J R C Z x d W 9 0 O y w m c X V v d D t V T k l U X 0 l E J n F 1 b 3 Q 7 L C Z x d W 9 0 O 0 F N T 1 V O V C Z x d W 9 0 O y w m c X V v d D t T V E F S V F 9 E Q V R F J n F 1 b 3 Q 7 L C Z x d W 9 0 O 0 V O R F 9 E Q V R F J n F 1 b 3 Q 7 L C Z x d W 9 0 O 0 F E R F J F U 1 M m c X V v d D s s J n F 1 b 3 Q 7 Q 0 l U W S Z x d W 9 0 O y w m c X V v d D t Q Q V l N R U 5 U J n F 1 b 3 Q 7 L C Z x d W 9 0 O 0 F T U 0 l H T l 9 Q Q V l F R V 9 J R C Z x d W 9 0 O y w m c X V v d D t Q Q V l F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u d C 9 B d X R v U m V t b 3 Z l Z E N v b H V t b n M x L n t S R U N F S V B U X 1 V J R C w w f S Z x d W 9 0 O y w m c X V v d D t T Z W N 0 a W 9 u M S 9 Q c m l u d C 9 B d X R v U m V t b 3 Z l Z E N v b H V t b n M x L n t B U 1 N J R 0 5 f S U Q s M X 0 m c X V v d D s s J n F 1 b 3 Q 7 U 2 V j d G l v b j E v U H J p b n Q v Q X V 0 b 1 J l b W 9 2 Z W R D b 2 x 1 b W 5 z M S 5 7 U k V D R U l Q V F 9 O T y w y f S Z x d W 9 0 O y w m c X V v d D t T Z W N 0 a W 9 u M S 9 Q c m l u d C 9 B d X R v U m V t b 3 Z l Z E N v b H V t b n M x L n t D T E l F T l R f T k F N R S w z f S Z x d W 9 0 O y w m c X V v d D t T Z W N 0 a W 9 u M S 9 Q c m l u d C 9 B d X R v U m V t b 3 Z l Z E N v b H V t b n M x L n t D T E l F T l R f S U Q s N H 0 m c X V v d D s s J n F 1 b 3 Q 7 U 2 V j d G l v b j E v U H J p b n Q v Q X V 0 b 1 J l b W 9 2 Z W R D b 2 x 1 b W 5 z M S 5 7 V U 5 J V F 9 J R C w 1 f S Z x d W 9 0 O y w m c X V v d D t T Z W N 0 a W 9 u M S 9 Q c m l u d C 9 B d X R v U m V t b 3 Z l Z E N v b H V t b n M x L n t B T U 9 V T l Q s N n 0 m c X V v d D s s J n F 1 b 3 Q 7 U 2 V j d G l v b j E v U H J p b n Q v Q X V 0 b 1 J l b W 9 2 Z W R D b 2 x 1 b W 5 z M S 5 7 U 1 R B U l R f R E F U R S w 3 f S Z x d W 9 0 O y w m c X V v d D t T Z W N 0 a W 9 u M S 9 Q c m l u d C 9 B d X R v U m V t b 3 Z l Z E N v b H V t b n M x L n t F T k R f R E F U R S w 4 f S Z x d W 9 0 O y w m c X V v d D t T Z W N 0 a W 9 u M S 9 Q c m l u d C 9 B d X R v U m V t b 3 Z l Z E N v b H V t b n M x L n t B R E R S R V N T L D l 9 J n F 1 b 3 Q 7 L C Z x d W 9 0 O 1 N l Y 3 R p b 2 4 x L 1 B y a W 5 0 L 0 F 1 d G 9 S Z W 1 v d m V k Q 2 9 s d W 1 u c z E u e 0 N J V F k s M T B 9 J n F 1 b 3 Q 7 L C Z x d W 9 0 O 1 N l Y 3 R p b 2 4 x L 1 B y a W 5 0 L 0 F 1 d G 9 S Z W 1 v d m V k Q 2 9 s d W 1 u c z E u e 1 B B W U 1 F T l Q s M T F 9 J n F 1 b 3 Q 7 L C Z x d W 9 0 O 1 N l Y 3 R p b 2 4 x L 1 B y a W 5 0 L 0 F 1 d G 9 S Z W 1 v d m V k Q 2 9 s d W 1 u c z E u e 0 F T U 0 l H T l 9 Q Q V l F R V 9 J R C w x M n 0 m c X V v d D s s J n F 1 b 3 Q 7 U 2 V j d G l v b j E v U H J p b n Q v Q X V 0 b 1 J l b W 9 2 Z W R D b 2 x 1 b W 5 z M S 5 7 U E F Z R U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c m l u d C 9 B d X R v U m V t b 3 Z l Z E N v b H V t b n M x L n t S R U N F S V B U X 1 V J R C w w f S Z x d W 9 0 O y w m c X V v d D t T Z W N 0 a W 9 u M S 9 Q c m l u d C 9 B d X R v U m V t b 3 Z l Z E N v b H V t b n M x L n t B U 1 N J R 0 5 f S U Q s M X 0 m c X V v d D s s J n F 1 b 3 Q 7 U 2 V j d G l v b j E v U H J p b n Q v Q X V 0 b 1 J l b W 9 2 Z W R D b 2 x 1 b W 5 z M S 5 7 U k V D R U l Q V F 9 O T y w y f S Z x d W 9 0 O y w m c X V v d D t T Z W N 0 a W 9 u M S 9 Q c m l u d C 9 B d X R v U m V t b 3 Z l Z E N v b H V t b n M x L n t D T E l F T l R f T k F N R S w z f S Z x d W 9 0 O y w m c X V v d D t T Z W N 0 a W 9 u M S 9 Q c m l u d C 9 B d X R v U m V t b 3 Z l Z E N v b H V t b n M x L n t D T E l F T l R f S U Q s N H 0 m c X V v d D s s J n F 1 b 3 Q 7 U 2 V j d G l v b j E v U H J p b n Q v Q X V 0 b 1 J l b W 9 2 Z W R D b 2 x 1 b W 5 z M S 5 7 V U 5 J V F 9 J R C w 1 f S Z x d W 9 0 O y w m c X V v d D t T Z W N 0 a W 9 u M S 9 Q c m l u d C 9 B d X R v U m V t b 3 Z l Z E N v b H V t b n M x L n t B T U 9 V T l Q s N n 0 m c X V v d D s s J n F 1 b 3 Q 7 U 2 V j d G l v b j E v U H J p b n Q v Q X V 0 b 1 J l b W 9 2 Z W R D b 2 x 1 b W 5 z M S 5 7 U 1 R B U l R f R E F U R S w 3 f S Z x d W 9 0 O y w m c X V v d D t T Z W N 0 a W 9 u M S 9 Q c m l u d C 9 B d X R v U m V t b 3 Z l Z E N v b H V t b n M x L n t F T k R f R E F U R S w 4 f S Z x d W 9 0 O y w m c X V v d D t T Z W N 0 a W 9 u M S 9 Q c m l u d C 9 B d X R v U m V t b 3 Z l Z E N v b H V t b n M x L n t B R E R S R V N T L D l 9 J n F 1 b 3 Q 7 L C Z x d W 9 0 O 1 N l Y 3 R p b 2 4 x L 1 B y a W 5 0 L 0 F 1 d G 9 S Z W 1 v d m V k Q 2 9 s d W 1 u c z E u e 0 N J V F k s M T B 9 J n F 1 b 3 Q 7 L C Z x d W 9 0 O 1 N l Y 3 R p b 2 4 x L 1 B y a W 5 0 L 0 F 1 d G 9 S Z W 1 v d m V k Q 2 9 s d W 1 u c z E u e 1 B B W U 1 F T l Q s M T F 9 J n F 1 b 3 Q 7 L C Z x d W 9 0 O 1 N l Y 3 R p b 2 4 x L 1 B y a W 5 0 L 0 F 1 d G 9 S Z W 1 v d m V k Q 2 9 s d W 1 u c z E u e 0 F T U 0 l H T l 9 Q Q V l F R V 9 J R C w x M n 0 m c X V v d D s s J n F 1 b 3 Q 7 U 2 V j d G l v b j E v U H J p b n Q v Q X V 0 b 1 J l b W 9 2 Z W R D b 2 x 1 b W 5 z M S 5 7 U E F Z R U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l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p b 2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2 Z k M 2 N k Y S 1 m Y z g 3 L T Q x M G M t Y W V l N i 1 j O W E w M 2 J h O D V i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G F 0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l v Z C 9 B d X R v U m V t b 3 Z l Z E N v b H V t b n M x L n t Q Z X J p b 2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V y a W 9 k L 0 F 1 d G 9 S Z W 1 v d m V k Q 2 9 s d W 1 u c z E u e 1 B l c m l v Z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V y a W 9 k J n F 1 b 3 Q 7 X S I g L z 4 8 R W 5 0 c n k g V H l w Z T 0 i R m l s b E N v b H V t b l R 5 c G V z I i B W Y W x 1 Z T 0 i c 0 N R P T 0 i I C 8 + P E V u d H J 5 I F R 5 c G U 9 I k Z p b G x M Y X N 0 V X B k Y X R l Z C I g V m F s d W U 9 I m Q y M D I 1 L T A 2 L T A 0 V D E 1 O j Q z O j I w L j Y 3 N z c 3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Z X J p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p b 2 Q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L 0 F k Z G V k J T I w Q 3 V z d G 9 t J T I w U 3 R h c n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Q W R k Z W Q l M j B D d X N 0 b 2 0 l M j B F b m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Q 2 h h b m d l Z C U y M F R 5 c G U l M j B E Y X R l J T I w d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Q 2 h h b m d l Z C U y M F R 5 c G U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L 0 F k Z G V k J T I w Q 3 V z d G 9 t J T I w V U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U 5 N T R l O G M t N 2 Y 3 Y i 0 0 O D c w L W J k Y W Y t M z U z Y 2 Y z O T B j N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T Y 6 M j c 6 M T Y u M z E z O D Y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L 0 V 4 c G F u Z G V k J T I w V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M m Q 2 N D l m L W Y y N T c t N D d l O C 0 5 Z T E 2 L W R l Y j h l N z g 2 M T U w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1 V D A 5 O j Q 5 O j Q 3 L j I 1 M T Q 1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z c 2 l n b m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C 9 F e H B h b m R l Z C U y M E F z c 2 l n b m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Q W R k Z W Q l M j B D d X N 0 b 2 0 l M j B p c 2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E F s d H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m I 0 M T M x O C 0 y Y 2 V j L T R l Z j M t O D U x M C 0 1 N z k x Z j I 2 O D V h O T I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M Y X N 0 V X B k Y X R l Z C I g V m F s d W U 9 I m Q y M D I 1 L T A 2 L T A 1 V D A 5 O j Q 5 O j Q 3 L j I 0 M T U w N D N a I i A v P j x F b n R y e S B U e X B l P S J G a W x s U 3 R h d H V z I i B W Y W x 1 Z T 0 i c 0 N v b X B s Z X R l I i A v P j x F b n R y e S B U e X B l P S J G a W x s T 2 J q Z W N 0 V H l w Z S I g V m F s d W U 9 I n N D b 2 5 u Z W N 0 a W 9 u T 2 5 s e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u d C 9 B d X R v U m V t b 3 Z l Z E N v b H V t b n M x L n t S R U N F S V B U X 1 V J R C w w f S Z x d W 9 0 O y w m c X V v d D t T Z W N 0 a W 9 u M S 9 Q c m l u d C 9 B d X R v U m V t b 3 Z l Z E N v b H V t b n M x L n t B U 1 N J R 0 5 f S U Q s M X 0 m c X V v d D s s J n F 1 b 3 Q 7 U 2 V j d G l v b j E v U H J p b n Q v Q X V 0 b 1 J l b W 9 2 Z W R D b 2 x 1 b W 5 z M S 5 7 U k V D R U l Q V F 9 O T y w y f S Z x d W 9 0 O y w m c X V v d D t T Z W N 0 a W 9 u M S 9 Q c m l u d C 9 B d X R v U m V t b 3 Z l Z E N v b H V t b n M x L n t D T E l F T l R f T k F N R S w z f S Z x d W 9 0 O y w m c X V v d D t T Z W N 0 a W 9 u M S 9 Q c m l u d C 9 B d X R v U m V t b 3 Z l Z E N v b H V t b n M x L n t D T E l F T l R f S U Q s N H 0 m c X V v d D s s J n F 1 b 3 Q 7 U 2 V j d G l v b j E v U H J p b n Q v Q X V 0 b 1 J l b W 9 2 Z W R D b 2 x 1 b W 5 z M S 5 7 V U 5 J V F 9 J R C w 1 f S Z x d W 9 0 O y w m c X V v d D t T Z W N 0 a W 9 u M S 9 Q c m l u d C 9 B d X R v U m V t b 3 Z l Z E N v b H V t b n M x L n t B T U 9 V T l Q s N n 0 m c X V v d D s s J n F 1 b 3 Q 7 U 2 V j d G l v b j E v U H J p b n Q v Q X V 0 b 1 J l b W 9 2 Z W R D b 2 x 1 b W 5 z M S 5 7 U 1 R B U l R f R E F U R S w 3 f S Z x d W 9 0 O y w m c X V v d D t T Z W N 0 a W 9 u M S 9 Q c m l u d C 9 B d X R v U m V t b 3 Z l Z E N v b H V t b n M x L n t F T k R f R E F U R S w 4 f S Z x d W 9 0 O y w m c X V v d D t T Z W N 0 a W 9 u M S 9 Q c m l u d C 9 B d X R v U m V t b 3 Z l Z E N v b H V t b n M x L n t B R E R S R V N T L D l 9 J n F 1 b 3 Q 7 L C Z x d W 9 0 O 1 N l Y 3 R p b 2 4 x L 1 B y a W 5 0 L 0 F 1 d G 9 S Z W 1 v d m V k Q 2 9 s d W 1 u c z E u e 0 N J V F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c m l u d C 9 B d X R v U m V t b 3 Z l Z E N v b H V t b n M x L n t S R U N F S V B U X 1 V J R C w w f S Z x d W 9 0 O y w m c X V v d D t T Z W N 0 a W 9 u M S 9 Q c m l u d C 9 B d X R v U m V t b 3 Z l Z E N v b H V t b n M x L n t B U 1 N J R 0 5 f S U Q s M X 0 m c X V v d D s s J n F 1 b 3 Q 7 U 2 V j d G l v b j E v U H J p b n Q v Q X V 0 b 1 J l b W 9 2 Z W R D b 2 x 1 b W 5 z M S 5 7 U k V D R U l Q V F 9 O T y w y f S Z x d W 9 0 O y w m c X V v d D t T Z W N 0 a W 9 u M S 9 Q c m l u d C 9 B d X R v U m V t b 3 Z l Z E N v b H V t b n M x L n t D T E l F T l R f T k F N R S w z f S Z x d W 9 0 O y w m c X V v d D t T Z W N 0 a W 9 u M S 9 Q c m l u d C 9 B d X R v U m V t b 3 Z l Z E N v b H V t b n M x L n t D T E l F T l R f S U Q s N H 0 m c X V v d D s s J n F 1 b 3 Q 7 U 2 V j d G l v b j E v U H J p b n Q v Q X V 0 b 1 J l b W 9 2 Z W R D b 2 x 1 b W 5 z M S 5 7 V U 5 J V F 9 J R C w 1 f S Z x d W 9 0 O y w m c X V v d D t T Z W N 0 a W 9 u M S 9 Q c m l u d C 9 B d X R v U m V t b 3 Z l Z E N v b H V t b n M x L n t B T U 9 V T l Q s N n 0 m c X V v d D s s J n F 1 b 3 Q 7 U 2 V j d G l v b j E v U H J p b n Q v Q X V 0 b 1 J l b W 9 2 Z W R D b 2 x 1 b W 5 z M S 5 7 U 1 R B U l R f R E F U R S w 3 f S Z x d W 9 0 O y w m c X V v d D t T Z W N 0 a W 9 u M S 9 Q c m l u d C 9 B d X R v U m V t b 3 Z l Z E N v b H V t b n M x L n t F T k R f R E F U R S w 4 f S Z x d W 9 0 O y w m c X V v d D t T Z W N 0 a W 9 u M S 9 Q c m l u d C 9 B d X R v U m V t b 3 Z l Z E N v b H V t b n M x L n t B R E R S R V N T L D l 9 J n F 1 b 3 Q 7 L C Z x d W 9 0 O 1 N l Y 3 R p b 2 4 x L 1 B y a W 5 0 L 0 F 1 d G 9 S Z W 1 v d m V k Q 2 9 s d W 1 u c z E u e 0 N J V F k s M T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l u d E F s d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R B b H R y L 0 F k Z G V k J T I w Q 3 V z d G 9 t J T I w U 3 R h c n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R B b H R y L 0 F k Z G V k J T I w Q 3 V z d G 9 t J T I w R W 5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Q W x 0 c i 9 D a G F u Z 2 V k J T I w V H l w Z S U y M E R h d G U l M j B 0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E F s d H I v Q 2 h h b m d l Z C U y M F R 5 c G U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R B b H R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R B b H R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E F s d H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Q W x 0 c i 9 B Z G R l Z C U y M E N 1 c 3 R v b S U y M F V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Q W x 0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Q W x 0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Q W x 0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R B b H R y L 0 V 4 c G F u Z G V k J T I w V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E F s d H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E F s d H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R B b H R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Q W x 0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R B b H R y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R B b H R y L 0 V 4 c G F u Z G V k J T I w Q X N z a W d u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E F s d H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R B b H R y L 0 F k Z G V k J T I w Q 3 V z d G 9 t J T I w a X N l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Q W x 0 c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E F s d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0 Q W x 0 c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d C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n Q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k F 8 e U q 6 B H l 0 C j + F j R 6 m g A A A A A A g A A A A A A E G Y A A A A B A A A g A A A A G O m l E Q e D t B v / a l 3 + a 7 9 / b N F p X e U S a 7 T f F M 3 Z J j g a Z O c A A A A A D o A A A A A C A A A g A A A A v L 2 K E v x c X Z h L P M V u b 0 K i f H 6 j h / T r n r N x y + O H Y S r + R l 9 Q A A A A r E 5 o k C y Q o h w W X G x w 0 X L z r s z G z B Y H 6 z w V F m w m W u f 8 D / Q 1 N j 6 1 0 Q W l p X T m b Q P J e L h E 6 i u g 4 g / y 7 G m 9 s 1 j E O K f B l 6 L p P U I p P I Q k / 1 7 I W 2 7 H N c 5 A A A A A 7 i F Q b U Q t e Z P h 6 q s 8 + k r X Z t 0 E V / H K I y O L Y m S t x W d L P a u T o r k H j C N 9 e f 4 I m n d y 2 m w K a N u k f B P v m z + A W z p 4 O R S n h Q = = < / D a t a M a s h u p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u n i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 U N I T _ I D < / s t r i n g > < / k e y > < v a l u e > < i n t > 9 1 < / i n t > < / v a l u e > < / i t e m > < i t e m > < k e y > < s t r i n g > B U I L D I N G _ I D < / s t r i n g > < / k e y > < v a l u e > < i n t > 1 2 6 < / i n t > < / v a l u e > < / i t e m > < i t e m > < k e y > < s t r i n g > F L O O R < / s t r i n g > < / k e y > < v a l u e > < i n t > 8 7 < / i n t > < / v a l u e > < / i t e m > < i t e m > < k e y > < s t r i n g > T Y P E < / s t r i n g > < / k e y > < v a l u e > < i n t > 7 3 < / i n t > < / v a l u e > < / i t e m > < / C o l u m n W i d t h s > < C o l u m n D i s p l a y I n d e x > < i t e m > < k e y > < s t r i n g > U N I T _ I D < / s t r i n g > < / k e y > < v a l u e > < i n t > 0 < / i n t > < / v a l u e > < / i t e m > < i t e m > < k e y > < s t r i n g > B U I L D I N G _ I D < / s t r i n g > < / k e y > < v a l u e > < i n t > 1 < / i n t > < / v a l u e > < / i t e m > < i t e m > < k e y > < s t r i n g > F L O O R < / s t r i n g > < / k e y > < v a l u e > < i n t > 2 < / i n t > < / v a l u e > < / i t e m > < i t e m > < k e y > < s t r i n g > T Y P E 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 2 0 2 5 - 0 6 - 0 2 T 1 7 : 0 6 : 5 4 . 9 4 6 7 7 2 3 + 0 1 : 0 0 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122FAC7-406C-4062-B67C-B017186BA665}">
  <ds:schemaRefs/>
</ds:datastoreItem>
</file>

<file path=customXml/itemProps10.xml><?xml version="1.0" encoding="utf-8"?>
<ds:datastoreItem xmlns:ds="http://schemas.openxmlformats.org/officeDocument/2006/customXml" ds:itemID="{B1321DEF-0FC7-43F4-A357-762BC3A78A9B}">
  <ds:schemaRefs/>
</ds:datastoreItem>
</file>

<file path=customXml/itemProps11.xml><?xml version="1.0" encoding="utf-8"?>
<ds:datastoreItem xmlns:ds="http://schemas.openxmlformats.org/officeDocument/2006/customXml" ds:itemID="{C6FBFB7C-4D32-4EEC-A7A6-CBE1152B42A1}">
  <ds:schemaRefs/>
</ds:datastoreItem>
</file>

<file path=customXml/itemProps12.xml><?xml version="1.0" encoding="utf-8"?>
<ds:datastoreItem xmlns:ds="http://schemas.openxmlformats.org/officeDocument/2006/customXml" ds:itemID="{14C3027C-C7EF-427B-86F0-51EA88FEDC15}">
  <ds:schemaRefs/>
</ds:datastoreItem>
</file>

<file path=customXml/itemProps13.xml><?xml version="1.0" encoding="utf-8"?>
<ds:datastoreItem xmlns:ds="http://schemas.openxmlformats.org/officeDocument/2006/customXml" ds:itemID="{B6C5FD98-A128-40FE-ACB8-FEDE10802CFE}">
  <ds:schemaRefs/>
</ds:datastoreItem>
</file>

<file path=customXml/itemProps14.xml><?xml version="1.0" encoding="utf-8"?>
<ds:datastoreItem xmlns:ds="http://schemas.openxmlformats.org/officeDocument/2006/customXml" ds:itemID="{C934FFA9-EA83-4135-A304-2239A68A0EEB}">
  <ds:schemaRefs/>
</ds:datastoreItem>
</file>

<file path=customXml/itemProps15.xml><?xml version="1.0" encoding="utf-8"?>
<ds:datastoreItem xmlns:ds="http://schemas.openxmlformats.org/officeDocument/2006/customXml" ds:itemID="{B4EBCBC9-BC0B-483F-BB8F-E1A675E19C85}">
  <ds:schemaRefs/>
</ds:datastoreItem>
</file>

<file path=customXml/itemProps16.xml><?xml version="1.0" encoding="utf-8"?>
<ds:datastoreItem xmlns:ds="http://schemas.openxmlformats.org/officeDocument/2006/customXml" ds:itemID="{90049E6E-B04E-45FE-B3F1-9E5721A4D0B4}">
  <ds:schemaRefs/>
</ds:datastoreItem>
</file>

<file path=customXml/itemProps17.xml><?xml version="1.0" encoding="utf-8"?>
<ds:datastoreItem xmlns:ds="http://schemas.openxmlformats.org/officeDocument/2006/customXml" ds:itemID="{FC8E5EF3-50E9-4EE0-86AF-15E543A4751D}">
  <ds:schemaRefs/>
</ds:datastoreItem>
</file>

<file path=customXml/itemProps18.xml><?xml version="1.0" encoding="utf-8"?>
<ds:datastoreItem xmlns:ds="http://schemas.openxmlformats.org/officeDocument/2006/customXml" ds:itemID="{C6BAD522-C245-4485-95B0-E627C00D6904}">
  <ds:schemaRefs/>
</ds:datastoreItem>
</file>

<file path=customXml/itemProps19.xml><?xml version="1.0" encoding="utf-8"?>
<ds:datastoreItem xmlns:ds="http://schemas.openxmlformats.org/officeDocument/2006/customXml" ds:itemID="{02D24DB9-ADDC-4B6A-9BA3-69C9308F24AF}">
  <ds:schemaRefs/>
</ds:datastoreItem>
</file>

<file path=customXml/itemProps2.xml><?xml version="1.0" encoding="utf-8"?>
<ds:datastoreItem xmlns:ds="http://schemas.openxmlformats.org/officeDocument/2006/customXml" ds:itemID="{8ADE5CBE-1942-4A65-83EC-F46C0565A51F}">
  <ds:schemaRefs/>
</ds:datastoreItem>
</file>

<file path=customXml/itemProps20.xml><?xml version="1.0" encoding="utf-8"?>
<ds:datastoreItem xmlns:ds="http://schemas.openxmlformats.org/officeDocument/2006/customXml" ds:itemID="{7B456795-AAC8-4B4B-902F-986CA65DC967}">
  <ds:schemaRefs/>
</ds:datastoreItem>
</file>

<file path=customXml/itemProps21.xml><?xml version="1.0" encoding="utf-8"?>
<ds:datastoreItem xmlns:ds="http://schemas.openxmlformats.org/officeDocument/2006/customXml" ds:itemID="{D62263D1-8CC8-4E65-8D66-DBFBD4A5C7BA}">
  <ds:schemaRefs/>
</ds:datastoreItem>
</file>

<file path=customXml/itemProps22.xml><?xml version="1.0" encoding="utf-8"?>
<ds:datastoreItem xmlns:ds="http://schemas.openxmlformats.org/officeDocument/2006/customXml" ds:itemID="{1F18E39B-779D-4069-B524-46CDA32B5A8A}">
  <ds:schemaRefs/>
</ds:datastoreItem>
</file>

<file path=customXml/itemProps23.xml><?xml version="1.0" encoding="utf-8"?>
<ds:datastoreItem xmlns:ds="http://schemas.openxmlformats.org/officeDocument/2006/customXml" ds:itemID="{1C26F029-F859-4E93-A136-D7D7A5A0079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BF7202B-D2FB-412B-9AF6-6233CBCD0B48}">
  <ds:schemaRefs/>
</ds:datastoreItem>
</file>

<file path=customXml/itemProps4.xml><?xml version="1.0" encoding="utf-8"?>
<ds:datastoreItem xmlns:ds="http://schemas.openxmlformats.org/officeDocument/2006/customXml" ds:itemID="{554E7F39-32B5-433A-A141-5BA092345226}">
  <ds:schemaRefs/>
</ds:datastoreItem>
</file>

<file path=customXml/itemProps5.xml><?xml version="1.0" encoding="utf-8"?>
<ds:datastoreItem xmlns:ds="http://schemas.openxmlformats.org/officeDocument/2006/customXml" ds:itemID="{6A734ECD-ECF7-4863-94F3-8D3624E69E41}">
  <ds:schemaRefs/>
</ds:datastoreItem>
</file>

<file path=customXml/itemProps6.xml><?xml version="1.0" encoding="utf-8"?>
<ds:datastoreItem xmlns:ds="http://schemas.openxmlformats.org/officeDocument/2006/customXml" ds:itemID="{3C1AA50F-4DC7-4BF5-B5B0-B496E55449EB}">
  <ds:schemaRefs/>
</ds:datastoreItem>
</file>

<file path=customXml/itemProps7.xml><?xml version="1.0" encoding="utf-8"?>
<ds:datastoreItem xmlns:ds="http://schemas.openxmlformats.org/officeDocument/2006/customXml" ds:itemID="{545C63E4-3C40-4293-99E8-10ACBA5B5AAD}">
  <ds:schemaRefs/>
</ds:datastoreItem>
</file>

<file path=customXml/itemProps8.xml><?xml version="1.0" encoding="utf-8"?>
<ds:datastoreItem xmlns:ds="http://schemas.openxmlformats.org/officeDocument/2006/customXml" ds:itemID="{FF01968F-9D97-4202-ACB0-8F3D269DA27F}">
  <ds:schemaRefs/>
</ds:datastoreItem>
</file>

<file path=customXml/itemProps9.xml><?xml version="1.0" encoding="utf-8"?>
<ds:datastoreItem xmlns:ds="http://schemas.openxmlformats.org/officeDocument/2006/customXml" ds:itemID="{28460179-1638-45B2-8E2D-49BC3F4A46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Dashboard</vt:lpstr>
      <vt:lpstr>Print</vt:lpstr>
      <vt:lpstr>Log</vt:lpstr>
      <vt:lpstr>Buildings</vt:lpstr>
      <vt:lpstr>Units</vt:lpstr>
      <vt:lpstr>Clients</vt:lpstr>
      <vt:lpstr>Owners</vt:lpstr>
      <vt:lpstr>Assignments</vt:lpstr>
      <vt:lpstr>Receipts</vt:lpstr>
      <vt:lpstr>Units_Owners</vt:lpstr>
      <vt:lpstr>AssignEnd</vt:lpstr>
      <vt:lpstr>AssignID</vt:lpstr>
      <vt:lpstr>AssignShare</vt:lpstr>
      <vt:lpstr>AssignStart</vt:lpstr>
      <vt:lpstr>BuildingAddress</vt:lpstr>
      <vt:lpstr>BuildingID</vt:lpstr>
      <vt:lpstr>ClientID</vt:lpstr>
      <vt:lpstr>ClientName</vt:lpstr>
      <vt:lpstr>OwnerID</vt:lpstr>
      <vt:lpstr>OwnerName</vt:lpstr>
      <vt:lpstr>PERIOD</vt:lpstr>
      <vt:lpstr>ReceiptID</vt:lpstr>
      <vt:lpstr>Rented</vt:lpstr>
      <vt:lpstr>UnitAddress</vt:lpstr>
      <vt:lpstr>UnitID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2025-06-01T18:26:54Z</dcterms:created>
  <dcterms:modified xsi:type="dcterms:W3CDTF">2025-06-05T13:01:09Z</dcterms:modified>
</cp:coreProperties>
</file>