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8915" windowHeight="7485"/>
  </bookViews>
  <sheets>
    <sheet name="Barcodes" sheetId="1" r:id="rId1"/>
  </sheets>
  <calcPr calcId="125725"/>
</workbook>
</file>

<file path=xl/calcChain.xml><?xml version="1.0" encoding="utf-8"?>
<calcChain xmlns="http://schemas.openxmlformats.org/spreadsheetml/2006/main">
  <c r="E36" i="1"/>
  <c r="E35"/>
  <c r="E34"/>
  <c r="E33"/>
  <c r="E32"/>
  <c r="E31"/>
  <c r="E30"/>
  <c r="E29"/>
  <c r="E28"/>
  <c r="E27"/>
  <c r="E26"/>
  <c r="E25"/>
  <c r="E24"/>
  <c r="E23"/>
  <c r="E22"/>
  <c r="E17"/>
  <c r="E16"/>
  <c r="E15"/>
  <c r="E14"/>
  <c r="E13"/>
  <c r="E12"/>
  <c r="E11"/>
  <c r="E10"/>
  <c r="E9"/>
  <c r="E8"/>
  <c r="E7"/>
  <c r="E6"/>
  <c r="E5"/>
</calcChain>
</file>

<file path=xl/sharedStrings.xml><?xml version="1.0" encoding="utf-8"?>
<sst xmlns="http://schemas.openxmlformats.org/spreadsheetml/2006/main" count="95" uniqueCount="60">
  <si>
    <r>
      <t xml:space="preserve">Première élution / </t>
    </r>
    <r>
      <rPr>
        <sz val="11"/>
        <color rgb="FF0070C0"/>
        <rFont val="Calibri"/>
        <family val="2"/>
        <scheme val="minor"/>
      </rPr>
      <t>2ème élution</t>
    </r>
  </si>
  <si>
    <t>Salle 1 = TP 36.0.3 (JCA)</t>
  </si>
  <si>
    <t>Stress</t>
  </si>
  <si>
    <t>Echantillon</t>
  </si>
  <si>
    <t>Qbit (ng/µl)</t>
  </si>
  <si>
    <t>Volume (µl)</t>
  </si>
  <si>
    <t>Qté totale (ng)</t>
  </si>
  <si>
    <t>Barcode</t>
  </si>
  <si>
    <t>Flowcell (matin)</t>
  </si>
  <si>
    <t>F1 salle 1 = PAU70539 (RB5, RB6, RB10, RB11)</t>
  </si>
  <si>
    <t>FAU70539 (1561 pores)</t>
  </si>
  <si>
    <t>FAU572574 (852 pores)</t>
  </si>
  <si>
    <t>F2 salle 1 = FAU572574 (RB1, RB2, RB3, RB4, RB7, RB8, RB9)</t>
  </si>
  <si>
    <t>28°C (au passage 25)</t>
  </si>
  <si>
    <t>P1.C</t>
  </si>
  <si>
    <t>RB1</t>
  </si>
  <si>
    <t>F2</t>
  </si>
  <si>
    <t>P10.C6</t>
  </si>
  <si>
    <t>RB2</t>
  </si>
  <si>
    <t>P20.C6</t>
  </si>
  <si>
    <t>RB3</t>
  </si>
  <si>
    <t>P30.C6</t>
  </si>
  <si>
    <t>RB4</t>
  </si>
  <si>
    <t>P40.C6</t>
  </si>
  <si>
    <t>RB5</t>
  </si>
  <si>
    <t>F1</t>
  </si>
  <si>
    <t>P50.C6</t>
  </si>
  <si>
    <t>RB6</t>
  </si>
  <si>
    <t>P10.C10</t>
  </si>
  <si>
    <t>RB7</t>
  </si>
  <si>
    <t>P20.C10</t>
  </si>
  <si>
    <t>RB8</t>
  </si>
  <si>
    <t>P30.C10</t>
  </si>
  <si>
    <t>RB9</t>
  </si>
  <si>
    <t>P40.C10</t>
  </si>
  <si>
    <t>RB10</t>
  </si>
  <si>
    <t>P50.C10</t>
  </si>
  <si>
    <t>RB11</t>
  </si>
  <si>
    <t>Salle 2 = TP 36.0.4 (Marie-Ka et AS)</t>
  </si>
  <si>
    <t>Flowcell (aprem)</t>
  </si>
  <si>
    <t>F1 salle 2 = FAU70105 (RB1, RB4, RB7, RB8, RB9, RB10)</t>
  </si>
  <si>
    <t>FAU70105 (886 pores)</t>
  </si>
  <si>
    <t>FAU72659 (693 pores)</t>
  </si>
  <si>
    <t>F2 salle 2 = FAU72659 (RB2, RB3, RB5, RB6, RB10)</t>
  </si>
  <si>
    <t>15°C (au passage 25)</t>
  </si>
  <si>
    <t>P10.C1</t>
  </si>
  <si>
    <t>P20.C1</t>
  </si>
  <si>
    <t>P30.C1</t>
  </si>
  <si>
    <t>P40.C1</t>
  </si>
  <si>
    <t>P50.C1</t>
  </si>
  <si>
    <t>P10.C5</t>
  </si>
  <si>
    <t>P20.C5</t>
  </si>
  <si>
    <t>P30.C5</t>
  </si>
  <si>
    <t>P40.C5</t>
  </si>
  <si>
    <t>P50.C5</t>
  </si>
  <si>
    <t>RB10 / RB10</t>
  </si>
  <si>
    <t xml:space="preserve"> </t>
  </si>
  <si>
    <t>P1.A</t>
  </si>
  <si>
    <t>P1.B</t>
  </si>
  <si>
    <t>P1.ABC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</si>
</sst>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1" fontId="2" fillId="0" borderId="16" xfId="0" applyNumberFormat="1" applyFont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1" fontId="2" fillId="0" borderId="19" xfId="0" applyNumberFormat="1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2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3" borderId="25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" fontId="5" fillId="0" borderId="27" xfId="0" applyNumberFormat="1" applyFont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0" fontId="0" fillId="3" borderId="31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3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0" borderId="33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3" xfId="0" applyBorder="1"/>
    <xf numFmtId="0" fontId="0" fillId="0" borderId="6" xfId="0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1" fontId="5" fillId="0" borderId="27" xfId="0" applyNumberFormat="1" applyFont="1" applyFill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2" borderId="36" xfId="0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6" fillId="4" borderId="0" xfId="0" applyFont="1" applyFill="1"/>
    <xf numFmtId="0" fontId="0" fillId="4" borderId="0" xfId="0" applyFill="1" applyAlignment="1">
      <alignment vertical="center"/>
    </xf>
    <xf numFmtId="0" fontId="0" fillId="4" borderId="0" xfId="0" applyFill="1"/>
    <xf numFmtId="0" fontId="0" fillId="0" borderId="38" xfId="0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 wrapText="1"/>
    </xf>
    <xf numFmtId="0" fontId="7" fillId="5" borderId="13" xfId="0" applyFont="1" applyFill="1" applyBorder="1" applyAlignment="1">
      <alignment horizontal="center" vertical="center" wrapText="1"/>
    </xf>
    <xf numFmtId="0" fontId="6" fillId="5" borderId="0" xfId="0" applyFont="1" applyFill="1" applyAlignment="1">
      <alignment vertical="center"/>
    </xf>
    <xf numFmtId="0" fontId="0" fillId="5" borderId="0" xfId="0" applyFill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5" borderId="17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0" fillId="5" borderId="29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1" fontId="2" fillId="0" borderId="40" xfId="0" applyNumberFormat="1" applyFont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 vertical="center"/>
    </xf>
    <xf numFmtId="1" fontId="9" fillId="0" borderId="19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0" xfId="0" applyFont="1"/>
    <xf numFmtId="0" fontId="0" fillId="0" borderId="22" xfId="0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/>
    </xf>
    <xf numFmtId="0" fontId="6" fillId="4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0" fillId="4" borderId="2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/>
    <xf numFmtId="0" fontId="0" fillId="4" borderId="11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5" borderId="42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0" xfId="0" applyBorder="1" applyAlignment="1">
      <alignment horizontal="center" vertical="center"/>
    </xf>
    <xf numFmtId="1" fontId="2" fillId="0" borderId="44" xfId="0" applyNumberFormat="1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" fontId="2" fillId="0" borderId="47" xfId="0" applyNumberFormat="1" applyFont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0" borderId="41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zoomScale="90" zoomScaleNormal="90" workbookViewId="0">
      <selection activeCell="L7" sqref="L7"/>
    </sheetView>
  </sheetViews>
  <sheetFormatPr baseColWidth="10" defaultRowHeight="15"/>
  <cols>
    <col min="1" max="1" width="11.7109375" style="2" customWidth="1"/>
    <col min="2" max="2" width="12.42578125" style="2" customWidth="1"/>
    <col min="3" max="3" width="18" style="3" customWidth="1"/>
    <col min="4" max="4" width="11.85546875" style="3" customWidth="1"/>
    <col min="5" max="5" width="14.28515625" style="3" customWidth="1"/>
    <col min="6" max="6" width="12.5703125" style="2" customWidth="1"/>
    <col min="7" max="7" width="10.7109375" customWidth="1"/>
    <col min="8" max="8" width="10.7109375" style="2" customWidth="1"/>
  </cols>
  <sheetData>
    <row r="1" spans="1:12" ht="15.75" thickBot="1">
      <c r="A1" s="1" t="s">
        <v>0</v>
      </c>
    </row>
    <row r="2" spans="1:12" ht="15.75" thickBot="1">
      <c r="A2" s="4" t="s">
        <v>1</v>
      </c>
      <c r="B2" s="5"/>
      <c r="C2" s="5"/>
      <c r="D2" s="5"/>
      <c r="E2" s="5"/>
      <c r="F2" s="5"/>
      <c r="G2" s="5"/>
      <c r="H2" s="6"/>
    </row>
    <row r="3" spans="1:12" s="15" customFormat="1" ht="21" customHeight="1">
      <c r="A3" s="7" t="s">
        <v>2</v>
      </c>
      <c r="B3" s="8" t="s">
        <v>3</v>
      </c>
      <c r="C3" s="9" t="s">
        <v>4</v>
      </c>
      <c r="D3" s="9" t="s">
        <v>5</v>
      </c>
      <c r="E3" s="10" t="s">
        <v>6</v>
      </c>
      <c r="F3" s="11" t="s">
        <v>7</v>
      </c>
      <c r="G3" s="12" t="s">
        <v>8</v>
      </c>
      <c r="H3" s="13"/>
      <c r="I3" s="14" t="s">
        <v>9</v>
      </c>
      <c r="J3" s="14"/>
      <c r="K3" s="14"/>
      <c r="L3" s="14"/>
    </row>
    <row r="4" spans="1:12" s="15" customFormat="1" ht="27.75" customHeight="1" thickBot="1">
      <c r="A4" s="16"/>
      <c r="B4" s="17"/>
      <c r="C4" s="18"/>
      <c r="D4" s="18"/>
      <c r="E4" s="19"/>
      <c r="F4" s="20"/>
      <c r="G4" s="21" t="s">
        <v>10</v>
      </c>
      <c r="H4" s="22" t="s">
        <v>11</v>
      </c>
      <c r="I4" s="23" t="s">
        <v>12</v>
      </c>
      <c r="J4" s="23"/>
      <c r="K4" s="23"/>
      <c r="L4" s="23"/>
    </row>
    <row r="5" spans="1:12" s="15" customFormat="1" ht="15.75" thickBot="1">
      <c r="A5" s="24" t="s">
        <v>13</v>
      </c>
      <c r="B5" s="25" t="s">
        <v>14</v>
      </c>
      <c r="C5" s="26">
        <v>6.12</v>
      </c>
      <c r="D5" s="26">
        <v>11.5</v>
      </c>
      <c r="E5" s="27">
        <f>11.5*C5</f>
        <v>70.38</v>
      </c>
      <c r="F5" s="28" t="s">
        <v>15</v>
      </c>
      <c r="G5" s="29"/>
      <c r="H5" s="30" t="s">
        <v>16</v>
      </c>
    </row>
    <row r="6" spans="1:12">
      <c r="A6" s="24"/>
      <c r="B6" s="31" t="s">
        <v>17</v>
      </c>
      <c r="C6" s="32">
        <v>13.8</v>
      </c>
      <c r="D6" s="32">
        <v>11.5</v>
      </c>
      <c r="E6" s="33">
        <f>11.5*C6</f>
        <v>158.70000000000002</v>
      </c>
      <c r="F6" s="34" t="s">
        <v>18</v>
      </c>
      <c r="G6" s="35"/>
      <c r="H6" s="36" t="s">
        <v>16</v>
      </c>
    </row>
    <row r="7" spans="1:12">
      <c r="A7" s="24"/>
      <c r="B7" s="37" t="s">
        <v>19</v>
      </c>
      <c r="C7" s="38">
        <v>7.12</v>
      </c>
      <c r="D7" s="38">
        <v>11.5</v>
      </c>
      <c r="E7" s="39">
        <f>11.5*C7</f>
        <v>81.88</v>
      </c>
      <c r="F7" s="40" t="s">
        <v>20</v>
      </c>
      <c r="G7" s="41"/>
      <c r="H7" s="42" t="s">
        <v>16</v>
      </c>
    </row>
    <row r="8" spans="1:12">
      <c r="A8" s="24"/>
      <c r="B8" s="43"/>
      <c r="C8" s="44">
        <v>3.68</v>
      </c>
      <c r="D8" s="44">
        <v>10</v>
      </c>
      <c r="E8" s="45">
        <f>C8*D8</f>
        <v>36.800000000000004</v>
      </c>
      <c r="F8" s="46"/>
      <c r="G8" s="47"/>
      <c r="H8" s="48"/>
    </row>
    <row r="9" spans="1:12">
      <c r="A9" s="24"/>
      <c r="B9" s="49" t="s">
        <v>21</v>
      </c>
      <c r="C9" s="50">
        <v>12.2</v>
      </c>
      <c r="D9" s="50">
        <v>11.5</v>
      </c>
      <c r="E9" s="51">
        <f t="shared" ref="E9:E17" si="0">11.5*C9</f>
        <v>140.29999999999998</v>
      </c>
      <c r="F9" s="52" t="s">
        <v>22</v>
      </c>
      <c r="G9" s="53"/>
      <c r="H9" s="54" t="s">
        <v>16</v>
      </c>
    </row>
    <row r="10" spans="1:12">
      <c r="A10" s="24"/>
      <c r="B10" s="49" t="s">
        <v>23</v>
      </c>
      <c r="C10" s="50">
        <v>33.1</v>
      </c>
      <c r="D10" s="50">
        <v>11.5</v>
      </c>
      <c r="E10" s="51">
        <f t="shared" si="0"/>
        <v>380.65000000000003</v>
      </c>
      <c r="F10" s="55" t="s">
        <v>24</v>
      </c>
      <c r="G10" s="56" t="s">
        <v>25</v>
      </c>
      <c r="H10" s="57"/>
    </row>
    <row r="11" spans="1:12" ht="15.75" thickBot="1">
      <c r="A11" s="24"/>
      <c r="B11" s="58" t="s">
        <v>26</v>
      </c>
      <c r="C11" s="59">
        <v>48.6</v>
      </c>
      <c r="D11" s="59">
        <v>11.5</v>
      </c>
      <c r="E11" s="60">
        <f t="shared" si="0"/>
        <v>558.9</v>
      </c>
      <c r="F11" s="61" t="s">
        <v>27</v>
      </c>
      <c r="G11" s="62" t="s">
        <v>25</v>
      </c>
      <c r="H11" s="63"/>
    </row>
    <row r="12" spans="1:12">
      <c r="A12" s="24"/>
      <c r="B12" s="8" t="s">
        <v>28</v>
      </c>
      <c r="C12" s="64">
        <v>3.91</v>
      </c>
      <c r="D12" s="64">
        <v>6.3</v>
      </c>
      <c r="E12" s="65">
        <f t="shared" si="0"/>
        <v>44.965000000000003</v>
      </c>
      <c r="F12" s="66" t="s">
        <v>29</v>
      </c>
      <c r="G12" s="67"/>
      <c r="H12" s="42" t="s">
        <v>16</v>
      </c>
    </row>
    <row r="13" spans="1:12">
      <c r="A13" s="24"/>
      <c r="B13" s="43"/>
      <c r="C13" s="44">
        <v>1.68</v>
      </c>
      <c r="D13" s="44">
        <v>10</v>
      </c>
      <c r="E13" s="68">
        <f>10*C13</f>
        <v>16.8</v>
      </c>
      <c r="F13" s="46"/>
      <c r="G13" s="69"/>
      <c r="H13" s="48"/>
    </row>
    <row r="14" spans="1:12">
      <c r="A14" s="24"/>
      <c r="B14" s="49" t="s">
        <v>30</v>
      </c>
      <c r="C14" s="50">
        <v>5.78</v>
      </c>
      <c r="D14" s="50">
        <v>18.2</v>
      </c>
      <c r="E14" s="51">
        <f t="shared" si="0"/>
        <v>66.47</v>
      </c>
      <c r="F14" s="52" t="s">
        <v>31</v>
      </c>
      <c r="G14" s="70"/>
      <c r="H14" s="54" t="s">
        <v>16</v>
      </c>
    </row>
    <row r="15" spans="1:12">
      <c r="A15" s="24"/>
      <c r="B15" s="49" t="s">
        <v>32</v>
      </c>
      <c r="C15" s="50">
        <v>6.08</v>
      </c>
      <c r="D15" s="50">
        <v>12.7</v>
      </c>
      <c r="E15" s="51">
        <f t="shared" si="0"/>
        <v>69.92</v>
      </c>
      <c r="F15" s="52" t="s">
        <v>33</v>
      </c>
      <c r="G15" s="70"/>
      <c r="H15" s="54" t="s">
        <v>16</v>
      </c>
    </row>
    <row r="16" spans="1:12">
      <c r="A16" s="24"/>
      <c r="B16" s="49" t="s">
        <v>34</v>
      </c>
      <c r="C16" s="50">
        <v>35.1</v>
      </c>
      <c r="D16" s="50">
        <v>17</v>
      </c>
      <c r="E16" s="51">
        <f t="shared" si="0"/>
        <v>403.65000000000003</v>
      </c>
      <c r="F16" s="55" t="s">
        <v>35</v>
      </c>
      <c r="G16" s="71" t="s">
        <v>25</v>
      </c>
      <c r="H16" s="57"/>
    </row>
    <row r="17" spans="1:14" ht="15.75" thickBot="1">
      <c r="A17" s="72"/>
      <c r="B17" s="58" t="s">
        <v>36</v>
      </c>
      <c r="C17" s="59">
        <v>38.799999999999997</v>
      </c>
      <c r="D17" s="59">
        <v>66.900000000000006</v>
      </c>
      <c r="E17" s="60">
        <f t="shared" si="0"/>
        <v>446.2</v>
      </c>
      <c r="F17" s="61" t="s">
        <v>37</v>
      </c>
      <c r="G17" s="73" t="s">
        <v>25</v>
      </c>
      <c r="H17" s="63"/>
    </row>
    <row r="18" spans="1:14" ht="15.75" thickBot="1"/>
    <row r="19" spans="1:14" ht="15.75" customHeight="1" thickBot="1">
      <c r="A19" s="4" t="s">
        <v>38</v>
      </c>
      <c r="B19" s="5"/>
      <c r="C19" s="5"/>
      <c r="D19" s="5"/>
      <c r="E19" s="5"/>
      <c r="F19" s="5"/>
      <c r="G19" s="5"/>
      <c r="H19" s="6"/>
    </row>
    <row r="20" spans="1:14" s="15" customFormat="1" ht="21" customHeight="1">
      <c r="A20" s="8" t="s">
        <v>2</v>
      </c>
      <c r="B20" s="74" t="s">
        <v>3</v>
      </c>
      <c r="C20" s="9" t="s">
        <v>4</v>
      </c>
      <c r="D20" s="9" t="s">
        <v>5</v>
      </c>
      <c r="E20" s="10" t="s">
        <v>6</v>
      </c>
      <c r="F20" s="12" t="s">
        <v>7</v>
      </c>
      <c r="G20" s="12" t="s">
        <v>39</v>
      </c>
      <c r="H20" s="13"/>
      <c r="I20" s="75" t="s">
        <v>40</v>
      </c>
      <c r="J20" s="76"/>
      <c r="K20" s="77"/>
      <c r="L20" s="77"/>
      <c r="M20"/>
      <c r="N20"/>
    </row>
    <row r="21" spans="1:14" s="15" customFormat="1" ht="32.25" customHeight="1" thickBot="1">
      <c r="A21" s="17"/>
      <c r="B21" s="78"/>
      <c r="C21" s="18"/>
      <c r="D21" s="18"/>
      <c r="E21" s="19"/>
      <c r="F21" s="79"/>
      <c r="G21" s="80" t="s">
        <v>41</v>
      </c>
      <c r="H21" s="81" t="s">
        <v>42</v>
      </c>
      <c r="I21" s="82" t="s">
        <v>43</v>
      </c>
      <c r="J21" s="83"/>
      <c r="K21" s="83"/>
      <c r="L21" s="83"/>
      <c r="M21"/>
      <c r="N21"/>
    </row>
    <row r="22" spans="1:14">
      <c r="A22" s="24" t="s">
        <v>44</v>
      </c>
      <c r="B22" s="84" t="s">
        <v>45</v>
      </c>
      <c r="C22" s="85">
        <v>0.91</v>
      </c>
      <c r="D22" s="85">
        <v>11.5</v>
      </c>
      <c r="E22" s="27">
        <f>11.5*C22</f>
        <v>10.465</v>
      </c>
      <c r="F22" s="86" t="s">
        <v>18</v>
      </c>
      <c r="G22" s="87"/>
      <c r="H22" s="88" t="s">
        <v>16</v>
      </c>
    </row>
    <row r="23" spans="1:14">
      <c r="A23" s="24"/>
      <c r="B23" s="43"/>
      <c r="C23" s="44">
        <v>2.58</v>
      </c>
      <c r="D23" s="44">
        <v>10</v>
      </c>
      <c r="E23" s="45">
        <f>10*C23</f>
        <v>25.8</v>
      </c>
      <c r="F23" s="89"/>
      <c r="G23" s="90"/>
      <c r="H23" s="91"/>
    </row>
    <row r="24" spans="1:14">
      <c r="A24" s="24"/>
      <c r="B24" s="49" t="s">
        <v>46</v>
      </c>
      <c r="C24" s="50">
        <v>0.9</v>
      </c>
      <c r="D24" s="50">
        <v>11.5</v>
      </c>
      <c r="E24" s="51">
        <f t="shared" ref="E24:E27" si="1">11.5*C24</f>
        <v>10.35</v>
      </c>
      <c r="F24" s="92" t="s">
        <v>20</v>
      </c>
      <c r="G24" s="93"/>
      <c r="H24" s="94" t="s">
        <v>16</v>
      </c>
    </row>
    <row r="25" spans="1:14">
      <c r="A25" s="24"/>
      <c r="B25" s="49" t="s">
        <v>47</v>
      </c>
      <c r="C25" s="50">
        <v>6.37</v>
      </c>
      <c r="D25" s="50">
        <v>11.5</v>
      </c>
      <c r="E25" s="51">
        <f t="shared" si="1"/>
        <v>73.254999999999995</v>
      </c>
      <c r="F25" s="95" t="s">
        <v>22</v>
      </c>
      <c r="G25" s="96" t="s">
        <v>25</v>
      </c>
      <c r="H25" s="97"/>
    </row>
    <row r="26" spans="1:14">
      <c r="A26" s="24"/>
      <c r="B26" s="49" t="s">
        <v>48</v>
      </c>
      <c r="C26" s="50">
        <v>5.6</v>
      </c>
      <c r="D26" s="50">
        <v>11.5</v>
      </c>
      <c r="E26" s="51">
        <f t="shared" si="1"/>
        <v>64.399999999999991</v>
      </c>
      <c r="F26" s="92" t="s">
        <v>24</v>
      </c>
      <c r="G26" s="93"/>
      <c r="H26" s="94" t="s">
        <v>16</v>
      </c>
    </row>
    <row r="27" spans="1:14" ht="15.75" thickBot="1">
      <c r="A27" s="24"/>
      <c r="B27" s="98" t="s">
        <v>49</v>
      </c>
      <c r="C27" s="99">
        <v>24</v>
      </c>
      <c r="D27" s="99">
        <v>11.5</v>
      </c>
      <c r="E27" s="100">
        <f t="shared" si="1"/>
        <v>276</v>
      </c>
      <c r="F27" s="101" t="s">
        <v>27</v>
      </c>
      <c r="G27" s="102"/>
      <c r="H27" s="103" t="s">
        <v>16</v>
      </c>
    </row>
    <row r="28" spans="1:14" s="110" customFormat="1">
      <c r="A28" s="24"/>
      <c r="B28" s="104" t="s">
        <v>50</v>
      </c>
      <c r="C28" s="105">
        <v>7.3999999999999996E-2</v>
      </c>
      <c r="D28" s="105">
        <v>11.5</v>
      </c>
      <c r="E28" s="106">
        <f>11.5*C28</f>
        <v>0.85099999999999998</v>
      </c>
      <c r="F28" s="107"/>
      <c r="G28" s="108"/>
      <c r="H28" s="109"/>
    </row>
    <row r="29" spans="1:14">
      <c r="A29" s="24"/>
      <c r="B29" s="111" t="s">
        <v>51</v>
      </c>
      <c r="C29" s="85">
        <v>0.8</v>
      </c>
      <c r="D29" s="85">
        <v>11.5</v>
      </c>
      <c r="E29" s="27">
        <f t="shared" ref="E29:E33" si="2">11.5*C29</f>
        <v>9.2000000000000011</v>
      </c>
      <c r="F29" s="112" t="s">
        <v>29</v>
      </c>
      <c r="G29" s="113" t="s">
        <v>25</v>
      </c>
      <c r="H29" s="114"/>
    </row>
    <row r="30" spans="1:14">
      <c r="A30" s="24"/>
      <c r="B30" s="115"/>
      <c r="C30" s="44">
        <v>10.3</v>
      </c>
      <c r="D30" s="44">
        <v>10</v>
      </c>
      <c r="E30" s="45">
        <f>10*C30</f>
        <v>103</v>
      </c>
      <c r="F30" s="116"/>
      <c r="G30" s="117"/>
      <c r="H30" s="118"/>
    </row>
    <row r="31" spans="1:14">
      <c r="A31" s="24"/>
      <c r="B31" s="49" t="s">
        <v>52</v>
      </c>
      <c r="C31" s="50">
        <v>7.04</v>
      </c>
      <c r="D31" s="50">
        <v>11.5</v>
      </c>
      <c r="E31" s="51">
        <f t="shared" si="2"/>
        <v>80.959999999999994</v>
      </c>
      <c r="F31" s="95" t="s">
        <v>31</v>
      </c>
      <c r="G31" s="96" t="s">
        <v>25</v>
      </c>
      <c r="H31" s="97"/>
    </row>
    <row r="32" spans="1:14">
      <c r="A32" s="24"/>
      <c r="B32" s="49" t="s">
        <v>53</v>
      </c>
      <c r="C32" s="50">
        <v>8.8800000000000008</v>
      </c>
      <c r="D32" s="50">
        <v>11.5</v>
      </c>
      <c r="E32" s="51">
        <f t="shared" si="2"/>
        <v>102.12</v>
      </c>
      <c r="F32" s="119" t="s">
        <v>33</v>
      </c>
      <c r="G32" s="120" t="s">
        <v>25</v>
      </c>
      <c r="H32" s="121"/>
      <c r="I32" s="122"/>
    </row>
    <row r="33" spans="1:9" ht="15.75" thickBot="1">
      <c r="A33" s="24"/>
      <c r="B33" s="98" t="s">
        <v>54</v>
      </c>
      <c r="C33" s="99">
        <v>60</v>
      </c>
      <c r="D33" s="99">
        <v>11.5</v>
      </c>
      <c r="E33" s="100">
        <f t="shared" si="2"/>
        <v>690</v>
      </c>
      <c r="F33" s="123" t="s">
        <v>55</v>
      </c>
      <c r="G33" s="124" t="s">
        <v>25</v>
      </c>
      <c r="H33" s="125" t="s">
        <v>16</v>
      </c>
      <c r="I33" t="s">
        <v>56</v>
      </c>
    </row>
    <row r="34" spans="1:9">
      <c r="A34" s="126"/>
      <c r="B34" s="31" t="s">
        <v>57</v>
      </c>
      <c r="C34" s="127">
        <v>2.86</v>
      </c>
      <c r="D34" s="32">
        <v>11.5</v>
      </c>
      <c r="E34" s="128">
        <f>11.5*C34</f>
        <v>32.89</v>
      </c>
      <c r="F34" s="129" t="s">
        <v>15</v>
      </c>
      <c r="G34" s="130" t="s">
        <v>25</v>
      </c>
      <c r="H34" s="131"/>
    </row>
    <row r="35" spans="1:9">
      <c r="A35" s="132"/>
      <c r="B35" s="133" t="s">
        <v>58</v>
      </c>
      <c r="C35" s="134">
        <v>1.24</v>
      </c>
      <c r="D35" s="38">
        <v>11.5</v>
      </c>
      <c r="E35" s="135">
        <f>11.5*C35</f>
        <v>14.26</v>
      </c>
      <c r="F35" s="136"/>
      <c r="G35" s="137"/>
      <c r="H35" s="121"/>
    </row>
    <row r="36" spans="1:9" ht="15.75" thickBot="1">
      <c r="A36" s="138"/>
      <c r="B36" s="139" t="s">
        <v>59</v>
      </c>
      <c r="C36" s="140">
        <v>8.5</v>
      </c>
      <c r="D36" s="141">
        <v>10</v>
      </c>
      <c r="E36" s="142">
        <f>10*C36</f>
        <v>85</v>
      </c>
      <c r="F36" s="143"/>
      <c r="G36" s="144"/>
      <c r="H36" s="145"/>
    </row>
    <row r="37" spans="1:9">
      <c r="G37" s="146"/>
      <c r="H37" s="146"/>
    </row>
  </sheetData>
  <mergeCells count="33">
    <mergeCell ref="F34:F36"/>
    <mergeCell ref="G34:G36"/>
    <mergeCell ref="A22:A33"/>
    <mergeCell ref="B22:B23"/>
    <mergeCell ref="F22:F23"/>
    <mergeCell ref="H22:H23"/>
    <mergeCell ref="B29:B30"/>
    <mergeCell ref="F29:F30"/>
    <mergeCell ref="G29:G30"/>
    <mergeCell ref="H29:H30"/>
    <mergeCell ref="A19:H19"/>
    <mergeCell ref="A20:A21"/>
    <mergeCell ref="B20:B21"/>
    <mergeCell ref="C20:C21"/>
    <mergeCell ref="D20:D21"/>
    <mergeCell ref="E20:E21"/>
    <mergeCell ref="F20:F21"/>
    <mergeCell ref="G20:H20"/>
    <mergeCell ref="A5:A17"/>
    <mergeCell ref="B7:B8"/>
    <mergeCell ref="F7:F8"/>
    <mergeCell ref="H7:H8"/>
    <mergeCell ref="B12:B13"/>
    <mergeCell ref="F12:F13"/>
    <mergeCell ref="H12:H13"/>
    <mergeCell ref="A2:H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Barcodes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Anonyme</dc:creator>
  <cp:lastModifiedBy>Anonyme</cp:lastModifiedBy>
  <dcterms:created xsi:type="dcterms:W3CDTF">2023-01-25T20:37:21Z</dcterms:created>
  <dcterms:modified xsi:type="dcterms:W3CDTF">2023-01-25T20:37:56Z</dcterms:modified>
</cp:coreProperties>
</file>