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7. Julho\"/>
    </mc:Choice>
  </mc:AlternateContent>
  <bookViews>
    <workbookView xWindow="120" yWindow="30" windowWidth="15570" windowHeight="8640" tabRatio="930" firstSheet="11" activeTab="19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_xlnm._FilterDatabase" localSheetId="13" hidden="1">'Média 16h-17h'!$A$4:$T$4</definedName>
    <definedName name="_xlnm._FilterDatabase" localSheetId="14" hidden="1">'Média 17h-18h'!$A$4:$T$4</definedName>
    <definedName name="_xlnm._FilterDatabase" localSheetId="15" hidden="1">'Média 18h-19h'!$A$4:$X$4</definedName>
    <definedName name="_xlnm._FilterDatabase" localSheetId="16" hidden="1">'Média 19h-20h'!$A$4:$X$4</definedName>
    <definedName name="_xlnm._FilterDatabase" localSheetId="17" hidden="1">'Média 20h-21h'!$A$4:$X$4</definedName>
    <definedName name="_xlnm._FilterDatabase" localSheetId="18" hidden="1">'Média 21h-22h'!$A$4:$T$4</definedName>
    <definedName name="_xlnm._FilterDatabase" localSheetId="19" hidden="1">'Média 22h-23h'!$A$4:$T$4</definedName>
    <definedName name="_xlnm._FilterDatabase" localSheetId="20" hidden="1">'Média 23h-0h'!$A$4:$X$4</definedName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9" l="1"/>
  <c r="J85" i="9"/>
  <c r="M86" i="9"/>
  <c r="M85" i="9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7" i="14"/>
  <c r="J66" i="14"/>
  <c r="J64" i="14"/>
  <c r="J63" i="14"/>
  <c r="J62" i="14"/>
  <c r="J61" i="14"/>
  <c r="M84" i="27"/>
  <c r="M83" i="27"/>
  <c r="M82" i="27"/>
  <c r="M81" i="27"/>
  <c r="M80" i="27"/>
  <c r="M79" i="27"/>
  <c r="M78" i="27"/>
  <c r="M77" i="27"/>
  <c r="M76" i="27"/>
  <c r="M75" i="27"/>
  <c r="M74" i="27"/>
  <c r="M73" i="27"/>
  <c r="M72" i="27"/>
  <c r="M71" i="27"/>
  <c r="M70" i="27"/>
  <c r="M69" i="27"/>
  <c r="M67" i="27"/>
  <c r="M65" i="27"/>
  <c r="M63" i="27"/>
  <c r="M61" i="27"/>
  <c r="J84" i="27"/>
  <c r="J83" i="27"/>
  <c r="J82" i="27"/>
  <c r="J81" i="27"/>
  <c r="J80" i="27"/>
  <c r="J79" i="27"/>
  <c r="J78" i="27"/>
  <c r="J77" i="27"/>
  <c r="J76" i="27"/>
  <c r="J75" i="27"/>
  <c r="J74" i="27"/>
  <c r="J73" i="27"/>
  <c r="J72" i="27"/>
  <c r="J71" i="27"/>
  <c r="J70" i="27"/>
  <c r="J69" i="27"/>
  <c r="J67" i="27"/>
  <c r="J65" i="27"/>
  <c r="J63" i="27"/>
  <c r="J61" i="27"/>
  <c r="M84" i="26"/>
  <c r="M83" i="26"/>
  <c r="M82" i="26"/>
  <c r="M81" i="26"/>
  <c r="M80" i="26"/>
  <c r="M79" i="26"/>
  <c r="M78" i="26"/>
  <c r="M77" i="26"/>
  <c r="M76" i="26"/>
  <c r="M75" i="26"/>
  <c r="M74" i="26"/>
  <c r="M73" i="26"/>
  <c r="M72" i="26"/>
  <c r="M71" i="26"/>
  <c r="M70" i="26"/>
  <c r="M69" i="26"/>
  <c r="M67" i="26"/>
  <c r="M65" i="26"/>
  <c r="M63" i="26"/>
  <c r="M61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7" i="26"/>
  <c r="J65" i="26"/>
  <c r="J63" i="26"/>
  <c r="M84" i="25"/>
  <c r="M83" i="25"/>
  <c r="M82" i="25"/>
  <c r="M81" i="25"/>
  <c r="M80" i="25"/>
  <c r="M79" i="25"/>
  <c r="M78" i="25"/>
  <c r="M77" i="25"/>
  <c r="M76" i="25"/>
  <c r="M75" i="25"/>
  <c r="M74" i="25"/>
  <c r="M73" i="25"/>
  <c r="M72" i="25"/>
  <c r="M71" i="25"/>
  <c r="M70" i="25"/>
  <c r="M69" i="25"/>
  <c r="M67" i="25"/>
  <c r="M65" i="25"/>
  <c r="M63" i="25"/>
  <c r="M61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7" i="25"/>
  <c r="J65" i="25"/>
  <c r="J63" i="25"/>
  <c r="J61" i="25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7" i="24"/>
  <c r="M65" i="24"/>
  <c r="M63" i="24"/>
  <c r="M61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5" i="24"/>
  <c r="M84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7" i="23"/>
  <c r="M65" i="23"/>
  <c r="M63" i="23"/>
  <c r="M61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7" i="23"/>
  <c r="M84" i="22"/>
  <c r="M83" i="22"/>
  <c r="M82" i="22"/>
  <c r="M81" i="22"/>
  <c r="M80" i="22"/>
  <c r="M79" i="22"/>
  <c r="M78" i="22"/>
  <c r="M77" i="22"/>
  <c r="M76" i="22"/>
  <c r="M75" i="22"/>
  <c r="M74" i="22"/>
  <c r="M73" i="22"/>
  <c r="M72" i="22"/>
  <c r="M71" i="22"/>
  <c r="M70" i="22"/>
  <c r="M69" i="22"/>
  <c r="M67" i="22"/>
  <c r="M65" i="22"/>
  <c r="M63" i="22"/>
  <c r="M61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7" i="22"/>
  <c r="J63" i="22"/>
  <c r="J61" i="22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7" i="28"/>
  <c r="M65" i="28"/>
  <c r="M63" i="28"/>
  <c r="M61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7" i="28"/>
  <c r="J65" i="28"/>
  <c r="J63" i="28"/>
  <c r="J61" i="28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7" i="11"/>
  <c r="M65" i="11"/>
  <c r="M63" i="11"/>
  <c r="M62" i="11"/>
  <c r="M61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7" i="11"/>
  <c r="J65" i="11"/>
  <c r="J61" i="11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7" i="10"/>
  <c r="M66" i="10"/>
  <c r="M65" i="10"/>
  <c r="M63" i="10"/>
  <c r="M61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7" i="10"/>
  <c r="J65" i="10"/>
  <c r="J63" i="10"/>
  <c r="J61" i="10"/>
  <c r="J60" i="10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5" i="19"/>
  <c r="M64" i="19"/>
  <c r="M63" i="19"/>
  <c r="M61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7" i="19"/>
  <c r="J65" i="19"/>
  <c r="J63" i="19"/>
  <c r="J61" i="19"/>
  <c r="J60" i="19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7" i="18"/>
  <c r="M65" i="18"/>
  <c r="M63" i="18"/>
  <c r="M62" i="18"/>
  <c r="M61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8" i="18"/>
  <c r="J66" i="18"/>
  <c r="J65" i="18"/>
  <c r="J63" i="18"/>
  <c r="J61" i="18"/>
  <c r="J60" i="18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0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8" i="17"/>
  <c r="J67" i="17"/>
  <c r="J66" i="17"/>
  <c r="J64" i="17"/>
  <c r="J60" i="17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1" i="16"/>
  <c r="M70" i="16"/>
  <c r="M69" i="16"/>
  <c r="M67" i="16"/>
  <c r="M65" i="16"/>
  <c r="M63" i="16"/>
  <c r="M62" i="16"/>
  <c r="M61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1" i="16"/>
  <c r="J60" i="16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7" i="15"/>
  <c r="M66" i="15"/>
  <c r="M65" i="15"/>
  <c r="M63" i="15"/>
  <c r="M62" i="15"/>
  <c r="M61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3" i="15"/>
  <c r="J62" i="15"/>
  <c r="J61" i="15"/>
  <c r="J60" i="15"/>
  <c r="M84" i="14"/>
  <c r="M83" i="14"/>
  <c r="M82" i="14"/>
  <c r="M81" i="14"/>
  <c r="M80" i="14"/>
  <c r="M79" i="14"/>
  <c r="M78" i="14"/>
  <c r="M77" i="14"/>
  <c r="M74" i="14"/>
  <c r="M73" i="14"/>
  <c r="M72" i="14"/>
  <c r="M70" i="14"/>
  <c r="M69" i="14"/>
  <c r="M68" i="14"/>
  <c r="M67" i="14"/>
  <c r="M66" i="14"/>
  <c r="M62" i="14"/>
  <c r="M61" i="14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1" i="13"/>
  <c r="M60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6" i="13"/>
  <c r="J65" i="13"/>
  <c r="J64" i="13"/>
  <c r="J63" i="13"/>
  <c r="J62" i="13"/>
  <c r="J60" i="13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7" i="12"/>
  <c r="M66" i="12"/>
  <c r="M65" i="12"/>
  <c r="M64" i="12"/>
  <c r="M63" i="12"/>
  <c r="M62" i="12"/>
  <c r="M61" i="12"/>
  <c r="M60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5" i="12"/>
  <c r="J64" i="12"/>
  <c r="J63" i="12"/>
  <c r="J61" i="12"/>
  <c r="J60" i="12"/>
  <c r="M75" i="14"/>
  <c r="M71" i="14"/>
  <c r="M84" i="9"/>
  <c r="J84" i="9"/>
  <c r="M83" i="9"/>
  <c r="J83" i="9"/>
  <c r="M82" i="9"/>
  <c r="J82" i="9"/>
  <c r="M81" i="9"/>
  <c r="J81" i="9"/>
  <c r="M80" i="9"/>
  <c r="J80" i="9"/>
  <c r="M79" i="9"/>
  <c r="J79" i="9"/>
  <c r="M78" i="9"/>
  <c r="J78" i="9"/>
  <c r="M77" i="9"/>
  <c r="J77" i="9"/>
  <c r="M76" i="9"/>
  <c r="J76" i="9"/>
  <c r="M75" i="9"/>
  <c r="J75" i="9"/>
  <c r="M74" i="9"/>
  <c r="J74" i="9"/>
  <c r="M73" i="9"/>
  <c r="J73" i="9"/>
  <c r="M72" i="9"/>
  <c r="J72" i="9"/>
  <c r="M71" i="9"/>
  <c r="J71" i="9"/>
  <c r="M70" i="9"/>
  <c r="J70" i="9"/>
  <c r="J68" i="13"/>
  <c r="J68" i="14"/>
  <c r="M64" i="14"/>
  <c r="J60" i="14"/>
  <c r="J64" i="15"/>
  <c r="M66" i="16"/>
  <c r="J62" i="16"/>
  <c r="M64" i="17"/>
  <c r="J62" i="17"/>
  <c r="M66" i="18"/>
  <c r="J64" i="18"/>
  <c r="J62" i="18"/>
  <c r="J68" i="19"/>
  <c r="J66" i="19"/>
  <c r="J64" i="19"/>
  <c r="J62" i="19"/>
  <c r="M60" i="19"/>
  <c r="J68" i="10"/>
  <c r="J66" i="10"/>
  <c r="J64" i="10"/>
  <c r="M62" i="10"/>
  <c r="J62" i="10"/>
  <c r="M68" i="11"/>
  <c r="J68" i="11"/>
  <c r="J66" i="11"/>
  <c r="M64" i="11"/>
  <c r="J64" i="11"/>
  <c r="J62" i="11"/>
  <c r="J60" i="11"/>
  <c r="M68" i="28"/>
  <c r="J68" i="28"/>
  <c r="M66" i="28"/>
  <c r="J66" i="28"/>
  <c r="M64" i="28"/>
  <c r="J64" i="28"/>
  <c r="M62" i="28"/>
  <c r="J62" i="28"/>
  <c r="M60" i="28"/>
  <c r="J60" i="28"/>
  <c r="J68" i="22"/>
  <c r="M66" i="22"/>
  <c r="J66" i="22"/>
  <c r="M64" i="22"/>
  <c r="J64" i="22"/>
  <c r="J62" i="22"/>
  <c r="J60" i="22"/>
  <c r="M68" i="23"/>
  <c r="J68" i="23"/>
  <c r="J66" i="23"/>
  <c r="J64" i="23"/>
  <c r="M62" i="23"/>
  <c r="J62" i="23"/>
  <c r="M60" i="23"/>
  <c r="J60" i="23"/>
  <c r="J68" i="24"/>
  <c r="M66" i="24"/>
  <c r="J66" i="24"/>
  <c r="M64" i="24"/>
  <c r="J64" i="24"/>
  <c r="J62" i="24"/>
  <c r="J60" i="24"/>
  <c r="M68" i="25"/>
  <c r="J68" i="25"/>
  <c r="J66" i="25"/>
  <c r="J64" i="25"/>
  <c r="M62" i="25"/>
  <c r="J62" i="25"/>
  <c r="M60" i="25"/>
  <c r="J60" i="25"/>
  <c r="J68" i="26"/>
  <c r="M66" i="26"/>
  <c r="J66" i="26"/>
  <c r="J64" i="26"/>
  <c r="J62" i="26"/>
  <c r="M60" i="26"/>
  <c r="J60" i="26"/>
  <c r="J68" i="27"/>
  <c r="J66" i="27"/>
  <c r="M64" i="27"/>
  <c r="J64" i="27"/>
  <c r="M62" i="27"/>
  <c r="J62" i="27"/>
  <c r="J60" i="27"/>
  <c r="J59" i="4"/>
  <c r="J59" i="9" l="1"/>
  <c r="J60" i="9"/>
  <c r="J61" i="9"/>
  <c r="J62" i="9"/>
  <c r="J63" i="9"/>
  <c r="J64" i="9"/>
  <c r="J65" i="9"/>
  <c r="J66" i="9"/>
  <c r="J67" i="9"/>
  <c r="J68" i="9"/>
  <c r="J69" i="9"/>
  <c r="M59" i="9"/>
  <c r="M60" i="9"/>
  <c r="M61" i="9"/>
  <c r="M62" i="9"/>
  <c r="M63" i="9"/>
  <c r="M64" i="9"/>
  <c r="M65" i="9"/>
  <c r="M66" i="9"/>
  <c r="M67" i="9"/>
  <c r="M68" i="9"/>
  <c r="M69" i="9"/>
  <c r="J69" i="1"/>
  <c r="J66" i="1"/>
  <c r="J61" i="1"/>
  <c r="J65" i="1"/>
  <c r="J62" i="12"/>
  <c r="J66" i="12"/>
  <c r="M59" i="4"/>
  <c r="J62" i="1"/>
  <c r="J61" i="17"/>
  <c r="J65" i="17"/>
  <c r="J69" i="17"/>
  <c r="M61" i="17"/>
  <c r="M63" i="17"/>
  <c r="M65" i="17"/>
  <c r="M67" i="17"/>
  <c r="J64" i="1"/>
  <c r="J60" i="1"/>
  <c r="J68" i="1"/>
  <c r="J65" i="14"/>
  <c r="J61" i="26"/>
  <c r="J69" i="25"/>
  <c r="J63" i="24"/>
  <c r="J67" i="24"/>
  <c r="J61" i="24"/>
  <c r="J65" i="23"/>
  <c r="J69" i="23"/>
  <c r="J61" i="23"/>
  <c r="J63" i="23"/>
  <c r="J65" i="22"/>
  <c r="J63" i="11"/>
  <c r="J67" i="18"/>
  <c r="J69" i="18"/>
  <c r="J63" i="17"/>
  <c r="J63" i="16"/>
  <c r="M65" i="14"/>
  <c r="M76" i="14"/>
  <c r="M63" i="14"/>
  <c r="J67" i="13"/>
  <c r="J69" i="13"/>
  <c r="J61" i="13"/>
  <c r="J63" i="1"/>
  <c r="J67" i="1"/>
  <c r="M68" i="17"/>
  <c r="M64" i="16"/>
  <c r="M60" i="15"/>
  <c r="M68" i="15"/>
  <c r="M68" i="12"/>
  <c r="M66" i="27"/>
  <c r="M62" i="26"/>
  <c r="M68" i="26"/>
  <c r="M64" i="25"/>
  <c r="M60" i="24"/>
  <c r="M68" i="24"/>
  <c r="M64" i="23"/>
  <c r="M60" i="22"/>
  <c r="M68" i="22"/>
  <c r="M60" i="27"/>
  <c r="M68" i="27"/>
  <c r="M64" i="26"/>
  <c r="M66" i="25"/>
  <c r="M62" i="24"/>
  <c r="M66" i="23"/>
  <c r="M62" i="22"/>
  <c r="M60" i="11"/>
  <c r="M66" i="11"/>
  <c r="M60" i="10"/>
  <c r="M64" i="10"/>
  <c r="M68" i="10"/>
  <c r="M62" i="19"/>
  <c r="M66" i="19"/>
  <c r="M60" i="18"/>
  <c r="M64" i="18"/>
  <c r="M68" i="18"/>
  <c r="M62" i="17"/>
  <c r="M66" i="17"/>
  <c r="M60" i="16"/>
  <c r="M68" i="16"/>
  <c r="M64" i="15"/>
  <c r="M60" i="14"/>
  <c r="M62" i="13"/>
  <c r="M84" i="4" l="1"/>
  <c r="M83" i="4"/>
  <c r="J83" i="4"/>
  <c r="M82" i="4"/>
  <c r="J82" i="4"/>
  <c r="J81" i="4"/>
  <c r="M80" i="4"/>
  <c r="J80" i="4"/>
  <c r="M79" i="4"/>
  <c r="J79" i="4"/>
  <c r="M78" i="4"/>
  <c r="M77" i="4"/>
  <c r="M76" i="4"/>
  <c r="M75" i="4"/>
  <c r="M74" i="4"/>
  <c r="J74" i="4"/>
  <c r="M72" i="4"/>
  <c r="J69" i="4"/>
  <c r="J68" i="4"/>
  <c r="J66" i="4"/>
  <c r="J65" i="4"/>
  <c r="J64" i="4"/>
  <c r="J62" i="4"/>
  <c r="J60" i="4"/>
  <c r="M55" i="4"/>
  <c r="J55" i="4"/>
  <c r="M54" i="4"/>
  <c r="M53" i="4"/>
  <c r="M52" i="4"/>
  <c r="M51" i="4"/>
  <c r="J51" i="4"/>
  <c r="M50" i="4"/>
  <c r="M49" i="4"/>
  <c r="M48" i="4"/>
  <c r="M58" i="9"/>
  <c r="J58" i="9"/>
  <c r="M57" i="9"/>
  <c r="J57" i="9"/>
  <c r="M56" i="9"/>
  <c r="J56" i="9"/>
  <c r="M55" i="9"/>
  <c r="J55" i="9"/>
  <c r="M54" i="9"/>
  <c r="J54" i="9"/>
  <c r="M53" i="9"/>
  <c r="J53" i="9"/>
  <c r="M52" i="9"/>
  <c r="J52" i="9"/>
  <c r="M51" i="9"/>
  <c r="J51" i="9"/>
  <c r="M50" i="9"/>
  <c r="J50" i="9"/>
  <c r="M49" i="9"/>
  <c r="J49" i="9"/>
  <c r="M48" i="9"/>
  <c r="J48" i="9"/>
  <c r="M58" i="12"/>
  <c r="M57" i="12"/>
  <c r="M56" i="12"/>
  <c r="M55" i="12"/>
  <c r="M54" i="12"/>
  <c r="M53" i="12"/>
  <c r="M52" i="12"/>
  <c r="M51" i="12"/>
  <c r="M50" i="12"/>
  <c r="M49" i="12"/>
  <c r="M48" i="12"/>
  <c r="M58" i="13"/>
  <c r="M57" i="13"/>
  <c r="M56" i="13"/>
  <c r="M55" i="13"/>
  <c r="M54" i="13"/>
  <c r="M53" i="13"/>
  <c r="M52" i="13"/>
  <c r="M51" i="13"/>
  <c r="M50" i="13"/>
  <c r="M49" i="13"/>
  <c r="M48" i="13"/>
  <c r="M58" i="14"/>
  <c r="M57" i="14"/>
  <c r="M56" i="14"/>
  <c r="M55" i="14"/>
  <c r="M54" i="14"/>
  <c r="M53" i="14"/>
  <c r="M52" i="14"/>
  <c r="M51" i="14"/>
  <c r="M50" i="14"/>
  <c r="M49" i="14"/>
  <c r="M48" i="14"/>
  <c r="M58" i="15"/>
  <c r="M57" i="15"/>
  <c r="M56" i="15"/>
  <c r="M55" i="15"/>
  <c r="M54" i="15"/>
  <c r="M53" i="15"/>
  <c r="M52" i="15"/>
  <c r="M51" i="15"/>
  <c r="M50" i="15"/>
  <c r="M49" i="15"/>
  <c r="M48" i="15"/>
  <c r="M58" i="16"/>
  <c r="M57" i="16"/>
  <c r="M56" i="16"/>
  <c r="M55" i="16"/>
  <c r="M54" i="16"/>
  <c r="M53" i="16"/>
  <c r="M52" i="16"/>
  <c r="M51" i="16"/>
  <c r="M50" i="16"/>
  <c r="M49" i="16"/>
  <c r="M48" i="16"/>
  <c r="M58" i="17"/>
  <c r="M57" i="17"/>
  <c r="M56" i="17"/>
  <c r="M55" i="17"/>
  <c r="M54" i="17"/>
  <c r="M53" i="17"/>
  <c r="M52" i="17"/>
  <c r="M51" i="17"/>
  <c r="M50" i="17"/>
  <c r="M49" i="17"/>
  <c r="M48" i="17"/>
  <c r="M58" i="18"/>
  <c r="M57" i="18"/>
  <c r="M56" i="18"/>
  <c r="M55" i="18"/>
  <c r="M54" i="18"/>
  <c r="M53" i="18"/>
  <c r="M52" i="18"/>
  <c r="J52" i="18"/>
  <c r="M51" i="18"/>
  <c r="J51" i="18"/>
  <c r="M50" i="18"/>
  <c r="M49" i="18"/>
  <c r="J49" i="18"/>
  <c r="M48" i="18"/>
  <c r="M58" i="19"/>
  <c r="J58" i="19"/>
  <c r="M57" i="19"/>
  <c r="M56" i="19"/>
  <c r="M55" i="19"/>
  <c r="J55" i="19"/>
  <c r="M54" i="19"/>
  <c r="J54" i="19"/>
  <c r="M53" i="19"/>
  <c r="M52" i="19"/>
  <c r="J52" i="19"/>
  <c r="M51" i="19"/>
  <c r="M50" i="19"/>
  <c r="J50" i="19"/>
  <c r="M49" i="19"/>
  <c r="M48" i="19"/>
  <c r="J48" i="19"/>
  <c r="M58" i="10"/>
  <c r="M56" i="10"/>
  <c r="M55" i="10"/>
  <c r="M54" i="10"/>
  <c r="M53" i="10"/>
  <c r="M52" i="10"/>
  <c r="M51" i="10"/>
  <c r="M50" i="10"/>
  <c r="M49" i="10"/>
  <c r="M48" i="10"/>
  <c r="M58" i="11"/>
  <c r="J58" i="11"/>
  <c r="M57" i="11"/>
  <c r="J57" i="11"/>
  <c r="M56" i="11"/>
  <c r="J56" i="11"/>
  <c r="M55" i="11"/>
  <c r="M54" i="11"/>
  <c r="M53" i="11"/>
  <c r="J53" i="11"/>
  <c r="M52" i="11"/>
  <c r="J52" i="11"/>
  <c r="M51" i="11"/>
  <c r="M50" i="11"/>
  <c r="M49" i="11"/>
  <c r="J49" i="11"/>
  <c r="M48" i="11"/>
  <c r="J48" i="11"/>
  <c r="M58" i="28"/>
  <c r="M57" i="28"/>
  <c r="J57" i="28"/>
  <c r="M56" i="28"/>
  <c r="M55" i="28"/>
  <c r="J55" i="28"/>
  <c r="M54" i="28"/>
  <c r="M53" i="28"/>
  <c r="J53" i="28"/>
  <c r="M52" i="28"/>
  <c r="J52" i="28"/>
  <c r="M51" i="28"/>
  <c r="J51" i="28"/>
  <c r="M50" i="28"/>
  <c r="M49" i="28"/>
  <c r="M48" i="28"/>
  <c r="J48" i="28"/>
  <c r="M58" i="22"/>
  <c r="J58" i="22"/>
  <c r="M57" i="22"/>
  <c r="M56" i="22"/>
  <c r="J56" i="22"/>
  <c r="M55" i="22"/>
  <c r="J55" i="22"/>
  <c r="M54" i="22"/>
  <c r="J54" i="22"/>
  <c r="M53" i="22"/>
  <c r="M52" i="22"/>
  <c r="M51" i="22"/>
  <c r="M50" i="22"/>
  <c r="J50" i="22"/>
  <c r="M49" i="22"/>
  <c r="M48" i="22"/>
  <c r="J48" i="22"/>
  <c r="M58" i="23"/>
  <c r="M57" i="23"/>
  <c r="M56" i="23"/>
  <c r="M55" i="23"/>
  <c r="M54" i="23"/>
  <c r="J54" i="23"/>
  <c r="M53" i="23"/>
  <c r="J53" i="23"/>
  <c r="M52" i="23"/>
  <c r="M50" i="23"/>
  <c r="J50" i="23"/>
  <c r="M49" i="23"/>
  <c r="J49" i="23"/>
  <c r="M48" i="23"/>
  <c r="M58" i="24"/>
  <c r="M57" i="24"/>
  <c r="M56" i="24"/>
  <c r="M55" i="24"/>
  <c r="M53" i="24"/>
  <c r="J53" i="24"/>
  <c r="J52" i="24"/>
  <c r="M51" i="24"/>
  <c r="J51" i="24"/>
  <c r="J50" i="24"/>
  <c r="J49" i="24"/>
  <c r="J48" i="24"/>
  <c r="M58" i="25"/>
  <c r="J58" i="25"/>
  <c r="J57" i="25"/>
  <c r="M56" i="25"/>
  <c r="J56" i="25"/>
  <c r="M54" i="25"/>
  <c r="J53" i="25"/>
  <c r="J52" i="25"/>
  <c r="J51" i="25"/>
  <c r="J50" i="25"/>
  <c r="J49" i="25"/>
  <c r="M48" i="25"/>
  <c r="J48" i="25"/>
  <c r="J58" i="26"/>
  <c r="M57" i="26"/>
  <c r="J57" i="26"/>
  <c r="M55" i="26"/>
  <c r="J55" i="26"/>
  <c r="J54" i="26"/>
  <c r="J53" i="26"/>
  <c r="M51" i="26"/>
  <c r="J51" i="26"/>
  <c r="J50" i="26"/>
  <c r="M49" i="26"/>
  <c r="J49" i="26"/>
  <c r="J48" i="26"/>
  <c r="M58" i="27"/>
  <c r="J58" i="27"/>
  <c r="J57" i="27"/>
  <c r="M56" i="27"/>
  <c r="J56" i="27"/>
  <c r="M55" i="27"/>
  <c r="J55" i="27"/>
  <c r="M54" i="27"/>
  <c r="J54" i="27"/>
  <c r="M52" i="27"/>
  <c r="J52" i="27"/>
  <c r="M51" i="27"/>
  <c r="J51" i="27"/>
  <c r="M50" i="27"/>
  <c r="J50" i="27"/>
  <c r="M49" i="27"/>
  <c r="J49" i="27"/>
  <c r="M48" i="27"/>
  <c r="J48" i="27"/>
  <c r="M58" i="1"/>
  <c r="M57" i="1"/>
  <c r="M56" i="1"/>
  <c r="M55" i="1"/>
  <c r="M54" i="1"/>
  <c r="M53" i="1"/>
  <c r="M52" i="1"/>
  <c r="M51" i="1"/>
  <c r="M50" i="1"/>
  <c r="M49" i="1"/>
  <c r="M5" i="4"/>
  <c r="M47" i="9"/>
  <c r="M46" i="9"/>
  <c r="M44" i="9"/>
  <c r="M43" i="9"/>
  <c r="M42" i="9"/>
  <c r="M40" i="9"/>
  <c r="M39" i="9"/>
  <c r="M38" i="9"/>
  <c r="M36" i="9"/>
  <c r="M35" i="9"/>
  <c r="M34" i="9"/>
  <c r="M32" i="9"/>
  <c r="M31" i="9"/>
  <c r="M30" i="9"/>
  <c r="M28" i="9"/>
  <c r="M27" i="9"/>
  <c r="M26" i="9"/>
  <c r="M24" i="9"/>
  <c r="M23" i="9"/>
  <c r="M22" i="9"/>
  <c r="M20" i="9"/>
  <c r="M19" i="9"/>
  <c r="M18" i="9"/>
  <c r="M16" i="9"/>
  <c r="J46" i="9"/>
  <c r="J45" i="9"/>
  <c r="J44" i="9"/>
  <c r="J42" i="9"/>
  <c r="J41" i="9"/>
  <c r="J40" i="9"/>
  <c r="J38" i="9"/>
  <c r="J37" i="9"/>
  <c r="J36" i="9"/>
  <c r="J34" i="9"/>
  <c r="J33" i="9"/>
  <c r="J32" i="9"/>
  <c r="J30" i="9"/>
  <c r="J29" i="9"/>
  <c r="J28" i="9"/>
  <c r="J26" i="9"/>
  <c r="J25" i="9"/>
  <c r="J24" i="9"/>
  <c r="J22" i="9"/>
  <c r="J21" i="9"/>
  <c r="J20" i="9"/>
  <c r="J18" i="9"/>
  <c r="J17" i="9"/>
  <c r="J16" i="9"/>
  <c r="J6" i="9"/>
  <c r="J5" i="9"/>
  <c r="M17" i="9" l="1"/>
  <c r="M21" i="9"/>
  <c r="M25" i="9"/>
  <c r="M29" i="9"/>
  <c r="M33" i="9"/>
  <c r="M37" i="9"/>
  <c r="M41" i="9"/>
  <c r="M45" i="9"/>
  <c r="J15" i="9"/>
  <c r="J19" i="9"/>
  <c r="J23" i="9"/>
  <c r="J27" i="9"/>
  <c r="J31" i="9"/>
  <c r="J35" i="9"/>
  <c r="J39" i="9"/>
  <c r="J43" i="9"/>
  <c r="J47" i="9"/>
  <c r="J49" i="10"/>
  <c r="J51" i="10"/>
  <c r="J58" i="1"/>
  <c r="J49" i="1"/>
  <c r="J51" i="1"/>
  <c r="J53" i="1"/>
  <c r="J48" i="1"/>
  <c r="J50" i="1"/>
  <c r="J52" i="1"/>
  <c r="J54" i="1"/>
  <c r="J55" i="1"/>
  <c r="J57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J56" i="4"/>
  <c r="J58" i="17"/>
  <c r="J58" i="16"/>
  <c r="J58" i="14"/>
  <c r="J48" i="13"/>
  <c r="J52" i="13"/>
  <c r="J54" i="13"/>
  <c r="J71" i="1"/>
  <c r="J72" i="1"/>
  <c r="J73" i="1"/>
  <c r="J75" i="1"/>
  <c r="J76" i="1"/>
  <c r="J77" i="1"/>
  <c r="J83" i="1"/>
  <c r="J57" i="18"/>
  <c r="J48" i="17"/>
  <c r="J52" i="4"/>
  <c r="J53" i="4"/>
  <c r="J57" i="4"/>
  <c r="M56" i="4"/>
  <c r="M57" i="4"/>
  <c r="M58" i="4"/>
  <c r="J58" i="18"/>
  <c r="J58" i="13"/>
  <c r="J49" i="12"/>
  <c r="J51" i="12"/>
  <c r="J55" i="12"/>
  <c r="J57" i="12"/>
  <c r="J84" i="4"/>
  <c r="M73" i="4"/>
  <c r="J78" i="4"/>
  <c r="J84" i="1"/>
  <c r="J71" i="4"/>
  <c r="J72" i="4"/>
  <c r="J73" i="4"/>
  <c r="J50" i="17"/>
  <c r="J52" i="17"/>
  <c r="J54" i="17"/>
  <c r="J55" i="17"/>
  <c r="J56" i="17"/>
  <c r="J57" i="17"/>
  <c r="J49" i="16"/>
  <c r="J50" i="16"/>
  <c r="J55" i="16"/>
  <c r="J48" i="15"/>
  <c r="J49" i="15"/>
  <c r="J50" i="15"/>
  <c r="J52" i="15"/>
  <c r="J54" i="15"/>
  <c r="J56" i="15"/>
  <c r="J57" i="15"/>
  <c r="J58" i="15"/>
  <c r="J51" i="14"/>
  <c r="J53" i="14"/>
  <c r="J57" i="14"/>
  <c r="J51" i="13"/>
  <c r="J57" i="13"/>
  <c r="J48" i="12"/>
  <c r="J54" i="12"/>
  <c r="J56" i="12"/>
  <c r="J54" i="25"/>
  <c r="J55" i="23"/>
  <c r="J58" i="23"/>
  <c r="J56" i="10"/>
  <c r="J58" i="10"/>
  <c r="J79" i="1"/>
  <c r="J63" i="4"/>
  <c r="J67" i="4"/>
  <c r="J80" i="1"/>
  <c r="M57" i="27"/>
  <c r="M50" i="26"/>
  <c r="M54" i="26"/>
  <c r="M58" i="26"/>
  <c r="M51" i="25"/>
  <c r="M57" i="25"/>
  <c r="M48" i="24"/>
  <c r="M50" i="24"/>
  <c r="J75" i="4"/>
  <c r="J76" i="4"/>
  <c r="J77" i="4"/>
  <c r="J56" i="1"/>
  <c r="J53" i="27"/>
  <c r="M52" i="26"/>
  <c r="M53" i="26"/>
  <c r="M49" i="25"/>
  <c r="M50" i="25"/>
  <c r="J55" i="25"/>
  <c r="J57" i="23"/>
  <c r="J53" i="10"/>
  <c r="J54" i="10"/>
  <c r="M57" i="10"/>
  <c r="J51" i="19"/>
  <c r="J48" i="18"/>
  <c r="J55" i="18"/>
  <c r="J56" i="18"/>
  <c r="J53" i="17"/>
  <c r="J57" i="16"/>
  <c r="J55" i="15"/>
  <c r="J52" i="14"/>
  <c r="J49" i="13"/>
  <c r="J74" i="1"/>
  <c r="J81" i="1"/>
  <c r="J82" i="1"/>
  <c r="J52" i="26"/>
  <c r="M52" i="25"/>
  <c r="M49" i="24"/>
  <c r="J54" i="24"/>
  <c r="J51" i="23"/>
  <c r="J50" i="11"/>
  <c r="J48" i="10"/>
  <c r="J55" i="10"/>
  <c r="J53" i="19"/>
  <c r="J51" i="16"/>
  <c r="J52" i="16"/>
  <c r="J54" i="14"/>
  <c r="J56" i="13"/>
  <c r="J53" i="12"/>
  <c r="J48" i="4"/>
  <c r="M48" i="1"/>
  <c r="M53" i="27"/>
  <c r="M48" i="26"/>
  <c r="M56" i="26"/>
  <c r="M53" i="25"/>
  <c r="J56" i="24"/>
  <c r="J57" i="24"/>
  <c r="J51" i="22"/>
  <c r="J56" i="28"/>
  <c r="J50" i="10"/>
  <c r="J57" i="10"/>
  <c r="J49" i="17"/>
  <c r="J53" i="16"/>
  <c r="J55" i="14"/>
  <c r="J50" i="13"/>
  <c r="J78" i="1"/>
  <c r="J56" i="26"/>
  <c r="M55" i="25"/>
  <c r="M52" i="24"/>
  <c r="J58" i="24"/>
  <c r="M51" i="23"/>
  <c r="J52" i="22"/>
  <c r="J49" i="28"/>
  <c r="J54" i="11"/>
  <c r="J56" i="19"/>
  <c r="J53" i="18"/>
  <c r="J49" i="14"/>
  <c r="J49" i="4"/>
  <c r="J61" i="4"/>
  <c r="M71" i="4"/>
  <c r="M81" i="4"/>
  <c r="M54" i="24"/>
  <c r="J48" i="23"/>
  <c r="J56" i="23"/>
  <c r="J53" i="22"/>
  <c r="J50" i="28"/>
  <c r="J58" i="28"/>
  <c r="J55" i="11"/>
  <c r="J52" i="10"/>
  <c r="J49" i="19"/>
  <c r="J57" i="19"/>
  <c r="J54" i="18"/>
  <c r="J51" i="17"/>
  <c r="J48" i="16"/>
  <c r="J56" i="16"/>
  <c r="J53" i="15"/>
  <c r="J50" i="14"/>
  <c r="J55" i="13"/>
  <c r="J52" i="12"/>
  <c r="J55" i="24"/>
  <c r="J52" i="23"/>
  <c r="J49" i="22"/>
  <c r="J57" i="22"/>
  <c r="J54" i="28"/>
  <c r="J51" i="11"/>
  <c r="J50" i="18"/>
  <c r="J54" i="16"/>
  <c r="J51" i="15"/>
  <c r="J48" i="14"/>
  <c r="J56" i="14"/>
  <c r="J53" i="13"/>
  <c r="J50" i="12"/>
  <c r="J58" i="12"/>
  <c r="J50" i="4"/>
  <c r="J54" i="4"/>
  <c r="J58" i="4"/>
  <c r="C48" i="4" l="1"/>
  <c r="C48" i="9"/>
  <c r="C48" i="12"/>
  <c r="C48" i="13"/>
  <c r="C48" i="14"/>
  <c r="C48" i="15"/>
  <c r="C48" i="16"/>
  <c r="C48" i="17"/>
  <c r="C48" i="18"/>
  <c r="C48" i="19"/>
  <c r="C48" i="10"/>
  <c r="C48" i="11"/>
  <c r="C48" i="28"/>
  <c r="C48" i="22"/>
  <c r="C48" i="23"/>
  <c r="C48" i="24"/>
  <c r="C48" i="25"/>
  <c r="C48" i="26"/>
  <c r="C48" i="27"/>
  <c r="J13" i="12" l="1"/>
  <c r="M86" i="4" l="1"/>
  <c r="J86" i="4"/>
  <c r="M69" i="4"/>
  <c r="M67" i="4"/>
  <c r="M65" i="4"/>
  <c r="M64" i="4"/>
  <c r="M62" i="4"/>
  <c r="M60" i="4"/>
  <c r="M47" i="4"/>
  <c r="J46" i="4"/>
  <c r="J45" i="4"/>
  <c r="M44" i="4"/>
  <c r="J44" i="4"/>
  <c r="M43" i="4"/>
  <c r="J43" i="4"/>
  <c r="M42" i="4"/>
  <c r="J42" i="4"/>
  <c r="M41" i="4"/>
  <c r="J41" i="4"/>
  <c r="J40" i="4"/>
  <c r="M39" i="4"/>
  <c r="J39" i="4"/>
  <c r="J38" i="4"/>
  <c r="J59" i="12"/>
  <c r="J46" i="12"/>
  <c r="J42" i="12"/>
  <c r="J40" i="12"/>
  <c r="J38" i="12"/>
  <c r="J32" i="12"/>
  <c r="J30" i="12"/>
  <c r="J26" i="12"/>
  <c r="J24" i="12"/>
  <c r="J22" i="12"/>
  <c r="J16" i="12"/>
  <c r="J14" i="12"/>
  <c r="J10" i="12"/>
  <c r="J8" i="12"/>
  <c r="J6" i="12"/>
  <c r="M59" i="12"/>
  <c r="M47" i="12"/>
  <c r="M46" i="12"/>
  <c r="M45" i="12"/>
  <c r="M44" i="12"/>
  <c r="J44" i="12"/>
  <c r="M43" i="12"/>
  <c r="M42" i="12"/>
  <c r="M41" i="12"/>
  <c r="M40" i="12"/>
  <c r="M39" i="12"/>
  <c r="M38" i="12"/>
  <c r="M37" i="12"/>
  <c r="M36" i="12"/>
  <c r="J36" i="12"/>
  <c r="M35" i="12"/>
  <c r="M34" i="12"/>
  <c r="J34" i="12"/>
  <c r="M33" i="12"/>
  <c r="M32" i="12"/>
  <c r="M31" i="12"/>
  <c r="M30" i="12"/>
  <c r="M29" i="12"/>
  <c r="M28" i="12"/>
  <c r="J28" i="12"/>
  <c r="M27" i="12"/>
  <c r="M26" i="12"/>
  <c r="M25" i="12"/>
  <c r="M24" i="12"/>
  <c r="M23" i="12"/>
  <c r="M22" i="12"/>
  <c r="M21" i="12"/>
  <c r="M20" i="12"/>
  <c r="J20" i="12"/>
  <c r="M19" i="12"/>
  <c r="M18" i="12"/>
  <c r="J18" i="12"/>
  <c r="M17" i="12"/>
  <c r="M16" i="12"/>
  <c r="M15" i="12"/>
  <c r="M14" i="12"/>
  <c r="M13" i="12"/>
  <c r="M12" i="12"/>
  <c r="J12" i="12"/>
  <c r="M11" i="12"/>
  <c r="M10" i="12"/>
  <c r="M9" i="12"/>
  <c r="M8" i="12"/>
  <c r="M7" i="12"/>
  <c r="M6" i="12"/>
  <c r="M5" i="12"/>
  <c r="M14" i="9"/>
  <c r="J13" i="9"/>
  <c r="M11" i="9"/>
  <c r="J11" i="9"/>
  <c r="M9" i="9"/>
  <c r="J7" i="9"/>
  <c r="M6" i="9"/>
  <c r="J14" i="9"/>
  <c r="J12" i="9"/>
  <c r="J10" i="9"/>
  <c r="J8" i="9"/>
  <c r="M86" i="1"/>
  <c r="M85" i="1"/>
  <c r="J85" i="1"/>
  <c r="M70" i="1"/>
  <c r="M69" i="1"/>
  <c r="M68" i="1"/>
  <c r="M67" i="1"/>
  <c r="M66" i="1"/>
  <c r="M65" i="1"/>
  <c r="M64" i="1"/>
  <c r="M62" i="1"/>
  <c r="M60" i="1"/>
  <c r="M59" i="1"/>
  <c r="J59" i="1"/>
  <c r="M47" i="1"/>
  <c r="J46" i="1"/>
  <c r="M45" i="1"/>
  <c r="J44" i="1"/>
  <c r="M43" i="1"/>
  <c r="M42" i="1"/>
  <c r="J42" i="1"/>
  <c r="M41" i="1"/>
  <c r="M40" i="1"/>
  <c r="J40" i="1"/>
  <c r="M38" i="1"/>
  <c r="J38" i="1"/>
  <c r="M37" i="1"/>
  <c r="M36" i="1"/>
  <c r="M35" i="1"/>
  <c r="M34" i="1"/>
  <c r="M33" i="1"/>
  <c r="M32" i="1"/>
  <c r="J32" i="1"/>
  <c r="M31" i="1"/>
  <c r="M30" i="1"/>
  <c r="J30" i="1"/>
  <c r="M29" i="1"/>
  <c r="J28" i="1"/>
  <c r="M27" i="1"/>
  <c r="M26" i="1"/>
  <c r="J26" i="1"/>
  <c r="M24" i="1"/>
  <c r="J24" i="1"/>
  <c r="M22" i="1"/>
  <c r="J22" i="1"/>
  <c r="M21" i="1"/>
  <c r="M20" i="1"/>
  <c r="J20" i="1"/>
  <c r="M19" i="1"/>
  <c r="M18" i="1"/>
  <c r="J18" i="1"/>
  <c r="M17" i="1"/>
  <c r="M16" i="1"/>
  <c r="J16" i="1"/>
  <c r="M15" i="1"/>
  <c r="J14" i="1"/>
  <c r="M13" i="1"/>
  <c r="J12" i="1"/>
  <c r="M11" i="1"/>
  <c r="M10" i="1"/>
  <c r="J10" i="1"/>
  <c r="M9" i="1"/>
  <c r="M8" i="1"/>
  <c r="J8" i="1"/>
  <c r="M6" i="1"/>
  <c r="J6" i="1"/>
  <c r="M5" i="1"/>
  <c r="M63" i="1"/>
  <c r="M61" i="1"/>
  <c r="M46" i="1"/>
  <c r="M44" i="1"/>
  <c r="M39" i="1"/>
  <c r="J36" i="1"/>
  <c r="J34" i="1"/>
  <c r="M28" i="1"/>
  <c r="M25" i="1"/>
  <c r="M23" i="1"/>
  <c r="M14" i="1"/>
  <c r="M12" i="1"/>
  <c r="M7" i="1"/>
  <c r="M86" i="27"/>
  <c r="M85" i="27"/>
  <c r="M59" i="27"/>
  <c r="M47" i="27"/>
  <c r="J47" i="27"/>
  <c r="M46" i="27"/>
  <c r="M45" i="27"/>
  <c r="J45" i="27"/>
  <c r="M44" i="27"/>
  <c r="M43" i="27"/>
  <c r="J43" i="27"/>
  <c r="M42" i="27"/>
  <c r="M41" i="27"/>
  <c r="J41" i="27"/>
  <c r="M40" i="27"/>
  <c r="M39" i="27"/>
  <c r="J39" i="27"/>
  <c r="M38" i="27"/>
  <c r="M37" i="27"/>
  <c r="J37" i="27"/>
  <c r="M36" i="27"/>
  <c r="M35" i="27"/>
  <c r="J35" i="27"/>
  <c r="M34" i="27"/>
  <c r="M33" i="27"/>
  <c r="J33" i="27"/>
  <c r="M32" i="27"/>
  <c r="M31" i="27"/>
  <c r="J31" i="27"/>
  <c r="M30" i="27"/>
  <c r="M29" i="27"/>
  <c r="J29" i="27"/>
  <c r="M28" i="27"/>
  <c r="M27" i="27"/>
  <c r="J27" i="27"/>
  <c r="M26" i="27"/>
  <c r="M25" i="27"/>
  <c r="J25" i="27"/>
  <c r="M24" i="27"/>
  <c r="M23" i="27"/>
  <c r="J23" i="27"/>
  <c r="M22" i="27"/>
  <c r="M21" i="27"/>
  <c r="J21" i="27"/>
  <c r="M20" i="27"/>
  <c r="M19" i="27"/>
  <c r="J19" i="27"/>
  <c r="M18" i="27"/>
  <c r="M17" i="27"/>
  <c r="J17" i="27"/>
  <c r="M16" i="27"/>
  <c r="M15" i="27"/>
  <c r="J15" i="27"/>
  <c r="M14" i="27"/>
  <c r="M13" i="27"/>
  <c r="J13" i="27"/>
  <c r="M12" i="27"/>
  <c r="M11" i="27"/>
  <c r="J11" i="27"/>
  <c r="M10" i="27"/>
  <c r="M9" i="27"/>
  <c r="J9" i="27"/>
  <c r="M8" i="27"/>
  <c r="M7" i="27"/>
  <c r="J7" i="27"/>
  <c r="M6" i="27"/>
  <c r="M5" i="27"/>
  <c r="J5" i="27"/>
  <c r="J85" i="27"/>
  <c r="J59" i="27"/>
  <c r="J46" i="27"/>
  <c r="J44" i="27"/>
  <c r="J42" i="27"/>
  <c r="J40" i="27"/>
  <c r="J38" i="27"/>
  <c r="J36" i="27"/>
  <c r="J34" i="27"/>
  <c r="J32" i="27"/>
  <c r="J30" i="27"/>
  <c r="J28" i="27"/>
  <c r="J26" i="27"/>
  <c r="J24" i="27"/>
  <c r="J22" i="27"/>
  <c r="J20" i="27"/>
  <c r="J18" i="27"/>
  <c r="J16" i="27"/>
  <c r="J14" i="27"/>
  <c r="J12" i="27"/>
  <c r="J10" i="27"/>
  <c r="J8" i="27"/>
  <c r="J6" i="27"/>
  <c r="J86" i="26"/>
  <c r="M85" i="26"/>
  <c r="J85" i="26"/>
  <c r="M59" i="26"/>
  <c r="J59" i="26"/>
  <c r="M47" i="26"/>
  <c r="J47" i="26"/>
  <c r="M46" i="26"/>
  <c r="M45" i="26"/>
  <c r="J45" i="26"/>
  <c r="M44" i="26"/>
  <c r="M43" i="26"/>
  <c r="J43" i="26"/>
  <c r="J42" i="26"/>
  <c r="M41" i="26"/>
  <c r="J41" i="26"/>
  <c r="M39" i="26"/>
  <c r="J39" i="26"/>
  <c r="M38" i="26"/>
  <c r="J37" i="26"/>
  <c r="M36" i="26"/>
  <c r="M35" i="26"/>
  <c r="J35" i="26"/>
  <c r="M34" i="26"/>
  <c r="J34" i="26"/>
  <c r="M33" i="26"/>
  <c r="J33" i="26"/>
  <c r="M31" i="26"/>
  <c r="J31" i="26"/>
  <c r="M30" i="26"/>
  <c r="M29" i="26"/>
  <c r="J29" i="26"/>
  <c r="M28" i="26"/>
  <c r="J27" i="26"/>
  <c r="M26" i="26"/>
  <c r="J26" i="26"/>
  <c r="M25" i="26"/>
  <c r="J25" i="26"/>
  <c r="M24" i="26"/>
  <c r="M23" i="26"/>
  <c r="J23" i="26"/>
  <c r="M22" i="26"/>
  <c r="M21" i="26"/>
  <c r="J21" i="26"/>
  <c r="M20" i="26"/>
  <c r="J19" i="26"/>
  <c r="J18" i="26"/>
  <c r="M17" i="26"/>
  <c r="J17" i="26"/>
  <c r="M16" i="26"/>
  <c r="M15" i="26"/>
  <c r="J15" i="26"/>
  <c r="M14" i="26"/>
  <c r="J13" i="26"/>
  <c r="M12" i="26"/>
  <c r="M11" i="26"/>
  <c r="J11" i="26"/>
  <c r="J10" i="26"/>
  <c r="M9" i="26"/>
  <c r="J9" i="26"/>
  <c r="M7" i="26"/>
  <c r="J7" i="26"/>
  <c r="M6" i="26"/>
  <c r="J5" i="26"/>
  <c r="M86" i="26"/>
  <c r="J46" i="26"/>
  <c r="J44" i="26"/>
  <c r="M42" i="26"/>
  <c r="M40" i="26"/>
  <c r="J40" i="26"/>
  <c r="J38" i="26"/>
  <c r="M37" i="26"/>
  <c r="J36" i="26"/>
  <c r="M32" i="26"/>
  <c r="J32" i="26"/>
  <c r="J30" i="26"/>
  <c r="J28" i="26"/>
  <c r="M27" i="26"/>
  <c r="J24" i="26"/>
  <c r="J22" i="26"/>
  <c r="J20" i="26"/>
  <c r="M19" i="26"/>
  <c r="M18" i="26"/>
  <c r="J16" i="26"/>
  <c r="J14" i="26"/>
  <c r="M13" i="26"/>
  <c r="J12" i="26"/>
  <c r="M10" i="26"/>
  <c r="M8" i="26"/>
  <c r="J8" i="26"/>
  <c r="J6" i="26"/>
  <c r="M5" i="26"/>
  <c r="M86" i="25"/>
  <c r="J86" i="25"/>
  <c r="J85" i="25"/>
  <c r="M59" i="25"/>
  <c r="J59" i="25"/>
  <c r="J47" i="25"/>
  <c r="M45" i="25"/>
  <c r="J45" i="25"/>
  <c r="J44" i="25"/>
  <c r="J43" i="25"/>
  <c r="M42" i="25"/>
  <c r="J42" i="25"/>
  <c r="J41" i="25"/>
  <c r="J40" i="25"/>
  <c r="J39" i="25"/>
  <c r="M37" i="25"/>
  <c r="J37" i="25"/>
  <c r="J36" i="25"/>
  <c r="J35" i="25"/>
  <c r="M34" i="25"/>
  <c r="J34" i="25"/>
  <c r="J33" i="25"/>
  <c r="J32" i="25"/>
  <c r="J31" i="25"/>
  <c r="M29" i="25"/>
  <c r="J29" i="25"/>
  <c r="J28" i="25"/>
  <c r="J27" i="25"/>
  <c r="M26" i="25"/>
  <c r="J26" i="25"/>
  <c r="J25" i="25"/>
  <c r="J24" i="25"/>
  <c r="J23" i="25"/>
  <c r="M21" i="25"/>
  <c r="J21" i="25"/>
  <c r="J20" i="25"/>
  <c r="J19" i="25"/>
  <c r="M18" i="25"/>
  <c r="J18" i="25"/>
  <c r="J17" i="25"/>
  <c r="J16" i="25"/>
  <c r="J15" i="25"/>
  <c r="M13" i="25"/>
  <c r="J13" i="25"/>
  <c r="J12" i="25"/>
  <c r="J11" i="25"/>
  <c r="M10" i="25"/>
  <c r="J10" i="25"/>
  <c r="J9" i="25"/>
  <c r="J8" i="25"/>
  <c r="J7" i="25"/>
  <c r="M5" i="25"/>
  <c r="J5" i="25"/>
  <c r="M85" i="25"/>
  <c r="M47" i="25"/>
  <c r="M46" i="25"/>
  <c r="J46" i="25"/>
  <c r="M44" i="25"/>
  <c r="M43" i="25"/>
  <c r="M41" i="25"/>
  <c r="M40" i="25"/>
  <c r="M39" i="25"/>
  <c r="M38" i="25"/>
  <c r="J38" i="25"/>
  <c r="M36" i="25"/>
  <c r="M35" i="25"/>
  <c r="M33" i="25"/>
  <c r="M32" i="25"/>
  <c r="M31" i="25"/>
  <c r="M30" i="25"/>
  <c r="J30" i="25"/>
  <c r="M28" i="25"/>
  <c r="M27" i="25"/>
  <c r="M25" i="25"/>
  <c r="M24" i="25"/>
  <c r="M23" i="25"/>
  <c r="M22" i="25"/>
  <c r="J22" i="25"/>
  <c r="M20" i="25"/>
  <c r="M19" i="25"/>
  <c r="M17" i="25"/>
  <c r="M16" i="25"/>
  <c r="M15" i="25"/>
  <c r="M14" i="25"/>
  <c r="J14" i="25"/>
  <c r="M12" i="25"/>
  <c r="M11" i="25"/>
  <c r="M9" i="25"/>
  <c r="M8" i="25"/>
  <c r="M7" i="25"/>
  <c r="M6" i="25"/>
  <c r="J6" i="25"/>
  <c r="J59" i="24"/>
  <c r="J42" i="24"/>
  <c r="J34" i="24"/>
  <c r="J26" i="24"/>
  <c r="J23" i="24"/>
  <c r="J21" i="24"/>
  <c r="J20" i="24"/>
  <c r="M19" i="24"/>
  <c r="J19" i="24"/>
  <c r="J18" i="24"/>
  <c r="M17" i="24"/>
  <c r="J17" i="24"/>
  <c r="M16" i="24"/>
  <c r="M15" i="24"/>
  <c r="J15" i="24"/>
  <c r="M14" i="24"/>
  <c r="J13" i="24"/>
  <c r="M12" i="24"/>
  <c r="J12" i="24"/>
  <c r="M11" i="24"/>
  <c r="J11" i="24"/>
  <c r="J10" i="24"/>
  <c r="M9" i="24"/>
  <c r="J9" i="24"/>
  <c r="M8" i="24"/>
  <c r="M7" i="24"/>
  <c r="J7" i="24"/>
  <c r="M6" i="24"/>
  <c r="J5" i="24"/>
  <c r="M86" i="24"/>
  <c r="M85" i="24"/>
  <c r="J85" i="24"/>
  <c r="M59" i="24"/>
  <c r="M47" i="24"/>
  <c r="M46" i="24"/>
  <c r="J46" i="24"/>
  <c r="M45" i="24"/>
  <c r="M44" i="24"/>
  <c r="J44" i="24"/>
  <c r="M43" i="24"/>
  <c r="M42" i="24"/>
  <c r="M41" i="24"/>
  <c r="M40" i="24"/>
  <c r="J40" i="24"/>
  <c r="M39" i="24"/>
  <c r="M38" i="24"/>
  <c r="J38" i="24"/>
  <c r="M37" i="24"/>
  <c r="M36" i="24"/>
  <c r="J36" i="24"/>
  <c r="M35" i="24"/>
  <c r="M34" i="24"/>
  <c r="M33" i="24"/>
  <c r="M32" i="24"/>
  <c r="J32" i="24"/>
  <c r="M31" i="24"/>
  <c r="M30" i="24"/>
  <c r="J30" i="24"/>
  <c r="M29" i="24"/>
  <c r="M28" i="24"/>
  <c r="J28" i="24"/>
  <c r="M27" i="24"/>
  <c r="M26" i="24"/>
  <c r="M25" i="24"/>
  <c r="M24" i="24"/>
  <c r="J24" i="24"/>
  <c r="M23" i="24"/>
  <c r="M22" i="24"/>
  <c r="J22" i="24"/>
  <c r="M21" i="24"/>
  <c r="M20" i="24"/>
  <c r="M18" i="24"/>
  <c r="J16" i="24"/>
  <c r="J14" i="24"/>
  <c r="M13" i="24"/>
  <c r="M10" i="24"/>
  <c r="J8" i="24"/>
  <c r="J6" i="24"/>
  <c r="M5" i="24"/>
  <c r="J86" i="23"/>
  <c r="J59" i="23"/>
  <c r="J47" i="23"/>
  <c r="J45" i="23"/>
  <c r="J43" i="23"/>
  <c r="J42" i="23"/>
  <c r="J41" i="23"/>
  <c r="J40" i="23"/>
  <c r="J39" i="23"/>
  <c r="J38" i="23"/>
  <c r="J37" i="23"/>
  <c r="J35" i="23"/>
  <c r="J34" i="23"/>
  <c r="J33" i="23"/>
  <c r="J32" i="23"/>
  <c r="J31" i="23"/>
  <c r="J29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3" i="23"/>
  <c r="J11" i="23"/>
  <c r="J10" i="23"/>
  <c r="J9" i="23"/>
  <c r="J8" i="23"/>
  <c r="J7" i="23"/>
  <c r="J6" i="23"/>
  <c r="J5" i="23"/>
  <c r="M86" i="23"/>
  <c r="M85" i="23"/>
  <c r="J85" i="23"/>
  <c r="M59" i="23"/>
  <c r="M47" i="23"/>
  <c r="M46" i="23"/>
  <c r="J46" i="23"/>
  <c r="M45" i="23"/>
  <c r="M44" i="23"/>
  <c r="J44" i="23"/>
  <c r="M43" i="23"/>
  <c r="M42" i="23"/>
  <c r="M41" i="23"/>
  <c r="M40" i="23"/>
  <c r="M39" i="23"/>
  <c r="M38" i="23"/>
  <c r="M37" i="23"/>
  <c r="M36" i="23"/>
  <c r="J36" i="23"/>
  <c r="M35" i="23"/>
  <c r="M34" i="23"/>
  <c r="M33" i="23"/>
  <c r="M32" i="23"/>
  <c r="M31" i="23"/>
  <c r="M30" i="23"/>
  <c r="J30" i="23"/>
  <c r="M29" i="23"/>
  <c r="M28" i="23"/>
  <c r="J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J14" i="23"/>
  <c r="M13" i="23"/>
  <c r="M12" i="23"/>
  <c r="J12" i="23"/>
  <c r="M11" i="23"/>
  <c r="M10" i="23"/>
  <c r="M9" i="23"/>
  <c r="M8" i="23"/>
  <c r="M7" i="23"/>
  <c r="M6" i="23"/>
  <c r="M5" i="23"/>
  <c r="M86" i="22"/>
  <c r="M59" i="22"/>
  <c r="J46" i="22"/>
  <c r="M45" i="22"/>
  <c r="M43" i="22"/>
  <c r="M42" i="22"/>
  <c r="M40" i="22"/>
  <c r="J40" i="22"/>
  <c r="J38" i="22"/>
  <c r="M37" i="22"/>
  <c r="M35" i="22"/>
  <c r="M34" i="22"/>
  <c r="M32" i="22"/>
  <c r="J32" i="22"/>
  <c r="J30" i="22"/>
  <c r="M29" i="22"/>
  <c r="M28" i="22"/>
  <c r="M27" i="22"/>
  <c r="M26" i="22"/>
  <c r="M24" i="22"/>
  <c r="J24" i="22"/>
  <c r="M23" i="22"/>
  <c r="J22" i="22"/>
  <c r="M21" i="22"/>
  <c r="M19" i="22"/>
  <c r="M18" i="22"/>
  <c r="M16" i="22"/>
  <c r="J16" i="22"/>
  <c r="J14" i="22"/>
  <c r="M13" i="22"/>
  <c r="M12" i="22"/>
  <c r="M11" i="22"/>
  <c r="M10" i="22"/>
  <c r="M8" i="22"/>
  <c r="J8" i="22"/>
  <c r="M7" i="22"/>
  <c r="M6" i="22"/>
  <c r="J6" i="22"/>
  <c r="M5" i="22"/>
  <c r="M85" i="22"/>
  <c r="J85" i="22"/>
  <c r="J59" i="22"/>
  <c r="M47" i="22"/>
  <c r="M46" i="22"/>
  <c r="M44" i="22"/>
  <c r="J44" i="22"/>
  <c r="J42" i="22"/>
  <c r="M41" i="22"/>
  <c r="M39" i="22"/>
  <c r="M38" i="22"/>
  <c r="M36" i="22"/>
  <c r="J36" i="22"/>
  <c r="J34" i="22"/>
  <c r="M33" i="22"/>
  <c r="M31" i="22"/>
  <c r="M30" i="22"/>
  <c r="J28" i="22"/>
  <c r="J26" i="22"/>
  <c r="M25" i="22"/>
  <c r="M22" i="22"/>
  <c r="M20" i="22"/>
  <c r="J20" i="22"/>
  <c r="J18" i="22"/>
  <c r="M17" i="22"/>
  <c r="M15" i="22"/>
  <c r="M14" i="22"/>
  <c r="J12" i="22"/>
  <c r="J10" i="22"/>
  <c r="M9" i="22"/>
  <c r="M85" i="28"/>
  <c r="M59" i="28"/>
  <c r="M47" i="28"/>
  <c r="J47" i="28"/>
  <c r="J45" i="28"/>
  <c r="M44" i="28"/>
  <c r="J43" i="28"/>
  <c r="M42" i="28"/>
  <c r="J41" i="28"/>
  <c r="M39" i="28"/>
  <c r="J39" i="28"/>
  <c r="J37" i="28"/>
  <c r="M36" i="28"/>
  <c r="J35" i="28"/>
  <c r="M34" i="28"/>
  <c r="J33" i="28"/>
  <c r="M31" i="28"/>
  <c r="J31" i="28"/>
  <c r="J29" i="28"/>
  <c r="M28" i="28"/>
  <c r="J27" i="28"/>
  <c r="M26" i="28"/>
  <c r="J25" i="28"/>
  <c r="M23" i="28"/>
  <c r="J23" i="28"/>
  <c r="J21" i="28"/>
  <c r="M20" i="28"/>
  <c r="J19" i="28"/>
  <c r="M18" i="28"/>
  <c r="J17" i="28"/>
  <c r="M15" i="28"/>
  <c r="J15" i="28"/>
  <c r="J13" i="28"/>
  <c r="M12" i="28"/>
  <c r="J11" i="28"/>
  <c r="M10" i="28"/>
  <c r="J9" i="28"/>
  <c r="M7" i="28"/>
  <c r="J7" i="28"/>
  <c r="J5" i="28"/>
  <c r="M86" i="28"/>
  <c r="J85" i="28"/>
  <c r="J59" i="28"/>
  <c r="J46" i="28"/>
  <c r="M45" i="28"/>
  <c r="J44" i="28"/>
  <c r="J42" i="28"/>
  <c r="J40" i="28"/>
  <c r="J38" i="28"/>
  <c r="M37" i="28"/>
  <c r="J36" i="28"/>
  <c r="J34" i="28"/>
  <c r="J32" i="28"/>
  <c r="J30" i="28"/>
  <c r="M29" i="28"/>
  <c r="J28" i="28"/>
  <c r="J26" i="28"/>
  <c r="J24" i="28"/>
  <c r="J22" i="28"/>
  <c r="M21" i="28"/>
  <c r="J20" i="28"/>
  <c r="J18" i="28"/>
  <c r="J16" i="28"/>
  <c r="J14" i="28"/>
  <c r="M13" i="28"/>
  <c r="J12" i="28"/>
  <c r="J10" i="28"/>
  <c r="J8" i="28"/>
  <c r="J6" i="28"/>
  <c r="M5" i="28"/>
  <c r="J86" i="11"/>
  <c r="M85" i="11"/>
  <c r="J85" i="11"/>
  <c r="J59" i="11"/>
  <c r="M47" i="11"/>
  <c r="J47" i="11"/>
  <c r="M46" i="11"/>
  <c r="J46" i="11"/>
  <c r="M45" i="11"/>
  <c r="J45" i="11"/>
  <c r="M44" i="11"/>
  <c r="J44" i="11"/>
  <c r="J43" i="11"/>
  <c r="J42" i="11"/>
  <c r="M41" i="11"/>
  <c r="J41" i="11"/>
  <c r="M40" i="11"/>
  <c r="J40" i="11"/>
  <c r="M39" i="11"/>
  <c r="J39" i="11"/>
  <c r="M38" i="11"/>
  <c r="J37" i="11"/>
  <c r="M36" i="11"/>
  <c r="J36" i="11"/>
  <c r="M35" i="11"/>
  <c r="J35" i="11"/>
  <c r="M34" i="11"/>
  <c r="J34" i="11"/>
  <c r="M33" i="11"/>
  <c r="J33" i="11"/>
  <c r="J32" i="11"/>
  <c r="M31" i="11"/>
  <c r="J31" i="11"/>
  <c r="M30" i="11"/>
  <c r="J30" i="11"/>
  <c r="M29" i="11"/>
  <c r="J29" i="11"/>
  <c r="M28" i="11"/>
  <c r="J28" i="11"/>
  <c r="J27" i="11"/>
  <c r="J26" i="11"/>
  <c r="M25" i="11"/>
  <c r="J25" i="11"/>
  <c r="M24" i="11"/>
  <c r="J24" i="11"/>
  <c r="M23" i="11"/>
  <c r="J23" i="11"/>
  <c r="M22" i="11"/>
  <c r="J21" i="11"/>
  <c r="M20" i="11"/>
  <c r="J20" i="11"/>
  <c r="M19" i="11"/>
  <c r="J19" i="11"/>
  <c r="M18" i="11"/>
  <c r="J18" i="11"/>
  <c r="M17" i="11"/>
  <c r="J17" i="11"/>
  <c r="J16" i="11"/>
  <c r="M15" i="11"/>
  <c r="J15" i="11"/>
  <c r="M14" i="11"/>
  <c r="J14" i="11"/>
  <c r="M13" i="11"/>
  <c r="J13" i="11"/>
  <c r="M12" i="11"/>
  <c r="J12" i="11"/>
  <c r="J11" i="11"/>
  <c r="J10" i="11"/>
  <c r="M9" i="11"/>
  <c r="J9" i="11"/>
  <c r="M8" i="11"/>
  <c r="J8" i="11"/>
  <c r="M7" i="11"/>
  <c r="J7" i="11"/>
  <c r="M6" i="11"/>
  <c r="J6" i="11"/>
  <c r="J5" i="11"/>
  <c r="M86" i="11"/>
  <c r="M59" i="11"/>
  <c r="M43" i="11"/>
  <c r="M42" i="11"/>
  <c r="J38" i="11"/>
  <c r="M37" i="11"/>
  <c r="M32" i="11"/>
  <c r="M27" i="11"/>
  <c r="M26" i="11"/>
  <c r="J22" i="11"/>
  <c r="M21" i="11"/>
  <c r="M16" i="11"/>
  <c r="M11" i="11"/>
  <c r="M10" i="11"/>
  <c r="M5" i="11"/>
  <c r="J38" i="10"/>
  <c r="J22" i="10"/>
  <c r="J6" i="10"/>
  <c r="M86" i="10"/>
  <c r="M85" i="10"/>
  <c r="J85" i="10"/>
  <c r="M59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J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J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86" i="19"/>
  <c r="M85" i="19"/>
  <c r="M59" i="19"/>
  <c r="J59" i="19"/>
  <c r="M47" i="19"/>
  <c r="J46" i="19"/>
  <c r="M45" i="19"/>
  <c r="J44" i="19"/>
  <c r="M43" i="19"/>
  <c r="M42" i="19"/>
  <c r="J42" i="19"/>
  <c r="M40" i="19"/>
  <c r="J40" i="19"/>
  <c r="M38" i="19"/>
  <c r="J38" i="19"/>
  <c r="M37" i="19"/>
  <c r="M36" i="19"/>
  <c r="M35" i="19"/>
  <c r="M34" i="19"/>
  <c r="M33" i="19"/>
  <c r="M32" i="19"/>
  <c r="J32" i="19"/>
  <c r="M31" i="19"/>
  <c r="J30" i="19"/>
  <c r="M29" i="19"/>
  <c r="J28" i="19"/>
  <c r="M27" i="19"/>
  <c r="M26" i="19"/>
  <c r="J26" i="19"/>
  <c r="M24" i="19"/>
  <c r="J24" i="19"/>
  <c r="M22" i="19"/>
  <c r="J22" i="19"/>
  <c r="M21" i="19"/>
  <c r="M20" i="19"/>
  <c r="M19" i="19"/>
  <c r="M18" i="19"/>
  <c r="M17" i="19"/>
  <c r="M16" i="19"/>
  <c r="J16" i="19"/>
  <c r="M15" i="19"/>
  <c r="J14" i="19"/>
  <c r="M13" i="19"/>
  <c r="J12" i="19"/>
  <c r="M11" i="19"/>
  <c r="M10" i="19"/>
  <c r="J10" i="19"/>
  <c r="M8" i="19"/>
  <c r="M6" i="19"/>
  <c r="J6" i="19"/>
  <c r="M5" i="19"/>
  <c r="J85" i="19"/>
  <c r="M46" i="19"/>
  <c r="M44" i="19"/>
  <c r="M41" i="19"/>
  <c r="M39" i="19"/>
  <c r="J36" i="19"/>
  <c r="J34" i="19"/>
  <c r="M30" i="19"/>
  <c r="M28" i="19"/>
  <c r="M25" i="19"/>
  <c r="M23" i="19"/>
  <c r="J20" i="19"/>
  <c r="J18" i="19"/>
  <c r="M14" i="19"/>
  <c r="M12" i="19"/>
  <c r="M9" i="19"/>
  <c r="M7" i="19"/>
  <c r="M86" i="18"/>
  <c r="M59" i="18"/>
  <c r="J46" i="18"/>
  <c r="M45" i="18"/>
  <c r="M43" i="18"/>
  <c r="M42" i="18"/>
  <c r="M40" i="18"/>
  <c r="J40" i="18"/>
  <c r="M38" i="18"/>
  <c r="J38" i="18"/>
  <c r="M37" i="18"/>
  <c r="M35" i="18"/>
  <c r="M34" i="18"/>
  <c r="M33" i="18"/>
  <c r="M32" i="18"/>
  <c r="J32" i="18"/>
  <c r="J30" i="18"/>
  <c r="M29" i="18"/>
  <c r="M27" i="18"/>
  <c r="M26" i="18"/>
  <c r="M24" i="18"/>
  <c r="J24" i="18"/>
  <c r="M22" i="18"/>
  <c r="J22" i="18"/>
  <c r="M21" i="18"/>
  <c r="M19" i="18"/>
  <c r="M18" i="18"/>
  <c r="M17" i="18"/>
  <c r="M16" i="18"/>
  <c r="J16" i="18"/>
  <c r="M14" i="18"/>
  <c r="J14" i="18"/>
  <c r="M13" i="18"/>
  <c r="M11" i="18"/>
  <c r="M10" i="18"/>
  <c r="M9" i="18"/>
  <c r="M8" i="18"/>
  <c r="J8" i="18"/>
  <c r="M6" i="18"/>
  <c r="J6" i="18"/>
  <c r="M5" i="18"/>
  <c r="M85" i="18"/>
  <c r="J85" i="18"/>
  <c r="J59" i="18"/>
  <c r="M47" i="18"/>
  <c r="M46" i="18"/>
  <c r="M44" i="18"/>
  <c r="J44" i="18"/>
  <c r="J42" i="18"/>
  <c r="M41" i="18"/>
  <c r="M39" i="18"/>
  <c r="M36" i="18"/>
  <c r="J36" i="18"/>
  <c r="J34" i="18"/>
  <c r="M31" i="18"/>
  <c r="M30" i="18"/>
  <c r="M28" i="18"/>
  <c r="J28" i="18"/>
  <c r="J26" i="18"/>
  <c r="M25" i="18"/>
  <c r="M23" i="18"/>
  <c r="M20" i="18"/>
  <c r="J20" i="18"/>
  <c r="J18" i="18"/>
  <c r="M15" i="18"/>
  <c r="M12" i="18"/>
  <c r="J12" i="18"/>
  <c r="J10" i="18"/>
  <c r="M7" i="18"/>
  <c r="J86" i="17"/>
  <c r="J85" i="17"/>
  <c r="J59" i="17"/>
  <c r="M47" i="17"/>
  <c r="J47" i="17"/>
  <c r="J46" i="17"/>
  <c r="J45" i="17"/>
  <c r="J44" i="17"/>
  <c r="M43" i="17"/>
  <c r="J43" i="17"/>
  <c r="J42" i="17"/>
  <c r="J41" i="17"/>
  <c r="J40" i="17"/>
  <c r="M39" i="17"/>
  <c r="J39" i="17"/>
  <c r="J38" i="17"/>
  <c r="J37" i="17"/>
  <c r="J36" i="17"/>
  <c r="M35" i="17"/>
  <c r="M34" i="17"/>
  <c r="J34" i="17"/>
  <c r="M32" i="17"/>
  <c r="J32" i="17"/>
  <c r="M31" i="17"/>
  <c r="M30" i="17"/>
  <c r="J30" i="17"/>
  <c r="M28" i="17"/>
  <c r="J28" i="17"/>
  <c r="M27" i="17"/>
  <c r="M26" i="17"/>
  <c r="J26" i="17"/>
  <c r="M24" i="17"/>
  <c r="J24" i="17"/>
  <c r="M23" i="17"/>
  <c r="M22" i="17"/>
  <c r="J22" i="17"/>
  <c r="M20" i="17"/>
  <c r="J20" i="17"/>
  <c r="M19" i="17"/>
  <c r="M18" i="17"/>
  <c r="J18" i="17"/>
  <c r="J17" i="17"/>
  <c r="M16" i="17"/>
  <c r="J16" i="17"/>
  <c r="M15" i="17"/>
  <c r="J15" i="17"/>
  <c r="M14" i="17"/>
  <c r="J14" i="17"/>
  <c r="J13" i="17"/>
  <c r="M12" i="17"/>
  <c r="J12" i="17"/>
  <c r="M11" i="17"/>
  <c r="J11" i="17"/>
  <c r="M10" i="17"/>
  <c r="J9" i="17"/>
  <c r="M8" i="17"/>
  <c r="M7" i="17"/>
  <c r="J7" i="17"/>
  <c r="M6" i="17"/>
  <c r="J5" i="17"/>
  <c r="M86" i="17"/>
  <c r="M85" i="17"/>
  <c r="M59" i="17"/>
  <c r="M46" i="17"/>
  <c r="M45" i="17"/>
  <c r="M44" i="17"/>
  <c r="M42" i="17"/>
  <c r="M41" i="17"/>
  <c r="M40" i="17"/>
  <c r="M38" i="17"/>
  <c r="M37" i="17"/>
  <c r="M36" i="17"/>
  <c r="M33" i="17"/>
  <c r="M29" i="17"/>
  <c r="M25" i="17"/>
  <c r="M21" i="17"/>
  <c r="M17" i="17"/>
  <c r="M13" i="17"/>
  <c r="M9" i="17"/>
  <c r="M5" i="17"/>
  <c r="M47" i="16"/>
  <c r="M45" i="16"/>
  <c r="M43" i="16"/>
  <c r="M41" i="16"/>
  <c r="M39" i="16"/>
  <c r="M37" i="16"/>
  <c r="M35" i="16"/>
  <c r="M33" i="16"/>
  <c r="M31" i="16"/>
  <c r="M29" i="16"/>
  <c r="M27" i="16"/>
  <c r="M25" i="16"/>
  <c r="M23" i="16"/>
  <c r="M21" i="16"/>
  <c r="M19" i="16"/>
  <c r="M17" i="16"/>
  <c r="M15" i="16"/>
  <c r="M13" i="16"/>
  <c r="M11" i="16"/>
  <c r="M9" i="16"/>
  <c r="M7" i="16"/>
  <c r="M5" i="16"/>
  <c r="M85" i="16"/>
  <c r="M59" i="16"/>
  <c r="M46" i="16"/>
  <c r="M44" i="16"/>
  <c r="M42" i="16"/>
  <c r="M40" i="16"/>
  <c r="M38" i="16"/>
  <c r="M36" i="16"/>
  <c r="M34" i="16"/>
  <c r="M32" i="16"/>
  <c r="M30" i="16"/>
  <c r="M28" i="16"/>
  <c r="M26" i="16"/>
  <c r="M24" i="16"/>
  <c r="M22" i="16"/>
  <c r="M20" i="16"/>
  <c r="M18" i="16"/>
  <c r="M16" i="16"/>
  <c r="M14" i="16"/>
  <c r="M12" i="16"/>
  <c r="M10" i="16"/>
  <c r="M8" i="16"/>
  <c r="M6" i="16"/>
  <c r="J86" i="15"/>
  <c r="J59" i="15"/>
  <c r="J47" i="15"/>
  <c r="J45" i="15"/>
  <c r="J43" i="15"/>
  <c r="J42" i="15"/>
  <c r="J41" i="15"/>
  <c r="J40" i="15"/>
  <c r="J39" i="15"/>
  <c r="J37" i="15"/>
  <c r="J35" i="15"/>
  <c r="J34" i="15"/>
  <c r="J33" i="15"/>
  <c r="J32" i="15"/>
  <c r="J31" i="15"/>
  <c r="J29" i="15"/>
  <c r="J27" i="15"/>
  <c r="J26" i="15"/>
  <c r="J25" i="15"/>
  <c r="J24" i="15"/>
  <c r="J23" i="15"/>
  <c r="J21" i="15"/>
  <c r="J20" i="15"/>
  <c r="J19" i="15"/>
  <c r="J18" i="15"/>
  <c r="J17" i="15"/>
  <c r="J16" i="15"/>
  <c r="J15" i="15"/>
  <c r="J13" i="15"/>
  <c r="J12" i="15"/>
  <c r="J11" i="15"/>
  <c r="J10" i="15"/>
  <c r="J9" i="15"/>
  <c r="J8" i="15"/>
  <c r="J7" i="15"/>
  <c r="J5" i="15"/>
  <c r="M86" i="15"/>
  <c r="M85" i="15"/>
  <c r="J85" i="15"/>
  <c r="M59" i="15"/>
  <c r="M47" i="15"/>
  <c r="M46" i="15"/>
  <c r="J46" i="15"/>
  <c r="M45" i="15"/>
  <c r="M44" i="15"/>
  <c r="J44" i="15"/>
  <c r="M43" i="15"/>
  <c r="M42" i="15"/>
  <c r="M41" i="15"/>
  <c r="M40" i="15"/>
  <c r="M39" i="15"/>
  <c r="M38" i="15"/>
  <c r="J38" i="15"/>
  <c r="M37" i="15"/>
  <c r="M36" i="15"/>
  <c r="J36" i="15"/>
  <c r="M35" i="15"/>
  <c r="M34" i="15"/>
  <c r="M33" i="15"/>
  <c r="M32" i="15"/>
  <c r="M31" i="15"/>
  <c r="M30" i="15"/>
  <c r="J30" i="15"/>
  <c r="M29" i="15"/>
  <c r="M28" i="15"/>
  <c r="J28" i="15"/>
  <c r="M27" i="15"/>
  <c r="M26" i="15"/>
  <c r="M25" i="15"/>
  <c r="M24" i="15"/>
  <c r="M23" i="15"/>
  <c r="M22" i="15"/>
  <c r="J22" i="15"/>
  <c r="M21" i="15"/>
  <c r="M20" i="15"/>
  <c r="M19" i="15"/>
  <c r="M18" i="15"/>
  <c r="M17" i="15"/>
  <c r="M16" i="15"/>
  <c r="M15" i="15"/>
  <c r="M14" i="15"/>
  <c r="J14" i="15"/>
  <c r="M13" i="15"/>
  <c r="M12" i="15"/>
  <c r="M11" i="15"/>
  <c r="M10" i="15"/>
  <c r="M9" i="15"/>
  <c r="M8" i="15"/>
  <c r="M7" i="15"/>
  <c r="M6" i="15"/>
  <c r="J6" i="15"/>
  <c r="M5" i="15"/>
  <c r="J59" i="14"/>
  <c r="J42" i="14"/>
  <c r="J40" i="14"/>
  <c r="J34" i="14"/>
  <c r="J32" i="14"/>
  <c r="J26" i="14"/>
  <c r="J24" i="14"/>
  <c r="J18" i="14"/>
  <c r="J16" i="14"/>
  <c r="J14" i="14"/>
  <c r="J10" i="14"/>
  <c r="J8" i="14"/>
  <c r="J6" i="14"/>
  <c r="M86" i="14"/>
  <c r="M85" i="14"/>
  <c r="J85" i="14"/>
  <c r="M59" i="14"/>
  <c r="M47" i="14"/>
  <c r="M46" i="14"/>
  <c r="J46" i="14"/>
  <c r="M45" i="14"/>
  <c r="M44" i="14"/>
  <c r="J44" i="14"/>
  <c r="M43" i="14"/>
  <c r="M42" i="14"/>
  <c r="M41" i="14"/>
  <c r="M40" i="14"/>
  <c r="M39" i="14"/>
  <c r="M38" i="14"/>
  <c r="J38" i="14"/>
  <c r="M37" i="14"/>
  <c r="M36" i="14"/>
  <c r="J36" i="14"/>
  <c r="M35" i="14"/>
  <c r="M34" i="14"/>
  <c r="M33" i="14"/>
  <c r="M32" i="14"/>
  <c r="M31" i="14"/>
  <c r="M30" i="14"/>
  <c r="J30" i="14"/>
  <c r="M29" i="14"/>
  <c r="M28" i="14"/>
  <c r="J28" i="14"/>
  <c r="M27" i="14"/>
  <c r="M26" i="14"/>
  <c r="M25" i="14"/>
  <c r="M24" i="14"/>
  <c r="M23" i="14"/>
  <c r="M22" i="14"/>
  <c r="J22" i="14"/>
  <c r="M21" i="14"/>
  <c r="M20" i="14"/>
  <c r="J20" i="14"/>
  <c r="M19" i="14"/>
  <c r="M18" i="14"/>
  <c r="M17" i="14"/>
  <c r="M16" i="14"/>
  <c r="M15" i="14"/>
  <c r="M14" i="14"/>
  <c r="M13" i="14"/>
  <c r="M12" i="14"/>
  <c r="J12" i="14"/>
  <c r="M11" i="14"/>
  <c r="M10" i="14"/>
  <c r="M9" i="14"/>
  <c r="M8" i="14"/>
  <c r="M7" i="14"/>
  <c r="M6" i="14"/>
  <c r="M5" i="14"/>
  <c r="M86" i="13"/>
  <c r="J86" i="13"/>
  <c r="M47" i="13"/>
  <c r="J47" i="13"/>
  <c r="J46" i="13"/>
  <c r="M45" i="13"/>
  <c r="J45" i="13"/>
  <c r="M44" i="13"/>
  <c r="M43" i="13"/>
  <c r="J43" i="13"/>
  <c r="J42" i="13"/>
  <c r="M41" i="13"/>
  <c r="J41" i="13"/>
  <c r="M40" i="13"/>
  <c r="M39" i="13"/>
  <c r="J39" i="13"/>
  <c r="J38" i="13"/>
  <c r="J12" i="10" l="1"/>
  <c r="J14" i="10"/>
  <c r="J28" i="10"/>
  <c r="J30" i="10"/>
  <c r="J44" i="10"/>
  <c r="J46" i="10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59" i="16"/>
  <c r="J85" i="16"/>
  <c r="J86" i="16"/>
  <c r="M86" i="16"/>
  <c r="M38" i="13"/>
  <c r="J40" i="13"/>
  <c r="M42" i="13"/>
  <c r="J44" i="13"/>
  <c r="M46" i="13"/>
  <c r="J5" i="14"/>
  <c r="J7" i="14"/>
  <c r="J9" i="14"/>
  <c r="J11" i="14"/>
  <c r="J13" i="14"/>
  <c r="J15" i="14"/>
  <c r="J17" i="14"/>
  <c r="J19" i="14"/>
  <c r="J21" i="14"/>
  <c r="J23" i="14"/>
  <c r="J25" i="14"/>
  <c r="J27" i="14"/>
  <c r="J29" i="14"/>
  <c r="J31" i="14"/>
  <c r="J33" i="14"/>
  <c r="J35" i="14"/>
  <c r="J37" i="14"/>
  <c r="J39" i="14"/>
  <c r="J41" i="14"/>
  <c r="J43" i="14"/>
  <c r="J45" i="14"/>
  <c r="J47" i="14"/>
  <c r="J86" i="14"/>
  <c r="J19" i="17"/>
  <c r="J21" i="17"/>
  <c r="J23" i="17"/>
  <c r="J25" i="17"/>
  <c r="J27" i="17"/>
  <c r="J29" i="17"/>
  <c r="J31" i="17"/>
  <c r="J33" i="17"/>
  <c r="J35" i="17"/>
  <c r="J6" i="17"/>
  <c r="J8" i="17"/>
  <c r="J10" i="17"/>
  <c r="J5" i="18"/>
  <c r="J7" i="18"/>
  <c r="J9" i="18"/>
  <c r="J11" i="18"/>
  <c r="J13" i="18"/>
  <c r="J15" i="18"/>
  <c r="J17" i="18"/>
  <c r="J19" i="18"/>
  <c r="J21" i="18"/>
  <c r="J23" i="18"/>
  <c r="J25" i="18"/>
  <c r="J27" i="18"/>
  <c r="J29" i="18"/>
  <c r="J31" i="18"/>
  <c r="J33" i="18"/>
  <c r="J35" i="18"/>
  <c r="J37" i="18"/>
  <c r="J39" i="18"/>
  <c r="J41" i="18"/>
  <c r="J43" i="18"/>
  <c r="J45" i="18"/>
  <c r="J47" i="18"/>
  <c r="J8" i="19"/>
  <c r="J5" i="10"/>
  <c r="J7" i="10"/>
  <c r="J8" i="10"/>
  <c r="J9" i="10"/>
  <c r="J10" i="10"/>
  <c r="J11" i="10"/>
  <c r="J13" i="10"/>
  <c r="J15" i="10"/>
  <c r="J16" i="10"/>
  <c r="J17" i="10"/>
  <c r="J18" i="10"/>
  <c r="J19" i="10"/>
  <c r="J21" i="10"/>
  <c r="J23" i="10"/>
  <c r="J24" i="10"/>
  <c r="J25" i="10"/>
  <c r="J26" i="10"/>
  <c r="J27" i="10"/>
  <c r="J29" i="10"/>
  <c r="J31" i="10"/>
  <c r="J32" i="10"/>
  <c r="J33" i="10"/>
  <c r="J34" i="10"/>
  <c r="J35" i="10"/>
  <c r="J37" i="10"/>
  <c r="J39" i="10"/>
  <c r="J40" i="10"/>
  <c r="J41" i="10"/>
  <c r="J42" i="10"/>
  <c r="J43" i="10"/>
  <c r="J45" i="10"/>
  <c r="J47" i="10"/>
  <c r="J59" i="10"/>
  <c r="J86" i="10"/>
  <c r="M6" i="28"/>
  <c r="M8" i="28"/>
  <c r="M9" i="28"/>
  <c r="M11" i="28"/>
  <c r="M14" i="28"/>
  <c r="M16" i="28"/>
  <c r="M17" i="28"/>
  <c r="M19" i="28"/>
  <c r="M22" i="28"/>
  <c r="M24" i="28"/>
  <c r="M25" i="28"/>
  <c r="M27" i="28"/>
  <c r="M30" i="28"/>
  <c r="M32" i="28"/>
  <c r="M33" i="28"/>
  <c r="M35" i="28"/>
  <c r="M38" i="28"/>
  <c r="M40" i="28"/>
  <c r="M41" i="28"/>
  <c r="M43" i="28"/>
  <c r="M46" i="28"/>
  <c r="J86" i="18"/>
  <c r="J86" i="28"/>
  <c r="J5" i="19"/>
  <c r="J7" i="19"/>
  <c r="J9" i="19"/>
  <c r="J11" i="19"/>
  <c r="J13" i="19"/>
  <c r="J15" i="19"/>
  <c r="J17" i="19"/>
  <c r="J19" i="19"/>
  <c r="J21" i="19"/>
  <c r="J23" i="19"/>
  <c r="J25" i="19"/>
  <c r="J27" i="19"/>
  <c r="J29" i="19"/>
  <c r="J31" i="19"/>
  <c r="J33" i="19"/>
  <c r="J35" i="19"/>
  <c r="J37" i="19"/>
  <c r="J39" i="19"/>
  <c r="J41" i="19"/>
  <c r="J43" i="19"/>
  <c r="J45" i="19"/>
  <c r="J47" i="19"/>
  <c r="J86" i="19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J31" i="22"/>
  <c r="J33" i="22"/>
  <c r="J35" i="22"/>
  <c r="J37" i="22"/>
  <c r="J39" i="22"/>
  <c r="J41" i="22"/>
  <c r="J43" i="22"/>
  <c r="J45" i="22"/>
  <c r="J47" i="22"/>
  <c r="J86" i="22"/>
  <c r="M8" i="9"/>
  <c r="J25" i="24"/>
  <c r="J27" i="24"/>
  <c r="J29" i="24"/>
  <c r="J31" i="24"/>
  <c r="J33" i="24"/>
  <c r="J35" i="24"/>
  <c r="J37" i="24"/>
  <c r="J39" i="24"/>
  <c r="J41" i="24"/>
  <c r="J43" i="24"/>
  <c r="J45" i="24"/>
  <c r="J47" i="24"/>
  <c r="J86" i="24"/>
  <c r="M5" i="9"/>
  <c r="M7" i="9"/>
  <c r="M10" i="9"/>
  <c r="M12" i="9"/>
  <c r="M13" i="9"/>
  <c r="M15" i="9"/>
  <c r="J86" i="27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70" i="1"/>
  <c r="J86" i="1"/>
  <c r="M40" i="4"/>
  <c r="M46" i="4"/>
  <c r="M66" i="4"/>
  <c r="J9" i="9"/>
  <c r="J47" i="4"/>
  <c r="M61" i="4"/>
  <c r="M68" i="4"/>
  <c r="J5" i="12"/>
  <c r="J7" i="12"/>
  <c r="J9" i="12"/>
  <c r="J11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39" i="12"/>
  <c r="J41" i="12"/>
  <c r="J43" i="12"/>
  <c r="J45" i="12"/>
  <c r="J47" i="12"/>
  <c r="M38" i="4"/>
  <c r="M45" i="4"/>
  <c r="M63" i="4"/>
  <c r="J14" i="4"/>
  <c r="J7" i="4"/>
  <c r="J37" i="13"/>
  <c r="J33" i="13"/>
  <c r="J31" i="13"/>
  <c r="J29" i="13"/>
  <c r="J27" i="13"/>
  <c r="J25" i="13"/>
  <c r="J23" i="13"/>
  <c r="J21" i="13"/>
  <c r="J19" i="13"/>
  <c r="J17" i="13"/>
  <c r="J15" i="13"/>
  <c r="J13" i="13"/>
  <c r="J11" i="13"/>
  <c r="J9" i="13"/>
  <c r="J7" i="13"/>
  <c r="J5" i="13"/>
  <c r="M85" i="13"/>
  <c r="J85" i="13"/>
  <c r="M59" i="13"/>
  <c r="J59" i="13"/>
  <c r="M37" i="13"/>
  <c r="M36" i="13"/>
  <c r="J36" i="13"/>
  <c r="M35" i="13"/>
  <c r="M34" i="13"/>
  <c r="J34" i="13"/>
  <c r="M33" i="13"/>
  <c r="M32" i="13"/>
  <c r="J32" i="13"/>
  <c r="M31" i="13"/>
  <c r="M30" i="13"/>
  <c r="J30" i="13"/>
  <c r="M29" i="13"/>
  <c r="M28" i="13"/>
  <c r="J28" i="13"/>
  <c r="M27" i="13"/>
  <c r="M26" i="13"/>
  <c r="J26" i="13"/>
  <c r="M25" i="13"/>
  <c r="M24" i="13"/>
  <c r="J24" i="13"/>
  <c r="M23" i="13"/>
  <c r="M22" i="13"/>
  <c r="J22" i="13"/>
  <c r="M21" i="13"/>
  <c r="M20" i="13"/>
  <c r="J20" i="13"/>
  <c r="M19" i="13"/>
  <c r="M18" i="13"/>
  <c r="J18" i="13"/>
  <c r="M17" i="13"/>
  <c r="M16" i="13"/>
  <c r="J16" i="13"/>
  <c r="M15" i="13"/>
  <c r="M14" i="13"/>
  <c r="J14" i="13"/>
  <c r="M13" i="13"/>
  <c r="M12" i="13"/>
  <c r="J12" i="13"/>
  <c r="M11" i="13"/>
  <c r="M10" i="13"/>
  <c r="J10" i="13"/>
  <c r="M9" i="13"/>
  <c r="M8" i="13"/>
  <c r="J8" i="13"/>
  <c r="M7" i="13"/>
  <c r="M6" i="13"/>
  <c r="J6" i="13"/>
  <c r="M5" i="13"/>
  <c r="J35" i="13" l="1"/>
  <c r="J70" i="4" l="1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5" i="4"/>
  <c r="J85" i="4"/>
  <c r="J36" i="4"/>
  <c r="J34" i="4"/>
  <c r="J32" i="4"/>
  <c r="J30" i="4"/>
  <c r="J28" i="4"/>
  <c r="J26" i="4"/>
  <c r="J24" i="4"/>
  <c r="J22" i="4"/>
  <c r="J20" i="4"/>
  <c r="J18" i="4"/>
  <c r="J16" i="4"/>
  <c r="J12" i="4"/>
  <c r="J10" i="4"/>
  <c r="J8" i="4"/>
  <c r="J6" i="4"/>
  <c r="M85" i="4" l="1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M15" i="4" l="1"/>
  <c r="M14" i="4"/>
  <c r="M13" i="4"/>
  <c r="M12" i="4"/>
  <c r="M11" i="4"/>
  <c r="M10" i="4"/>
  <c r="M9" i="4"/>
  <c r="M8" i="4"/>
  <c r="M7" i="4"/>
  <c r="M6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M16" i="4" l="1"/>
  <c r="M70" i="4" l="1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B47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B47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B47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B47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B47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91" i="17" l="1"/>
  <c r="D91" i="24"/>
  <c r="D91" i="12"/>
  <c r="D91" i="16"/>
  <c r="D91" i="10"/>
  <c r="D91" i="23"/>
  <c r="D91" i="27"/>
  <c r="D91" i="13"/>
  <c r="D91" i="9"/>
  <c r="D91" i="15"/>
  <c r="D91" i="19"/>
  <c r="D91" i="22"/>
  <c r="D91" i="26"/>
  <c r="D91" i="11"/>
  <c r="D91" i="14"/>
  <c r="D91" i="18"/>
  <c r="D92" i="28"/>
  <c r="D91" i="25"/>
  <c r="D91" i="4" l="1"/>
  <c r="D91" i="1"/>
  <c r="S49" i="4" l="1"/>
  <c r="O65" i="16"/>
  <c r="S65" i="16"/>
  <c r="S36" i="26"/>
  <c r="O36" i="26"/>
  <c r="O30" i="11"/>
  <c r="S30" i="11"/>
  <c r="S14" i="11"/>
  <c r="O14" i="11"/>
  <c r="O13" i="10"/>
  <c r="S13" i="10"/>
  <c r="S83" i="23"/>
  <c r="O83" i="23"/>
  <c r="N71" i="9"/>
  <c r="R71" i="9"/>
  <c r="S61" i="22"/>
  <c r="O61" i="22"/>
  <c r="S14" i="15"/>
  <c r="O14" i="15"/>
  <c r="O60" i="15"/>
  <c r="S60" i="15"/>
  <c r="O15" i="10"/>
  <c r="S15" i="10"/>
  <c r="S31" i="18"/>
  <c r="O31" i="18"/>
  <c r="S79" i="26"/>
  <c r="O79" i="26"/>
  <c r="O38" i="9"/>
  <c r="S38" i="9"/>
  <c r="O32" i="18"/>
  <c r="S32" i="18"/>
  <c r="O39" i="10"/>
  <c r="S39" i="10"/>
  <c r="O23" i="18"/>
  <c r="S23" i="18"/>
  <c r="S18" i="17"/>
  <c r="O18" i="17"/>
  <c r="S68" i="19"/>
  <c r="O68" i="19"/>
  <c r="S27" i="27"/>
  <c r="O27" i="27"/>
  <c r="S13" i="22"/>
  <c r="O13" i="22"/>
  <c r="N71" i="24"/>
  <c r="R71" i="24"/>
  <c r="R74" i="11"/>
  <c r="N74" i="11"/>
  <c r="N76" i="28"/>
  <c r="R76" i="28"/>
  <c r="O32" i="28"/>
  <c r="S32" i="28"/>
  <c r="S18" i="27"/>
  <c r="O18" i="27"/>
  <c r="O15" i="13"/>
  <c r="S15" i="13"/>
  <c r="S27" i="24"/>
  <c r="O27" i="24"/>
  <c r="R73" i="16"/>
  <c r="N73" i="16"/>
  <c r="N74" i="12"/>
  <c r="R74" i="12"/>
  <c r="O40" i="14"/>
  <c r="S40" i="14"/>
  <c r="O32" i="17"/>
  <c r="S32" i="17"/>
  <c r="O24" i="11"/>
  <c r="S24" i="11"/>
  <c r="O22" i="24"/>
  <c r="S22" i="24"/>
  <c r="S15" i="18"/>
  <c r="O15" i="18"/>
  <c r="O11" i="28"/>
  <c r="S11" i="28"/>
  <c r="O23" i="9"/>
  <c r="S23" i="9"/>
  <c r="O82" i="14"/>
  <c r="S82" i="14"/>
  <c r="O14" i="10"/>
  <c r="S14" i="10"/>
  <c r="S10" i="9"/>
  <c r="O10" i="9"/>
  <c r="S82" i="23"/>
  <c r="O82" i="23"/>
  <c r="S28" i="27"/>
  <c r="O28" i="27"/>
  <c r="O39" i="25"/>
  <c r="S39" i="25"/>
  <c r="S62" i="11"/>
  <c r="O62" i="11"/>
  <c r="R70" i="27"/>
  <c r="N70" i="27"/>
  <c r="S27" i="25"/>
  <c r="O27" i="25"/>
  <c r="O17" i="22"/>
  <c r="S17" i="22"/>
  <c r="O17" i="24"/>
  <c r="S17" i="24"/>
  <c r="O34" i="22"/>
  <c r="S34" i="22"/>
  <c r="S10" i="18"/>
  <c r="O10" i="18"/>
  <c r="O60" i="25"/>
  <c r="S60" i="25"/>
  <c r="O33" i="11"/>
  <c r="S33" i="11"/>
  <c r="O41" i="17"/>
  <c r="S41" i="17"/>
  <c r="O63" i="10"/>
  <c r="S63" i="10"/>
  <c r="S36" i="22"/>
  <c r="O36" i="22"/>
  <c r="O24" i="18"/>
  <c r="S24" i="18"/>
  <c r="O18" i="13"/>
  <c r="S18" i="13"/>
  <c r="S16" i="27"/>
  <c r="O16" i="27"/>
  <c r="S64" i="26"/>
  <c r="O64" i="26"/>
  <c r="S43" i="18"/>
  <c r="O43" i="18"/>
  <c r="S66" i="28"/>
  <c r="O66" i="28"/>
  <c r="O23" i="27"/>
  <c r="S23" i="27"/>
  <c r="R70" i="19"/>
  <c r="N70" i="19"/>
  <c r="S81" i="16"/>
  <c r="O81" i="16"/>
  <c r="O42" i="9"/>
  <c r="S42" i="9"/>
  <c r="S24" i="22"/>
  <c r="O24" i="22"/>
  <c r="S18" i="15"/>
  <c r="O18" i="15"/>
  <c r="O64" i="25"/>
  <c r="S64" i="25"/>
  <c r="O21" i="22"/>
  <c r="S21" i="22"/>
  <c r="S36" i="12"/>
  <c r="O36" i="12"/>
  <c r="S39" i="12"/>
  <c r="O39" i="12"/>
  <c r="S17" i="26"/>
  <c r="O17" i="26"/>
  <c r="O13" i="24"/>
  <c r="S13" i="24"/>
  <c r="R71" i="17"/>
  <c r="N71" i="17"/>
  <c r="O86" i="23"/>
  <c r="S86" i="23"/>
  <c r="S32" i="10"/>
  <c r="O32" i="10"/>
  <c r="O22" i="28"/>
  <c r="S22" i="28"/>
  <c r="S16" i="25"/>
  <c r="O16" i="25"/>
  <c r="O35" i="10"/>
  <c r="S35" i="10"/>
  <c r="O23" i="24"/>
  <c r="S23" i="24"/>
  <c r="O9" i="13"/>
  <c r="S9" i="13"/>
  <c r="S85" i="27"/>
  <c r="O85" i="27"/>
  <c r="S85" i="14"/>
  <c r="O85" i="14"/>
  <c r="R74" i="14"/>
  <c r="N74" i="14"/>
  <c r="S78" i="24"/>
  <c r="O78" i="24"/>
  <c r="S84" i="28"/>
  <c r="O84" i="28"/>
  <c r="S84" i="13"/>
  <c r="O84" i="13"/>
  <c r="O27" i="12"/>
  <c r="S27" i="12"/>
  <c r="O79" i="10"/>
  <c r="S79" i="10"/>
  <c r="O42" i="14"/>
  <c r="S42" i="14"/>
  <c r="S18" i="23"/>
  <c r="O18" i="23"/>
  <c r="O43" i="16"/>
  <c r="S43" i="16"/>
  <c r="S19" i="14"/>
  <c r="O19" i="14"/>
  <c r="S80" i="16"/>
  <c r="O80" i="16"/>
  <c r="S26" i="17"/>
  <c r="O26" i="17"/>
  <c r="O15" i="19"/>
  <c r="S15" i="19"/>
  <c r="S62" i="16"/>
  <c r="O62" i="16"/>
  <c r="O37" i="24"/>
  <c r="S37" i="24"/>
  <c r="N77" i="22"/>
  <c r="R77" i="22"/>
  <c r="R71" i="22"/>
  <c r="N71" i="22"/>
  <c r="O80" i="13"/>
  <c r="S80" i="13"/>
  <c r="S40" i="19"/>
  <c r="O40" i="19"/>
  <c r="O20" i="23"/>
  <c r="S20" i="23"/>
  <c r="S68" i="11"/>
  <c r="O68" i="11"/>
  <c r="O29" i="26"/>
  <c r="S29" i="26"/>
  <c r="O37" i="17"/>
  <c r="S37" i="17"/>
  <c r="O17" i="27"/>
  <c r="S17" i="27"/>
  <c r="O83" i="19"/>
  <c r="S83" i="19"/>
  <c r="R71" i="25"/>
  <c r="N71" i="25"/>
  <c r="O61" i="18"/>
  <c r="S61" i="18"/>
  <c r="O40" i="11"/>
  <c r="S40" i="11"/>
  <c r="O25" i="11"/>
  <c r="S25" i="11"/>
  <c r="S9" i="14"/>
  <c r="O9" i="14"/>
  <c r="S86" i="24"/>
  <c r="O86" i="24"/>
  <c r="N72" i="18"/>
  <c r="R72" i="18"/>
  <c r="O56" i="13"/>
  <c r="S56" i="13"/>
  <c r="S44" i="16"/>
  <c r="O44" i="16"/>
  <c r="S44" i="17"/>
  <c r="O44" i="17"/>
  <c r="S54" i="19"/>
  <c r="O54" i="19"/>
  <c r="O47" i="12"/>
  <c r="S47" i="12"/>
  <c r="S49" i="26"/>
  <c r="O49" i="26"/>
  <c r="O50" i="25"/>
  <c r="S50" i="25"/>
  <c r="S57" i="15"/>
  <c r="O57" i="15"/>
  <c r="S46" i="22"/>
  <c r="O46" i="22"/>
  <c r="S57" i="9"/>
  <c r="O57" i="9"/>
  <c r="O53" i="16"/>
  <c r="S53" i="16"/>
  <c r="O45" i="16"/>
  <c r="S45" i="16"/>
  <c r="S56" i="28"/>
  <c r="O56" i="28"/>
  <c r="O47" i="14"/>
  <c r="S47" i="14"/>
  <c r="S44" i="24"/>
  <c r="O44" i="24"/>
  <c r="S46" i="14"/>
  <c r="O46" i="14"/>
  <c r="O46" i="19"/>
  <c r="S46" i="19"/>
  <c r="O57" i="16"/>
  <c r="S57" i="16"/>
  <c r="O52" i="17"/>
  <c r="S52" i="17"/>
  <c r="S51" i="14"/>
  <c r="O51" i="14"/>
  <c r="S45" i="19"/>
  <c r="O45" i="19"/>
  <c r="S51" i="25"/>
  <c r="O51" i="25"/>
  <c r="S44" i="14"/>
  <c r="O44" i="14"/>
  <c r="O45" i="24"/>
  <c r="S45" i="24"/>
  <c r="O48" i="27"/>
  <c r="S48" i="27"/>
  <c r="O48" i="18"/>
  <c r="S48" i="18"/>
  <c r="O38" i="18"/>
  <c r="S38" i="18"/>
  <c r="S15" i="15"/>
  <c r="O15" i="15"/>
  <c r="O31" i="11"/>
  <c r="S31" i="11"/>
  <c r="S59" i="14"/>
  <c r="O59" i="14"/>
  <c r="O36" i="10"/>
  <c r="S36" i="10"/>
  <c r="O34" i="18"/>
  <c r="S34" i="18"/>
  <c r="S30" i="13"/>
  <c r="O30" i="13"/>
  <c r="S28" i="10"/>
  <c r="O28" i="10"/>
  <c r="O22" i="18"/>
  <c r="S22" i="18"/>
  <c r="S20" i="12"/>
  <c r="O20" i="12"/>
  <c r="S12" i="18"/>
  <c r="O12" i="18"/>
  <c r="O29" i="15"/>
  <c r="S29" i="15"/>
  <c r="O23" i="10"/>
  <c r="S23" i="10"/>
  <c r="O17" i="11"/>
  <c r="S17" i="11"/>
  <c r="N71" i="23"/>
  <c r="R71" i="23"/>
  <c r="N76" i="23"/>
  <c r="R76" i="23"/>
  <c r="S81" i="23"/>
  <c r="O81" i="23"/>
  <c r="O78" i="15"/>
  <c r="S78" i="15"/>
  <c r="S82" i="9"/>
  <c r="O82" i="9"/>
  <c r="N74" i="9"/>
  <c r="R74" i="9"/>
  <c r="N75" i="9"/>
  <c r="R75" i="9"/>
  <c r="S67" i="9"/>
  <c r="O67" i="9"/>
  <c r="S34" i="19"/>
  <c r="O34" i="19"/>
  <c r="O32" i="22"/>
  <c r="S32" i="22"/>
  <c r="S30" i="17"/>
  <c r="O30" i="17"/>
  <c r="S26" i="9"/>
  <c r="O26" i="9"/>
  <c r="S60" i="26"/>
  <c r="O60" i="26"/>
  <c r="O81" i="27"/>
  <c r="S81" i="27"/>
  <c r="R70" i="13"/>
  <c r="N70" i="13"/>
  <c r="R77" i="13"/>
  <c r="N77" i="13"/>
  <c r="S65" i="14"/>
  <c r="O65" i="14"/>
  <c r="O63" i="26"/>
  <c r="S63" i="26"/>
  <c r="O26" i="11"/>
  <c r="S26" i="11"/>
  <c r="O22" i="22"/>
  <c r="S22" i="22"/>
  <c r="O22" i="15"/>
  <c r="S22" i="15"/>
  <c r="S22" i="25"/>
  <c r="O22" i="25"/>
  <c r="O14" i="22"/>
  <c r="S14" i="22"/>
  <c r="S25" i="12"/>
  <c r="O25" i="12"/>
  <c r="O21" i="15"/>
  <c r="S21" i="15"/>
  <c r="O19" i="16"/>
  <c r="S19" i="16"/>
  <c r="O11" i="24"/>
  <c r="S11" i="24"/>
  <c r="S31" i="17"/>
  <c r="O31" i="17"/>
  <c r="S85" i="17"/>
  <c r="O85" i="17"/>
  <c r="S79" i="15"/>
  <c r="O79" i="15"/>
  <c r="S63" i="12"/>
  <c r="O63" i="12"/>
  <c r="S63" i="13"/>
  <c r="O63" i="13"/>
  <c r="O40" i="12"/>
  <c r="S40" i="12"/>
  <c r="S40" i="9"/>
  <c r="O40" i="9"/>
  <c r="O28" i="15"/>
  <c r="S28" i="15"/>
  <c r="S20" i="24"/>
  <c r="O20" i="24"/>
  <c r="S16" i="12"/>
  <c r="O16" i="12"/>
  <c r="S12" i="19"/>
  <c r="O12" i="19"/>
  <c r="S68" i="18"/>
  <c r="O68" i="18"/>
  <c r="O68" i="12"/>
  <c r="S68" i="12"/>
  <c r="S64" i="11"/>
  <c r="O64" i="11"/>
  <c r="S19" i="11"/>
  <c r="O19" i="11"/>
  <c r="S19" i="19"/>
  <c r="O19" i="19"/>
  <c r="O66" i="19"/>
  <c r="S66" i="19"/>
  <c r="O62" i="9"/>
  <c r="S62" i="9"/>
  <c r="O13" i="17"/>
  <c r="S13" i="17"/>
  <c r="S69" i="22"/>
  <c r="O69" i="22"/>
  <c r="O81" i="22"/>
  <c r="S81" i="22"/>
  <c r="S80" i="14"/>
  <c r="O80" i="14"/>
  <c r="N72" i="24"/>
  <c r="R72" i="24"/>
  <c r="R70" i="24"/>
  <c r="N70" i="24"/>
  <c r="S78" i="28"/>
  <c r="O78" i="28"/>
  <c r="O9" i="16"/>
  <c r="S9" i="16"/>
  <c r="N72" i="11"/>
  <c r="R72" i="11"/>
  <c r="R75" i="11"/>
  <c r="N75" i="11"/>
  <c r="S81" i="18"/>
  <c r="O81" i="18"/>
  <c r="N70" i="28"/>
  <c r="R70" i="28"/>
  <c r="N77" i="28"/>
  <c r="R77" i="28"/>
  <c r="O67" i="19"/>
  <c r="S67" i="19"/>
  <c r="S14" i="23"/>
  <c r="O14" i="23"/>
  <c r="S31" i="25"/>
  <c r="O31" i="25"/>
  <c r="O23" i="15"/>
  <c r="S23" i="15"/>
  <c r="O9" i="11"/>
  <c r="S9" i="11"/>
  <c r="S85" i="19"/>
  <c r="O85" i="19"/>
  <c r="O69" i="17"/>
  <c r="S69" i="17"/>
  <c r="O16" i="17"/>
  <c r="S16" i="17"/>
  <c r="N77" i="16"/>
  <c r="R77" i="16"/>
  <c r="R76" i="16"/>
  <c r="N76" i="16"/>
  <c r="R71" i="12"/>
  <c r="N71" i="12"/>
  <c r="N70" i="12"/>
  <c r="R70" i="12"/>
  <c r="S63" i="16"/>
  <c r="O63" i="16"/>
  <c r="S28" i="19"/>
  <c r="O28" i="19"/>
  <c r="S26" i="14"/>
  <c r="O26" i="14"/>
  <c r="S20" i="11"/>
  <c r="O20" i="11"/>
  <c r="S20" i="18"/>
  <c r="O20" i="18"/>
  <c r="O14" i="12"/>
  <c r="S14" i="12"/>
  <c r="S12" i="9"/>
  <c r="O12" i="9"/>
  <c r="S10" i="13"/>
  <c r="O10" i="13"/>
  <c r="S39" i="28"/>
  <c r="O39" i="28"/>
  <c r="S11" i="25"/>
  <c r="O11" i="25"/>
  <c r="O17" i="19"/>
  <c r="S17" i="19"/>
  <c r="O69" i="13"/>
  <c r="S69" i="13"/>
  <c r="O86" i="26"/>
  <c r="S86" i="26"/>
  <c r="S61" i="15"/>
  <c r="O61" i="15"/>
  <c r="S36" i="9"/>
  <c r="O36" i="9"/>
  <c r="O26" i="24"/>
  <c r="S26" i="24"/>
  <c r="O16" i="16"/>
  <c r="S16" i="16"/>
  <c r="S12" i="26"/>
  <c r="O12" i="26"/>
  <c r="S60" i="13"/>
  <c r="O60" i="13"/>
  <c r="O60" i="16"/>
  <c r="S60" i="16"/>
  <c r="S43" i="11"/>
  <c r="O43" i="11"/>
  <c r="O43" i="15"/>
  <c r="S43" i="15"/>
  <c r="O21" i="23"/>
  <c r="S21" i="23"/>
  <c r="O11" i="26"/>
  <c r="S11" i="26"/>
  <c r="O62" i="27"/>
  <c r="S62" i="27"/>
  <c r="O23" i="12"/>
  <c r="S23" i="12"/>
  <c r="S23" i="26"/>
  <c r="O23" i="26"/>
  <c r="O85" i="16"/>
  <c r="S85" i="16"/>
  <c r="O67" i="22"/>
  <c r="S67" i="22"/>
  <c r="O61" i="27"/>
  <c r="S61" i="27"/>
  <c r="O59" i="16"/>
  <c r="S59" i="16"/>
  <c r="S42" i="17"/>
  <c r="O42" i="17"/>
  <c r="O42" i="24"/>
  <c r="S42" i="24"/>
  <c r="S34" i="17"/>
  <c r="O34" i="17"/>
  <c r="O28" i="11"/>
  <c r="S28" i="11"/>
  <c r="O26" i="10"/>
  <c r="S26" i="10"/>
  <c r="O22" i="13"/>
  <c r="S22" i="13"/>
  <c r="S12" i="16"/>
  <c r="O12" i="16"/>
  <c r="O64" i="17"/>
  <c r="S64" i="17"/>
  <c r="O64" i="28"/>
  <c r="S64" i="28"/>
  <c r="O60" i="18"/>
  <c r="S60" i="18"/>
  <c r="O33" i="16"/>
  <c r="S33" i="16"/>
  <c r="O29" i="14"/>
  <c r="S29" i="14"/>
  <c r="O21" i="24"/>
  <c r="S21" i="24"/>
  <c r="S66" i="18"/>
  <c r="O66" i="18"/>
  <c r="S66" i="24"/>
  <c r="O66" i="24"/>
  <c r="O41" i="24"/>
  <c r="S41" i="24"/>
  <c r="S9" i="19"/>
  <c r="O9" i="19"/>
  <c r="O78" i="11"/>
  <c r="S78" i="11"/>
  <c r="N77" i="27"/>
  <c r="R77" i="27"/>
  <c r="R71" i="27"/>
  <c r="N71" i="27"/>
  <c r="S86" i="27"/>
  <c r="O86" i="27"/>
  <c r="S81" i="24"/>
  <c r="O81" i="24"/>
  <c r="S80" i="24"/>
  <c r="O80" i="24"/>
  <c r="S41" i="12"/>
  <c r="O41" i="12"/>
  <c r="O27" i="26"/>
  <c r="S27" i="26"/>
  <c r="S69" i="24"/>
  <c r="O69" i="24"/>
  <c r="O83" i="10"/>
  <c r="S83" i="10"/>
  <c r="S81" i="26"/>
  <c r="O81" i="26"/>
  <c r="S59" i="11"/>
  <c r="O59" i="11"/>
  <c r="S59" i="9"/>
  <c r="O59" i="9"/>
  <c r="S32" i="25"/>
  <c r="O32" i="25"/>
  <c r="O24" i="19"/>
  <c r="S24" i="19"/>
  <c r="S35" i="28"/>
  <c r="O35" i="28"/>
  <c r="S66" i="26"/>
  <c r="O66" i="26"/>
  <c r="O41" i="11"/>
  <c r="S41" i="11"/>
  <c r="S28" i="9"/>
  <c r="O28" i="9"/>
  <c r="O20" i="28"/>
  <c r="S20" i="28"/>
  <c r="S16" i="10"/>
  <c r="O16" i="10"/>
  <c r="O68" i="14"/>
  <c r="S68" i="14"/>
  <c r="S43" i="19"/>
  <c r="O43" i="19"/>
  <c r="S35" i="16"/>
  <c r="O35" i="16"/>
  <c r="S35" i="25"/>
  <c r="O35" i="25"/>
  <c r="S19" i="9"/>
  <c r="O19" i="9"/>
  <c r="O62" i="19"/>
  <c r="S62" i="19"/>
  <c r="O62" i="23"/>
  <c r="S62" i="23"/>
  <c r="O23" i="25"/>
  <c r="S23" i="25"/>
  <c r="S84" i="19"/>
  <c r="O84" i="19"/>
  <c r="S80" i="19"/>
  <c r="O80" i="19"/>
  <c r="R71" i="19"/>
  <c r="N71" i="19"/>
  <c r="N76" i="19"/>
  <c r="R76" i="19"/>
  <c r="S84" i="17"/>
  <c r="O84" i="17"/>
  <c r="S80" i="17"/>
  <c r="O80" i="17"/>
  <c r="S79" i="25"/>
  <c r="O79" i="25"/>
  <c r="S69" i="15"/>
  <c r="O69" i="15"/>
  <c r="O69" i="12"/>
  <c r="S69" i="12"/>
  <c r="S81" i="9"/>
  <c r="O81" i="9"/>
  <c r="S63" i="9"/>
  <c r="O63" i="9"/>
  <c r="S40" i="22"/>
  <c r="O40" i="22"/>
  <c r="S28" i="14"/>
  <c r="O28" i="14"/>
  <c r="S24" i="14"/>
  <c r="O24" i="14"/>
  <c r="S22" i="10"/>
  <c r="O22" i="10"/>
  <c r="O60" i="19"/>
  <c r="S60" i="19"/>
  <c r="S43" i="9"/>
  <c r="O43" i="9"/>
  <c r="S33" i="17"/>
  <c r="O33" i="17"/>
  <c r="O66" i="10"/>
  <c r="S66" i="10"/>
  <c r="S31" i="16"/>
  <c r="O31" i="16"/>
  <c r="S31" i="23"/>
  <c r="O31" i="23"/>
  <c r="O86" i="22"/>
  <c r="S86" i="22"/>
  <c r="S69" i="27"/>
  <c r="O69" i="27"/>
  <c r="S79" i="24"/>
  <c r="O79" i="24"/>
  <c r="O79" i="18"/>
  <c r="S79" i="18"/>
  <c r="S81" i="10"/>
  <c r="O81" i="10"/>
  <c r="S61" i="17"/>
  <c r="O61" i="17"/>
  <c r="S59" i="27"/>
  <c r="O59" i="27"/>
  <c r="S42" i="28"/>
  <c r="O42" i="28"/>
  <c r="O40" i="17"/>
  <c r="S40" i="17"/>
  <c r="O30" i="25"/>
  <c r="S30" i="25"/>
  <c r="O28" i="12"/>
  <c r="S28" i="12"/>
  <c r="S26" i="22"/>
  <c r="O26" i="22"/>
  <c r="O24" i="28"/>
  <c r="S24" i="28"/>
  <c r="O24" i="13"/>
  <c r="S24" i="13"/>
  <c r="O20" i="9"/>
  <c r="S20" i="9"/>
  <c r="O18" i="22"/>
  <c r="S18" i="22"/>
  <c r="O12" i="24"/>
  <c r="S12" i="24"/>
  <c r="O64" i="18"/>
  <c r="S64" i="18"/>
  <c r="O62" i="18"/>
  <c r="S62" i="18"/>
  <c r="S37" i="9"/>
  <c r="O37" i="9"/>
  <c r="O31" i="15"/>
  <c r="S31" i="15"/>
  <c r="R70" i="17"/>
  <c r="N70" i="17"/>
  <c r="N77" i="17"/>
  <c r="R77" i="17"/>
  <c r="O79" i="23"/>
  <c r="S79" i="23"/>
  <c r="S84" i="12"/>
  <c r="O84" i="12"/>
  <c r="O78" i="9"/>
  <c r="S78" i="9"/>
  <c r="S67" i="23"/>
  <c r="O67" i="23"/>
  <c r="O34" i="27"/>
  <c r="S34" i="27"/>
  <c r="O30" i="23"/>
  <c r="S30" i="23"/>
  <c r="O14" i="17"/>
  <c r="S14" i="17"/>
  <c r="S35" i="27"/>
  <c r="O35" i="27"/>
  <c r="O19" i="10"/>
  <c r="S19" i="10"/>
  <c r="O19" i="25"/>
  <c r="S19" i="25"/>
  <c r="O11" i="13"/>
  <c r="S11" i="13"/>
  <c r="O66" i="13"/>
  <c r="S66" i="13"/>
  <c r="S62" i="26"/>
  <c r="O62" i="26"/>
  <c r="S31" i="14"/>
  <c r="O31" i="14"/>
  <c r="S83" i="22"/>
  <c r="O83" i="22"/>
  <c r="S78" i="27"/>
  <c r="O78" i="27"/>
  <c r="N77" i="14"/>
  <c r="R77" i="14"/>
  <c r="N70" i="14"/>
  <c r="R70" i="14"/>
  <c r="S80" i="18"/>
  <c r="O80" i="18"/>
  <c r="O86" i="18"/>
  <c r="S86" i="18"/>
  <c r="S85" i="18"/>
  <c r="O85" i="18"/>
  <c r="O82" i="28"/>
  <c r="S82" i="28"/>
  <c r="O79" i="13"/>
  <c r="S79" i="13"/>
  <c r="S69" i="26"/>
  <c r="O69" i="26"/>
  <c r="O86" i="10"/>
  <c r="S86" i="10"/>
  <c r="O85" i="11"/>
  <c r="S85" i="11"/>
  <c r="O83" i="28"/>
  <c r="S83" i="28"/>
  <c r="O78" i="26"/>
  <c r="S78" i="26"/>
  <c r="R72" i="10"/>
  <c r="N72" i="10"/>
  <c r="N75" i="10"/>
  <c r="R75" i="10"/>
  <c r="O61" i="25"/>
  <c r="S61" i="25"/>
  <c r="S13" i="14"/>
  <c r="O13" i="14"/>
  <c r="O78" i="19"/>
  <c r="S78" i="19"/>
  <c r="O79" i="17"/>
  <c r="S79" i="17"/>
  <c r="O67" i="15"/>
  <c r="S67" i="15"/>
  <c r="O67" i="24"/>
  <c r="S67" i="24"/>
  <c r="S36" i="25"/>
  <c r="O36" i="25"/>
  <c r="S26" i="23"/>
  <c r="O26" i="23"/>
  <c r="O20" i="13"/>
  <c r="S20" i="13"/>
  <c r="O16" i="28"/>
  <c r="S16" i="28"/>
  <c r="O35" i="17"/>
  <c r="S35" i="17"/>
  <c r="S31" i="12"/>
  <c r="O31" i="12"/>
  <c r="N76" i="22"/>
  <c r="R76" i="22"/>
  <c r="N70" i="22"/>
  <c r="R70" i="22"/>
  <c r="S69" i="18"/>
  <c r="O69" i="18"/>
  <c r="N71" i="26"/>
  <c r="R71" i="26"/>
  <c r="N76" i="26"/>
  <c r="R76" i="26"/>
  <c r="S65" i="11"/>
  <c r="O65" i="11"/>
  <c r="O65" i="13"/>
  <c r="S65" i="13"/>
  <c r="S38" i="22"/>
  <c r="O38" i="22"/>
  <c r="O14" i="9"/>
  <c r="S14" i="9"/>
  <c r="S60" i="17"/>
  <c r="O60" i="17"/>
  <c r="S29" i="18"/>
  <c r="O29" i="18"/>
  <c r="S15" i="22"/>
  <c r="O15" i="22"/>
  <c r="S41" i="15"/>
  <c r="O41" i="15"/>
  <c r="O17" i="25"/>
  <c r="S17" i="25"/>
  <c r="O78" i="17"/>
  <c r="S78" i="17"/>
  <c r="S69" i="25"/>
  <c r="O69" i="25"/>
  <c r="S81" i="25"/>
  <c r="O81" i="25"/>
  <c r="N76" i="25"/>
  <c r="R76" i="25"/>
  <c r="N70" i="25"/>
  <c r="R70" i="25"/>
  <c r="R74" i="15"/>
  <c r="N74" i="15"/>
  <c r="N72" i="15"/>
  <c r="R72" i="15"/>
  <c r="O78" i="12"/>
  <c r="S78" i="12"/>
  <c r="S79" i="9"/>
  <c r="O79" i="9"/>
  <c r="O69" i="9"/>
  <c r="S69" i="9"/>
  <c r="O83" i="9"/>
  <c r="S83" i="9"/>
  <c r="O40" i="18"/>
  <c r="S40" i="18"/>
  <c r="S36" i="16"/>
  <c r="O36" i="16"/>
  <c r="O36" i="15"/>
  <c r="S36" i="15"/>
  <c r="O22" i="19"/>
  <c r="S22" i="19"/>
  <c r="S14" i="27"/>
  <c r="O14" i="27"/>
  <c r="S68" i="23"/>
  <c r="O68" i="23"/>
  <c r="O68" i="24"/>
  <c r="S68" i="24"/>
  <c r="O60" i="23"/>
  <c r="S60" i="23"/>
  <c r="O43" i="13"/>
  <c r="S43" i="13"/>
  <c r="O25" i="23"/>
  <c r="S25" i="23"/>
  <c r="O19" i="12"/>
  <c r="S19" i="12"/>
  <c r="O15" i="24"/>
  <c r="S15" i="24"/>
  <c r="O62" i="17"/>
  <c r="S62" i="17"/>
  <c r="O62" i="15"/>
  <c r="S62" i="15"/>
  <c r="S31" i="10"/>
  <c r="O31" i="10"/>
  <c r="O17" i="10"/>
  <c r="S17" i="10"/>
  <c r="S80" i="22"/>
  <c r="O80" i="22"/>
  <c r="R75" i="18"/>
  <c r="N75" i="18"/>
  <c r="R73" i="18"/>
  <c r="N73" i="18"/>
  <c r="O86" i="28"/>
  <c r="S86" i="28"/>
  <c r="S85" i="13"/>
  <c r="O85" i="13"/>
  <c r="S31" i="19"/>
  <c r="O31" i="19"/>
  <c r="S79" i="27"/>
  <c r="O79" i="27"/>
  <c r="O27" i="11"/>
  <c r="S27" i="11"/>
  <c r="O56" i="25"/>
  <c r="S56" i="25"/>
  <c r="O57" i="13"/>
  <c r="S57" i="13"/>
  <c r="S51" i="22"/>
  <c r="O51" i="22"/>
  <c r="S47" i="22"/>
  <c r="O47" i="22"/>
  <c r="O52" i="9"/>
  <c r="S52" i="9"/>
  <c r="O50" i="28"/>
  <c r="S50" i="28"/>
  <c r="O57" i="26"/>
  <c r="S57" i="26"/>
  <c r="S45" i="22"/>
  <c r="O45" i="22"/>
  <c r="S55" i="18"/>
  <c r="O55" i="18"/>
  <c r="S56" i="27"/>
  <c r="O56" i="27"/>
  <c r="O52" i="10"/>
  <c r="S52" i="10"/>
  <c r="S53" i="15"/>
  <c r="O53" i="15"/>
  <c r="S58" i="14"/>
  <c r="O58" i="14"/>
  <c r="O45" i="28"/>
  <c r="S45" i="28"/>
  <c r="O50" i="23"/>
  <c r="S50" i="23"/>
  <c r="O56" i="22"/>
  <c r="S56" i="22"/>
  <c r="O50" i="15"/>
  <c r="S50" i="15"/>
  <c r="S44" i="9"/>
  <c r="O44" i="9"/>
  <c r="O58" i="28"/>
  <c r="S58" i="28"/>
  <c r="S57" i="27"/>
  <c r="O57" i="27"/>
  <c r="S58" i="16"/>
  <c r="O58" i="16"/>
  <c r="S53" i="11"/>
  <c r="O53" i="11"/>
  <c r="S56" i="19"/>
  <c r="O56" i="19"/>
  <c r="O58" i="12"/>
  <c r="S58" i="12"/>
  <c r="S45" i="27"/>
  <c r="O45" i="27"/>
  <c r="S53" i="9"/>
  <c r="O53" i="9"/>
  <c r="S49" i="14"/>
  <c r="O49" i="14"/>
  <c r="O53" i="17"/>
  <c r="S53" i="17"/>
  <c r="O47" i="9"/>
  <c r="S47" i="9"/>
  <c r="O56" i="23"/>
  <c r="S56" i="23"/>
  <c r="O58" i="23"/>
  <c r="S58" i="23"/>
  <c r="S54" i="15"/>
  <c r="O54" i="15"/>
  <c r="O55" i="11"/>
  <c r="S55" i="11"/>
  <c r="O53" i="23"/>
  <c r="S53" i="23"/>
  <c r="O47" i="23"/>
  <c r="S47" i="23"/>
  <c r="O44" i="26"/>
  <c r="S44" i="26"/>
  <c r="S46" i="28"/>
  <c r="O46" i="28"/>
  <c r="O55" i="12"/>
  <c r="S55" i="12"/>
  <c r="O51" i="17"/>
  <c r="S51" i="17"/>
  <c r="S52" i="16"/>
  <c r="O52" i="16"/>
  <c r="S54" i="24"/>
  <c r="O54" i="24"/>
  <c r="S46" i="16"/>
  <c r="O46" i="16"/>
  <c r="S53" i="25"/>
  <c r="O53" i="25"/>
  <c r="O52" i="23"/>
  <c r="S52" i="23"/>
  <c r="O54" i="22"/>
  <c r="S54" i="22"/>
  <c r="O45" i="11"/>
  <c r="S45" i="11"/>
  <c r="O45" i="13"/>
  <c r="S45" i="13"/>
  <c r="O45" i="25"/>
  <c r="S45" i="25"/>
  <c r="S45" i="9"/>
  <c r="O45" i="9"/>
  <c r="O47" i="11"/>
  <c r="S47" i="11"/>
  <c r="O58" i="24"/>
  <c r="S58" i="24"/>
  <c r="O49" i="23"/>
  <c r="S49" i="23"/>
  <c r="S56" i="10"/>
  <c r="O56" i="10"/>
  <c r="S58" i="9"/>
  <c r="O58" i="9"/>
  <c r="O50" i="18"/>
  <c r="S50" i="18"/>
  <c r="S57" i="22"/>
  <c r="O57" i="22"/>
  <c r="O55" i="27"/>
  <c r="S55" i="27"/>
  <c r="S53" i="27"/>
  <c r="O53" i="27"/>
  <c r="O49" i="28"/>
  <c r="S49" i="28"/>
  <c r="S46" i="13"/>
  <c r="O46" i="13"/>
  <c r="O46" i="27"/>
  <c r="S46" i="27"/>
  <c r="O58" i="15"/>
  <c r="S58" i="15"/>
  <c r="O48" i="16"/>
  <c r="S48" i="16"/>
  <c r="S48" i="24"/>
  <c r="O48" i="24"/>
  <c r="O48" i="25"/>
  <c r="S48" i="25"/>
  <c r="S48" i="9"/>
  <c r="O48" i="9"/>
  <c r="O24" i="12"/>
  <c r="S24" i="12"/>
  <c r="O67" i="12"/>
  <c r="S67" i="12"/>
  <c r="O65" i="23"/>
  <c r="S65" i="23"/>
  <c r="O12" i="25"/>
  <c r="S12" i="25"/>
  <c r="S62" i="10"/>
  <c r="O62" i="10"/>
  <c r="S23" i="28"/>
  <c r="O23" i="28"/>
  <c r="N70" i="23"/>
  <c r="R70" i="23"/>
  <c r="O83" i="25"/>
  <c r="S83" i="25"/>
  <c r="S36" i="17"/>
  <c r="O36" i="17"/>
  <c r="O28" i="16"/>
  <c r="S28" i="16"/>
  <c r="N76" i="13"/>
  <c r="R76" i="13"/>
  <c r="O36" i="24"/>
  <c r="S36" i="24"/>
  <c r="O28" i="28"/>
  <c r="S28" i="28"/>
  <c r="O27" i="9"/>
  <c r="S27" i="9"/>
  <c r="O68" i="10"/>
  <c r="S68" i="10"/>
  <c r="O43" i="17"/>
  <c r="S43" i="17"/>
  <c r="O29" i="16"/>
  <c r="S29" i="16"/>
  <c r="O15" i="16"/>
  <c r="S15" i="16"/>
  <c r="N73" i="24"/>
  <c r="R73" i="24"/>
  <c r="O85" i="28"/>
  <c r="S85" i="28"/>
  <c r="S80" i="28"/>
  <c r="O80" i="28"/>
  <c r="R73" i="11"/>
  <c r="N73" i="11"/>
  <c r="O85" i="22"/>
  <c r="S85" i="22"/>
  <c r="O86" i="16"/>
  <c r="S86" i="16"/>
  <c r="N75" i="12"/>
  <c r="R75" i="12"/>
  <c r="O24" i="17"/>
  <c r="S24" i="17"/>
  <c r="S11" i="19"/>
  <c r="O11" i="19"/>
  <c r="O66" i="16"/>
  <c r="S66" i="16"/>
  <c r="O67" i="27"/>
  <c r="S67" i="27"/>
  <c r="O36" i="13"/>
  <c r="S36" i="13"/>
  <c r="O60" i="22"/>
  <c r="S60" i="22"/>
  <c r="S19" i="13"/>
  <c r="O19" i="13"/>
  <c r="S66" i="12"/>
  <c r="O66" i="12"/>
  <c r="S41" i="18"/>
  <c r="O41" i="18"/>
  <c r="S13" i="28"/>
  <c r="O13" i="28"/>
  <c r="S85" i="23"/>
  <c r="O85" i="23"/>
  <c r="O82" i="12"/>
  <c r="S82" i="12"/>
  <c r="S65" i="28"/>
  <c r="O65" i="28"/>
  <c r="S61" i="10"/>
  <c r="O61" i="10"/>
  <c r="O19" i="15"/>
  <c r="S19" i="15"/>
  <c r="O84" i="22"/>
  <c r="S84" i="22"/>
  <c r="O64" i="4"/>
  <c r="S64" i="4"/>
  <c r="S25" i="24"/>
  <c r="O25" i="24"/>
  <c r="O15" i="11"/>
  <c r="S15" i="11"/>
  <c r="R77" i="19"/>
  <c r="N77" i="19"/>
  <c r="S42" i="23"/>
  <c r="O42" i="23"/>
  <c r="S38" i="27"/>
  <c r="O38" i="27"/>
  <c r="S39" i="27"/>
  <c r="O39" i="27"/>
  <c r="O41" i="14"/>
  <c r="S41" i="14"/>
  <c r="O34" i="16"/>
  <c r="S34" i="16"/>
  <c r="O10" i="28"/>
  <c r="S10" i="28"/>
  <c r="S17" i="12"/>
  <c r="O17" i="12"/>
  <c r="S80" i="9"/>
  <c r="O80" i="9"/>
  <c r="O20" i="19"/>
  <c r="S20" i="19"/>
  <c r="O10" i="27"/>
  <c r="S10" i="27"/>
  <c r="O79" i="11"/>
  <c r="S79" i="11"/>
  <c r="N73" i="14"/>
  <c r="R73" i="14"/>
  <c r="R73" i="10"/>
  <c r="N73" i="10"/>
  <c r="S32" i="23"/>
  <c r="O32" i="23"/>
  <c r="S10" i="23"/>
  <c r="O10" i="23"/>
  <c r="S66" i="25"/>
  <c r="O66" i="25"/>
  <c r="R77" i="26"/>
  <c r="N77" i="26"/>
  <c r="S42" i="22"/>
  <c r="O42" i="22"/>
  <c r="O68" i="27"/>
  <c r="S68" i="27"/>
  <c r="O33" i="12"/>
  <c r="S33" i="12"/>
  <c r="O11" i="12"/>
  <c r="S11" i="12"/>
  <c r="N77" i="25"/>
  <c r="R77" i="25"/>
  <c r="R73" i="15"/>
  <c r="N73" i="15"/>
  <c r="O65" i="22"/>
  <c r="S65" i="22"/>
  <c r="O29" i="19"/>
  <c r="S29" i="19"/>
  <c r="O29" i="27"/>
  <c r="S29" i="27"/>
  <c r="O29" i="24"/>
  <c r="S29" i="24"/>
  <c r="R74" i="18"/>
  <c r="N74" i="18"/>
  <c r="O83" i="13"/>
  <c r="S83" i="13"/>
  <c r="O51" i="24"/>
  <c r="S51" i="24"/>
  <c r="S55" i="26"/>
  <c r="O55" i="26"/>
  <c r="O45" i="23"/>
  <c r="S45" i="23"/>
  <c r="S58" i="18"/>
  <c r="O58" i="18"/>
  <c r="S54" i="10"/>
  <c r="O54" i="10"/>
  <c r="O58" i="27"/>
  <c r="S58" i="27"/>
  <c r="S53" i="12"/>
  <c r="O53" i="12"/>
  <c r="S56" i="9"/>
  <c r="O56" i="9"/>
  <c r="S55" i="10"/>
  <c r="O55" i="10"/>
  <c r="O49" i="19"/>
  <c r="S49" i="19"/>
  <c r="S56" i="14"/>
  <c r="O56" i="14"/>
  <c r="S49" i="18"/>
  <c r="O49" i="18"/>
  <c r="S47" i="26"/>
  <c r="O47" i="26"/>
  <c r="O58" i="11"/>
  <c r="S58" i="11"/>
  <c r="S44" i="19"/>
  <c r="O44" i="19"/>
  <c r="O53" i="13"/>
  <c r="S53" i="13"/>
  <c r="S52" i="24"/>
  <c r="O52" i="24"/>
  <c r="O51" i="15"/>
  <c r="S51" i="15"/>
  <c r="O50" i="9"/>
  <c r="S50" i="9"/>
  <c r="O53" i="10"/>
  <c r="S53" i="10"/>
  <c r="O47" i="19"/>
  <c r="S47" i="19"/>
  <c r="O65" i="24"/>
  <c r="S65" i="24"/>
  <c r="S40" i="24"/>
  <c r="O40" i="24"/>
  <c r="S26" i="18"/>
  <c r="O26" i="18"/>
  <c r="O26" i="15"/>
  <c r="S26" i="15"/>
  <c r="O24" i="15"/>
  <c r="S24" i="15"/>
  <c r="O16" i="24"/>
  <c r="S16" i="24"/>
  <c r="O14" i="14"/>
  <c r="S14" i="14"/>
  <c r="O10" i="16"/>
  <c r="S10" i="16"/>
  <c r="S68" i="26"/>
  <c r="O68" i="26"/>
  <c r="S19" i="18"/>
  <c r="O19" i="18"/>
  <c r="O19" i="17"/>
  <c r="S19" i="17"/>
  <c r="S63" i="27"/>
  <c r="O63" i="27"/>
  <c r="S38" i="13"/>
  <c r="O38" i="13"/>
  <c r="S32" i="13"/>
  <c r="O32" i="13"/>
  <c r="S35" i="11"/>
  <c r="O35" i="11"/>
  <c r="S33" i="18"/>
  <c r="O33" i="18"/>
  <c r="O29" i="17"/>
  <c r="S29" i="17"/>
  <c r="O31" i="22"/>
  <c r="S31" i="22"/>
  <c r="O27" i="13"/>
  <c r="S27" i="13"/>
  <c r="R75" i="23"/>
  <c r="N75" i="23"/>
  <c r="N73" i="23"/>
  <c r="R73" i="23"/>
  <c r="S80" i="25"/>
  <c r="O80" i="25"/>
  <c r="N72" i="9"/>
  <c r="R72" i="9"/>
  <c r="N73" i="9"/>
  <c r="R73" i="9"/>
  <c r="O67" i="28"/>
  <c r="S67" i="28"/>
  <c r="S61" i="28"/>
  <c r="O61" i="28"/>
  <c r="O28" i="4"/>
  <c r="S28" i="4"/>
  <c r="O16" i="13"/>
  <c r="S16" i="13"/>
  <c r="O12" i="14"/>
  <c r="S12" i="14"/>
  <c r="O64" i="13"/>
  <c r="S64" i="13"/>
  <c r="O39" i="15"/>
  <c r="S39" i="15"/>
  <c r="S35" i="24"/>
  <c r="O35" i="24"/>
  <c r="S33" i="24"/>
  <c r="O33" i="24"/>
  <c r="S27" i="19"/>
  <c r="O27" i="19"/>
  <c r="O17" i="14"/>
  <c r="S17" i="14"/>
  <c r="O69" i="14"/>
  <c r="S69" i="14"/>
  <c r="N74" i="13"/>
  <c r="R74" i="13"/>
  <c r="R72" i="13"/>
  <c r="N72" i="13"/>
  <c r="S84" i="26"/>
  <c r="O84" i="26"/>
  <c r="S38" i="28"/>
  <c r="O38" i="28"/>
  <c r="O22" i="27"/>
  <c r="S22" i="27"/>
  <c r="O16" i="19"/>
  <c r="S16" i="19"/>
  <c r="S14" i="13"/>
  <c r="O14" i="13"/>
  <c r="S10" i="26"/>
  <c r="O10" i="26"/>
  <c r="S43" i="26"/>
  <c r="O43" i="26"/>
  <c r="S29" i="28"/>
  <c r="O29" i="28"/>
  <c r="O29" i="10"/>
  <c r="S29" i="10"/>
  <c r="O66" i="11"/>
  <c r="S66" i="11"/>
  <c r="O37" i="23"/>
  <c r="S37" i="23"/>
  <c r="S37" i="15"/>
  <c r="O37" i="15"/>
  <c r="S23" i="16"/>
  <c r="O23" i="16"/>
  <c r="S83" i="17"/>
  <c r="O83" i="17"/>
  <c r="O84" i="25"/>
  <c r="S84" i="25"/>
  <c r="O61" i="12"/>
  <c r="S61" i="12"/>
  <c r="O59" i="23"/>
  <c r="S59" i="23"/>
  <c r="O40" i="16"/>
  <c r="S40" i="16"/>
  <c r="O20" i="15"/>
  <c r="S20" i="15"/>
  <c r="O18" i="28"/>
  <c r="S18" i="28"/>
  <c r="O18" i="12"/>
  <c r="S18" i="12"/>
  <c r="S14" i="16"/>
  <c r="O14" i="16"/>
  <c r="O60" i="24"/>
  <c r="S60" i="24"/>
  <c r="S21" i="9"/>
  <c r="O21" i="9"/>
  <c r="S17" i="23"/>
  <c r="O17" i="23"/>
  <c r="S84" i="11"/>
  <c r="O84" i="11"/>
  <c r="S84" i="27"/>
  <c r="O84" i="27"/>
  <c r="N76" i="24"/>
  <c r="R76" i="24"/>
  <c r="N74" i="24"/>
  <c r="R74" i="24"/>
  <c r="S81" i="28"/>
  <c r="O81" i="28"/>
  <c r="O27" i="15"/>
  <c r="S27" i="15"/>
  <c r="N76" i="11"/>
  <c r="R76" i="11"/>
  <c r="R70" i="11"/>
  <c r="N70" i="11"/>
  <c r="N74" i="28"/>
  <c r="R74" i="28"/>
  <c r="R72" i="28"/>
  <c r="N72" i="28"/>
  <c r="S59" i="10"/>
  <c r="O59" i="10"/>
  <c r="S36" i="18"/>
  <c r="O36" i="18"/>
  <c r="O34" i="12"/>
  <c r="S34" i="12"/>
  <c r="S43" i="28"/>
  <c r="O43" i="28"/>
  <c r="O19" i="22"/>
  <c r="S19" i="22"/>
  <c r="S15" i="17"/>
  <c r="O15" i="17"/>
  <c r="O31" i="27"/>
  <c r="S31" i="27"/>
  <c r="S23" i="11"/>
  <c r="O23" i="11"/>
  <c r="S81" i="17"/>
  <c r="O81" i="17"/>
  <c r="N75" i="16"/>
  <c r="R75" i="16"/>
  <c r="N74" i="16"/>
  <c r="R74" i="16"/>
  <c r="R77" i="12"/>
  <c r="N77" i="12"/>
  <c r="R76" i="12"/>
  <c r="N76" i="12"/>
  <c r="O65" i="25"/>
  <c r="S65" i="25"/>
  <c r="O61" i="9"/>
  <c r="S61" i="9"/>
  <c r="O40" i="28"/>
  <c r="S40" i="28"/>
  <c r="O32" i="27"/>
  <c r="S32" i="27"/>
  <c r="O66" i="9"/>
  <c r="S66" i="9"/>
  <c r="S9" i="23"/>
  <c r="O9" i="23"/>
  <c r="O82" i="11"/>
  <c r="S82" i="11"/>
  <c r="S67" i="26"/>
  <c r="O67" i="26"/>
  <c r="S63" i="22"/>
  <c r="O63" i="22"/>
  <c r="S61" i="13"/>
  <c r="O61" i="13"/>
  <c r="S38" i="26"/>
  <c r="O38" i="26"/>
  <c r="O36" i="28"/>
  <c r="S36" i="28"/>
  <c r="S24" i="25"/>
  <c r="O24" i="25"/>
  <c r="S12" i="28"/>
  <c r="O12" i="28"/>
  <c r="S39" i="24"/>
  <c r="O39" i="24"/>
  <c r="S33" i="27"/>
  <c r="O33" i="27"/>
  <c r="S19" i="24"/>
  <c r="O19" i="24"/>
  <c r="S31" i="28"/>
  <c r="O31" i="28"/>
  <c r="O9" i="26"/>
  <c r="S9" i="26"/>
  <c r="S86" i="19"/>
  <c r="O86" i="19"/>
  <c r="O78" i="25"/>
  <c r="S78" i="25"/>
  <c r="O82" i="25"/>
  <c r="S82" i="25"/>
  <c r="O59" i="19"/>
  <c r="S59" i="19"/>
  <c r="O42" i="19"/>
  <c r="S42" i="19"/>
  <c r="S30" i="12"/>
  <c r="O30" i="12"/>
  <c r="O28" i="25"/>
  <c r="S28" i="25"/>
  <c r="S20" i="26"/>
  <c r="O20" i="26"/>
  <c r="S43" i="24"/>
  <c r="O43" i="24"/>
  <c r="O35" i="22"/>
  <c r="S35" i="22"/>
  <c r="O25" i="22"/>
  <c r="S25" i="22"/>
  <c r="O25" i="10"/>
  <c r="S25" i="10"/>
  <c r="O11" i="22"/>
  <c r="S11" i="22"/>
  <c r="O37" i="18"/>
  <c r="S37" i="18"/>
  <c r="O37" i="26"/>
  <c r="S37" i="26"/>
  <c r="O31" i="24"/>
  <c r="S31" i="24"/>
  <c r="N72" i="27"/>
  <c r="R72" i="27"/>
  <c r="N75" i="27"/>
  <c r="R75" i="27"/>
  <c r="O78" i="14"/>
  <c r="S78" i="14"/>
  <c r="S84" i="18"/>
  <c r="O84" i="18"/>
  <c r="S84" i="24"/>
  <c r="O84" i="24"/>
  <c r="S63" i="25"/>
  <c r="O63" i="25"/>
  <c r="O42" i="11"/>
  <c r="S42" i="11"/>
  <c r="S40" i="13"/>
  <c r="O40" i="13"/>
  <c r="S30" i="16"/>
  <c r="O30" i="16"/>
  <c r="O28" i="18"/>
  <c r="S28" i="18"/>
  <c r="S22" i="11"/>
  <c r="O22" i="11"/>
  <c r="S20" i="16"/>
  <c r="O20" i="16"/>
  <c r="S20" i="17"/>
  <c r="O20" i="17"/>
  <c r="O14" i="28"/>
  <c r="S14" i="28"/>
  <c r="S60" i="14"/>
  <c r="O60" i="14"/>
  <c r="S39" i="18"/>
  <c r="O39" i="18"/>
  <c r="O39" i="14"/>
  <c r="S39" i="14"/>
  <c r="O29" i="23"/>
  <c r="S29" i="23"/>
  <c r="O21" i="28"/>
  <c r="S21" i="28"/>
  <c r="S21" i="13"/>
  <c r="O21" i="13"/>
  <c r="O11" i="14"/>
  <c r="S11" i="14"/>
  <c r="S67" i="11"/>
  <c r="O67" i="11"/>
  <c r="O42" i="27"/>
  <c r="S42" i="27"/>
  <c r="S40" i="27"/>
  <c r="O40" i="27"/>
  <c r="S10" i="10"/>
  <c r="O10" i="10"/>
  <c r="S25" i="18"/>
  <c r="O25" i="18"/>
  <c r="S21" i="10"/>
  <c r="O21" i="10"/>
  <c r="S31" i="26"/>
  <c r="O31" i="26"/>
  <c r="O9" i="18"/>
  <c r="S9" i="18"/>
  <c r="S9" i="12"/>
  <c r="O9" i="12"/>
  <c r="R75" i="19"/>
  <c r="N75" i="19"/>
  <c r="N73" i="19"/>
  <c r="R73" i="19"/>
  <c r="O82" i="16"/>
  <c r="S82" i="16"/>
  <c r="O80" i="12"/>
  <c r="S80" i="12"/>
  <c r="O85" i="12"/>
  <c r="S85" i="12"/>
  <c r="O65" i="12"/>
  <c r="S65" i="12"/>
  <c r="S63" i="18"/>
  <c r="O63" i="18"/>
  <c r="O59" i="25"/>
  <c r="S59" i="25"/>
  <c r="S59" i="18"/>
  <c r="O59" i="18"/>
  <c r="O38" i="10"/>
  <c r="S38" i="10"/>
  <c r="S30" i="19"/>
  <c r="O30" i="19"/>
  <c r="S26" i="27"/>
  <c r="O26" i="27"/>
  <c r="O24" i="16"/>
  <c r="S24" i="16"/>
  <c r="O22" i="17"/>
  <c r="S22" i="17"/>
  <c r="S20" i="25"/>
  <c r="O20" i="25"/>
  <c r="S16" i="11"/>
  <c r="O16" i="11"/>
  <c r="O16" i="15"/>
  <c r="S16" i="15"/>
  <c r="O39" i="22"/>
  <c r="S39" i="22"/>
  <c r="O33" i="19"/>
  <c r="S33" i="19"/>
  <c r="S37" i="28"/>
  <c r="O37" i="28"/>
  <c r="S65" i="9"/>
  <c r="O65" i="9"/>
  <c r="S63" i="23"/>
  <c r="O63" i="23"/>
  <c r="S40" i="10"/>
  <c r="O40" i="10"/>
  <c r="O34" i="28"/>
  <c r="S34" i="28"/>
  <c r="O30" i="10"/>
  <c r="S30" i="10"/>
  <c r="O30" i="26"/>
  <c r="S30" i="26"/>
  <c r="O28" i="13"/>
  <c r="S28" i="13"/>
  <c r="S28" i="26"/>
  <c r="O28" i="26"/>
  <c r="S26" i="26"/>
  <c r="O26" i="26"/>
  <c r="S24" i="26"/>
  <c r="O24" i="26"/>
  <c r="S22" i="12"/>
  <c r="O22" i="12"/>
  <c r="S16" i="18"/>
  <c r="O16" i="18"/>
  <c r="O10" i="12"/>
  <c r="S10" i="12"/>
  <c r="S64" i="22"/>
  <c r="O64" i="22"/>
  <c r="S35" i="19"/>
  <c r="O35" i="19"/>
  <c r="S29" i="22"/>
  <c r="O29" i="22"/>
  <c r="S29" i="11"/>
  <c r="O29" i="11"/>
  <c r="O25" i="17"/>
  <c r="S25" i="17"/>
  <c r="S21" i="17"/>
  <c r="O21" i="17"/>
  <c r="O15" i="9"/>
  <c r="S15" i="9"/>
  <c r="S11" i="11"/>
  <c r="O11" i="11"/>
  <c r="S66" i="14"/>
  <c r="O66" i="14"/>
  <c r="S27" i="22"/>
  <c r="O27" i="22"/>
  <c r="O27" i="28"/>
  <c r="S27" i="28"/>
  <c r="S27" i="14"/>
  <c r="O27" i="14"/>
  <c r="N74" i="17"/>
  <c r="R74" i="17"/>
  <c r="N72" i="17"/>
  <c r="R72" i="17"/>
  <c r="S86" i="15"/>
  <c r="O86" i="15"/>
  <c r="S67" i="17"/>
  <c r="O67" i="17"/>
  <c r="S67" i="14"/>
  <c r="O67" i="14"/>
  <c r="S65" i="10"/>
  <c r="O65" i="10"/>
  <c r="O63" i="14"/>
  <c r="S63" i="14"/>
  <c r="O63" i="28"/>
  <c r="S63" i="28"/>
  <c r="S34" i="23"/>
  <c r="O34" i="23"/>
  <c r="O28" i="17"/>
  <c r="S28" i="17"/>
  <c r="S24" i="10"/>
  <c r="O24" i="10"/>
  <c r="O18" i="24"/>
  <c r="S18" i="24"/>
  <c r="O12" i="23"/>
  <c r="S12" i="23"/>
  <c r="O64" i="24"/>
  <c r="S64" i="24"/>
  <c r="S39" i="9"/>
  <c r="O39" i="9"/>
  <c r="O33" i="22"/>
  <c r="S33" i="22"/>
  <c r="O33" i="23"/>
  <c r="S33" i="23"/>
  <c r="S33" i="10"/>
  <c r="O33" i="10"/>
  <c r="O11" i="18"/>
  <c r="S11" i="18"/>
  <c r="O11" i="16"/>
  <c r="S11" i="16"/>
  <c r="O62" i="14"/>
  <c r="S62" i="14"/>
  <c r="S41" i="19"/>
  <c r="O41" i="19"/>
  <c r="O37" i="13"/>
  <c r="S37" i="13"/>
  <c r="O17" i="17"/>
  <c r="S17" i="17"/>
  <c r="S13" i="12"/>
  <c r="O13" i="12"/>
  <c r="R75" i="14"/>
  <c r="N75" i="14"/>
  <c r="R76" i="14"/>
  <c r="N76" i="14"/>
  <c r="O86" i="13"/>
  <c r="S86" i="13"/>
  <c r="S69" i="10"/>
  <c r="O69" i="10"/>
  <c r="O78" i="10"/>
  <c r="S78" i="10"/>
  <c r="S23" i="13"/>
  <c r="O23" i="13"/>
  <c r="S23" i="14"/>
  <c r="O23" i="14"/>
  <c r="O9" i="28"/>
  <c r="S9" i="28"/>
  <c r="R76" i="10"/>
  <c r="N76" i="10"/>
  <c r="R70" i="10"/>
  <c r="N70" i="10"/>
  <c r="S40" i="25"/>
  <c r="O40" i="25"/>
  <c r="S34" i="24"/>
  <c r="O34" i="24"/>
  <c r="S22" i="16"/>
  <c r="O22" i="16"/>
  <c r="O22" i="26"/>
  <c r="S22" i="26"/>
  <c r="S16" i="23"/>
  <c r="O16" i="23"/>
  <c r="O68" i="17"/>
  <c r="S68" i="17"/>
  <c r="O39" i="16"/>
  <c r="S39" i="16"/>
  <c r="S62" i="24"/>
  <c r="O62" i="24"/>
  <c r="S37" i="12"/>
  <c r="O37" i="12"/>
  <c r="S31" i="13"/>
  <c r="O31" i="13"/>
  <c r="O80" i="23"/>
  <c r="S80" i="23"/>
  <c r="O84" i="16"/>
  <c r="S84" i="16"/>
  <c r="S59" i="24"/>
  <c r="O59" i="24"/>
  <c r="S59" i="13"/>
  <c r="O59" i="13"/>
  <c r="S42" i="10"/>
  <c r="O42" i="10"/>
  <c r="O34" i="14"/>
  <c r="S34" i="14"/>
  <c r="S26" i="13"/>
  <c r="O26" i="13"/>
  <c r="S22" i="9"/>
  <c r="O22" i="9"/>
  <c r="O20" i="27"/>
  <c r="S20" i="27"/>
  <c r="S14" i="24"/>
  <c r="O14" i="24"/>
  <c r="O64" i="19"/>
  <c r="S64" i="19"/>
  <c r="S64" i="27"/>
  <c r="O64" i="27"/>
  <c r="O29" i="12"/>
  <c r="S29" i="12"/>
  <c r="S25" i="13"/>
  <c r="O25" i="13"/>
  <c r="O66" i="23"/>
  <c r="S66" i="23"/>
  <c r="R73" i="22"/>
  <c r="N73" i="22"/>
  <c r="N74" i="22"/>
  <c r="R74" i="22"/>
  <c r="O82" i="22"/>
  <c r="S82" i="22"/>
  <c r="S81" i="14"/>
  <c r="O81" i="14"/>
  <c r="S83" i="24"/>
  <c r="O83" i="24"/>
  <c r="O82" i="24"/>
  <c r="S82" i="24"/>
  <c r="O79" i="28"/>
  <c r="S79" i="28"/>
  <c r="R75" i="26"/>
  <c r="N75" i="26"/>
  <c r="R73" i="26"/>
  <c r="N73" i="26"/>
  <c r="O20" i="10"/>
  <c r="S20" i="10"/>
  <c r="S18" i="11"/>
  <c r="O18" i="11"/>
  <c r="S12" i="12"/>
  <c r="O12" i="12"/>
  <c r="O43" i="14"/>
  <c r="S43" i="14"/>
  <c r="S29" i="25"/>
  <c r="O29" i="25"/>
  <c r="S25" i="28"/>
  <c r="O25" i="28"/>
  <c r="S21" i="18"/>
  <c r="O21" i="18"/>
  <c r="S21" i="26"/>
  <c r="O21" i="26"/>
  <c r="S15" i="25"/>
  <c r="O15" i="25"/>
  <c r="S11" i="10"/>
  <c r="O11" i="10"/>
  <c r="O41" i="25"/>
  <c r="S41" i="25"/>
  <c r="N73" i="25"/>
  <c r="R73" i="25"/>
  <c r="N74" i="25"/>
  <c r="R74" i="25"/>
  <c r="N71" i="15"/>
  <c r="R71" i="15"/>
  <c r="R76" i="15"/>
  <c r="N76" i="15"/>
  <c r="S67" i="18"/>
  <c r="O67" i="18"/>
  <c r="S65" i="18"/>
  <c r="O65" i="18"/>
  <c r="O65" i="27"/>
  <c r="S65" i="27"/>
  <c r="S36" i="27"/>
  <c r="O36" i="27"/>
  <c r="S10" i="24"/>
  <c r="O10" i="24"/>
  <c r="O25" i="16"/>
  <c r="S25" i="16"/>
  <c r="S21" i="27"/>
  <c r="O21" i="27"/>
  <c r="S21" i="14"/>
  <c r="O21" i="14"/>
  <c r="S15" i="23"/>
  <c r="O15" i="23"/>
  <c r="S79" i="22"/>
  <c r="O79" i="22"/>
  <c r="S78" i="22"/>
  <c r="O78" i="22"/>
  <c r="R70" i="18"/>
  <c r="N70" i="18"/>
  <c r="R77" i="18"/>
  <c r="N77" i="18"/>
  <c r="S82" i="27"/>
  <c r="O82" i="27"/>
  <c r="S13" i="25"/>
  <c r="O13" i="25"/>
  <c r="O51" i="23"/>
  <c r="S51" i="23"/>
  <c r="S49" i="9"/>
  <c r="O49" i="9"/>
  <c r="O55" i="28"/>
  <c r="S55" i="28"/>
  <c r="O47" i="10"/>
  <c r="S47" i="10"/>
  <c r="O58" i="17"/>
  <c r="S58" i="17"/>
  <c r="S50" i="14"/>
  <c r="O50" i="14"/>
  <c r="S44" i="11"/>
  <c r="O44" i="11"/>
  <c r="O58" i="10"/>
  <c r="S58" i="10"/>
  <c r="S57" i="23"/>
  <c r="O57" i="23"/>
  <c r="O55" i="16"/>
  <c r="S55" i="16"/>
  <c r="O44" i="23"/>
  <c r="S44" i="23"/>
  <c r="O56" i="17"/>
  <c r="S56" i="17"/>
  <c r="S50" i="12"/>
  <c r="O50" i="12"/>
  <c r="O45" i="12"/>
  <c r="S45" i="12"/>
  <c r="O52" i="15"/>
  <c r="S52" i="15"/>
  <c r="O54" i="27"/>
  <c r="S54" i="27"/>
  <c r="S45" i="26"/>
  <c r="O45" i="26"/>
  <c r="S45" i="14"/>
  <c r="O45" i="14"/>
  <c r="O52" i="28"/>
  <c r="S52" i="28"/>
  <c r="O50" i="27"/>
  <c r="S50" i="27"/>
  <c r="O53" i="22"/>
  <c r="S53" i="22"/>
  <c r="O51" i="13"/>
  <c r="S51" i="13"/>
  <c r="O44" i="10"/>
  <c r="S44" i="10"/>
  <c r="S54" i="14"/>
  <c r="O54" i="14"/>
  <c r="O55" i="14"/>
  <c r="S55" i="14"/>
  <c r="O44" i="15"/>
  <c r="S44" i="15"/>
  <c r="S54" i="23"/>
  <c r="O54" i="23"/>
  <c r="O46" i="9"/>
  <c r="S46" i="9"/>
  <c r="S47" i="25"/>
  <c r="O47" i="25"/>
  <c r="S56" i="16"/>
  <c r="O56" i="16"/>
  <c r="S57" i="14"/>
  <c r="O57" i="14"/>
  <c r="S51" i="12"/>
  <c r="O51" i="12"/>
  <c r="O47" i="24"/>
  <c r="S47" i="24"/>
  <c r="O55" i="19"/>
  <c r="S55" i="19"/>
  <c r="S53" i="24"/>
  <c r="O53" i="24"/>
  <c r="O47" i="16"/>
  <c r="S47" i="16"/>
  <c r="O52" i="26"/>
  <c r="S52" i="26"/>
  <c r="S55" i="17"/>
  <c r="O55" i="17"/>
  <c r="O51" i="11"/>
  <c r="S51" i="11"/>
  <c r="O56" i="11"/>
  <c r="S56" i="11"/>
  <c r="S58" i="19"/>
  <c r="O58" i="19"/>
  <c r="S45" i="10"/>
  <c r="O45" i="10"/>
  <c r="O51" i="9"/>
  <c r="S51" i="9"/>
  <c r="S52" i="13"/>
  <c r="O52" i="13"/>
  <c r="O45" i="17"/>
  <c r="S45" i="17"/>
  <c r="O57" i="19"/>
  <c r="S57" i="19"/>
  <c r="S51" i="26"/>
  <c r="O51" i="26"/>
  <c r="S44" i="13"/>
  <c r="O44" i="13"/>
  <c r="O52" i="12"/>
  <c r="S52" i="12"/>
  <c r="S50" i="17"/>
  <c r="O50" i="17"/>
  <c r="O46" i="10"/>
  <c r="S46" i="10"/>
  <c r="S53" i="19"/>
  <c r="O53" i="19"/>
  <c r="O56" i="24"/>
  <c r="S56" i="24"/>
  <c r="O45" i="15"/>
  <c r="S45" i="15"/>
  <c r="O47" i="15"/>
  <c r="S47" i="15"/>
  <c r="S54" i="11"/>
  <c r="O54" i="11"/>
  <c r="S51" i="28"/>
  <c r="O51" i="28"/>
  <c r="S49" i="27"/>
  <c r="O49" i="27"/>
  <c r="S52" i="11"/>
  <c r="O52" i="11"/>
  <c r="O57" i="12"/>
  <c r="S57" i="12"/>
  <c r="S49" i="22"/>
  <c r="O49" i="22"/>
  <c r="S49" i="15"/>
  <c r="O49" i="15"/>
  <c r="S54" i="12"/>
  <c r="O54" i="12"/>
  <c r="O48" i="23"/>
  <c r="S48" i="23"/>
  <c r="O48" i="28"/>
  <c r="S48" i="28"/>
  <c r="S48" i="19"/>
  <c r="O48" i="19"/>
  <c r="O48" i="10"/>
  <c r="S48" i="10"/>
  <c r="O48" i="11"/>
  <c r="S48" i="11"/>
  <c r="S48" i="17"/>
  <c r="O48" i="17"/>
  <c r="O28" i="24"/>
  <c r="S28" i="24"/>
  <c r="O68" i="28"/>
  <c r="S68" i="28"/>
  <c r="O32" i="15"/>
  <c r="S32" i="15"/>
  <c r="O60" i="10"/>
  <c r="S60" i="10"/>
  <c r="S11" i="27"/>
  <c r="O11" i="27"/>
  <c r="O13" i="13"/>
  <c r="S13" i="13"/>
  <c r="S9" i="9"/>
  <c r="O9" i="9"/>
  <c r="R77" i="23"/>
  <c r="N77" i="23"/>
  <c r="R70" i="9"/>
  <c r="N70" i="9"/>
  <c r="S61" i="14"/>
  <c r="O61" i="14"/>
  <c r="O34" i="13"/>
  <c r="S34" i="13"/>
  <c r="O18" i="26"/>
  <c r="S18" i="26"/>
  <c r="S29" i="9"/>
  <c r="O29" i="9"/>
  <c r="O41" i="27"/>
  <c r="S41" i="27"/>
  <c r="S80" i="11"/>
  <c r="O80" i="11"/>
  <c r="R71" i="13"/>
  <c r="N71" i="13"/>
  <c r="S32" i="24"/>
  <c r="O32" i="24"/>
  <c r="S35" i="9"/>
  <c r="O35" i="9"/>
  <c r="S41" i="23"/>
  <c r="O41" i="23"/>
  <c r="O23" i="22"/>
  <c r="S23" i="22"/>
  <c r="O78" i="13"/>
  <c r="S78" i="13"/>
  <c r="O83" i="11"/>
  <c r="S83" i="11"/>
  <c r="N71" i="28"/>
  <c r="R71" i="28"/>
  <c r="S61" i="16"/>
  <c r="O61" i="16"/>
  <c r="R72" i="16"/>
  <c r="N72" i="16"/>
  <c r="S67" i="16"/>
  <c r="O67" i="16"/>
  <c r="S42" i="13"/>
  <c r="O42" i="13"/>
  <c r="S24" i="23"/>
  <c r="O24" i="23"/>
  <c r="O15" i="12"/>
  <c r="S15" i="12"/>
  <c r="O62" i="22"/>
  <c r="S62" i="22"/>
  <c r="S37" i="10"/>
  <c r="O37" i="10"/>
  <c r="O83" i="18"/>
  <c r="S83" i="18"/>
  <c r="S30" i="28"/>
  <c r="O30" i="28"/>
  <c r="O10" i="22"/>
  <c r="S10" i="22"/>
  <c r="S85" i="25"/>
  <c r="O85" i="25"/>
  <c r="S24" i="9"/>
  <c r="O24" i="9"/>
  <c r="S43" i="10"/>
  <c r="O43" i="10"/>
  <c r="N76" i="27"/>
  <c r="R76" i="27"/>
  <c r="S17" i="16"/>
  <c r="O17" i="16"/>
  <c r="O61" i="24"/>
  <c r="S61" i="24"/>
  <c r="O38" i="15"/>
  <c r="S38" i="15"/>
  <c r="O39" i="19"/>
  <c r="S39" i="19"/>
  <c r="S33" i="9"/>
  <c r="O33" i="9"/>
  <c r="S15" i="26"/>
  <c r="O15" i="26"/>
  <c r="O27" i="23"/>
  <c r="S27" i="23"/>
  <c r="O63" i="24"/>
  <c r="S63" i="24"/>
  <c r="O42" i="26"/>
  <c r="S42" i="26"/>
  <c r="O30" i="14"/>
  <c r="S30" i="14"/>
  <c r="O39" i="11"/>
  <c r="S39" i="11"/>
  <c r="O39" i="17"/>
  <c r="S39" i="17"/>
  <c r="S17" i="28"/>
  <c r="O17" i="28"/>
  <c r="S20" i="14"/>
  <c r="O20" i="14"/>
  <c r="S13" i="11"/>
  <c r="O13" i="11"/>
  <c r="R76" i="17"/>
  <c r="N76" i="17"/>
  <c r="O65" i="19"/>
  <c r="S65" i="19"/>
  <c r="O63" i="17"/>
  <c r="S63" i="17"/>
  <c r="S10" i="17"/>
  <c r="O10" i="17"/>
  <c r="S25" i="25"/>
  <c r="O25" i="25"/>
  <c r="S17" i="13"/>
  <c r="O17" i="13"/>
  <c r="O13" i="16"/>
  <c r="S13" i="16"/>
  <c r="S79" i="14"/>
  <c r="O79" i="14"/>
  <c r="N74" i="10"/>
  <c r="R74" i="10"/>
  <c r="O38" i="14"/>
  <c r="S38" i="14"/>
  <c r="O34" i="26"/>
  <c r="S34" i="26"/>
  <c r="O28" i="22"/>
  <c r="S28" i="22"/>
  <c r="S60" i="12"/>
  <c r="O60" i="12"/>
  <c r="O23" i="17"/>
  <c r="S23" i="17"/>
  <c r="S84" i="23"/>
  <c r="O84" i="23"/>
  <c r="O68" i="16"/>
  <c r="S68" i="16"/>
  <c r="S15" i="14"/>
  <c r="O15" i="14"/>
  <c r="S78" i="18"/>
  <c r="O78" i="18"/>
  <c r="R70" i="26"/>
  <c r="N70" i="26"/>
  <c r="S21" i="11"/>
  <c r="O21" i="11"/>
  <c r="O13" i="26"/>
  <c r="S13" i="26"/>
  <c r="R75" i="15"/>
  <c r="N75" i="15"/>
  <c r="O79" i="16"/>
  <c r="S79" i="16"/>
  <c r="O38" i="23"/>
  <c r="S38" i="23"/>
  <c r="O25" i="26"/>
  <c r="S25" i="26"/>
  <c r="O37" i="19"/>
  <c r="S37" i="19"/>
  <c r="S69" i="28"/>
  <c r="O69" i="28"/>
  <c r="O84" i="10"/>
  <c r="S84" i="10"/>
  <c r="S47" i="18"/>
  <c r="O47" i="18"/>
  <c r="S51" i="27"/>
  <c r="O51" i="27"/>
  <c r="O54" i="25"/>
  <c r="S54" i="25"/>
  <c r="S51" i="18"/>
  <c r="O51" i="18"/>
  <c r="O54" i="18"/>
  <c r="S54" i="18"/>
  <c r="O46" i="25"/>
  <c r="S46" i="25"/>
  <c r="S50" i="26"/>
  <c r="O50" i="26"/>
  <c r="S47" i="13"/>
  <c r="O47" i="13"/>
  <c r="O51" i="19"/>
  <c r="S51" i="19"/>
  <c r="S54" i="13"/>
  <c r="O54" i="13"/>
  <c r="O49" i="17"/>
  <c r="S49" i="17"/>
  <c r="O57" i="28"/>
  <c r="S57" i="28"/>
  <c r="S52" i="25"/>
  <c r="O52" i="25"/>
  <c r="O50" i="10"/>
  <c r="S50" i="10"/>
  <c r="O46" i="26"/>
  <c r="S46" i="26"/>
  <c r="O54" i="17"/>
  <c r="S54" i="17"/>
  <c r="S57" i="25"/>
  <c r="O57" i="25"/>
  <c r="O55" i="13"/>
  <c r="S55" i="13"/>
  <c r="S50" i="24"/>
  <c r="O50" i="24"/>
  <c r="O54" i="28"/>
  <c r="S54" i="28"/>
  <c r="O48" i="12"/>
  <c r="S48" i="12"/>
  <c r="O37" i="22"/>
  <c r="S37" i="22"/>
  <c r="O67" i="25"/>
  <c r="S67" i="25"/>
  <c r="S32" i="19"/>
  <c r="O32" i="19"/>
  <c r="S26" i="25"/>
  <c r="O26" i="25"/>
  <c r="O20" i="22"/>
  <c r="S20" i="22"/>
  <c r="O18" i="14"/>
  <c r="S18" i="14"/>
  <c r="S25" i="19"/>
  <c r="O25" i="19"/>
  <c r="O25" i="9"/>
  <c r="S25" i="9"/>
  <c r="O66" i="22"/>
  <c r="S66" i="22"/>
  <c r="S62" i="28"/>
  <c r="O62" i="28"/>
  <c r="S62" i="12"/>
  <c r="O62" i="12"/>
  <c r="S41" i="10"/>
  <c r="O41" i="10"/>
  <c r="S37" i="25"/>
  <c r="O37" i="25"/>
  <c r="S27" i="17"/>
  <c r="O27" i="17"/>
  <c r="S17" i="15"/>
  <c r="O17" i="15"/>
  <c r="O13" i="19"/>
  <c r="S13" i="19"/>
  <c r="S81" i="19"/>
  <c r="O81" i="19"/>
  <c r="R74" i="23"/>
  <c r="N74" i="23"/>
  <c r="R72" i="23"/>
  <c r="N72" i="23"/>
  <c r="S86" i="12"/>
  <c r="O86" i="12"/>
  <c r="R76" i="9"/>
  <c r="N76" i="9"/>
  <c r="N77" i="9"/>
  <c r="R77" i="9"/>
  <c r="S61" i="11"/>
  <c r="O61" i="11"/>
  <c r="S40" i="26"/>
  <c r="O40" i="26"/>
  <c r="S40" i="15"/>
  <c r="O40" i="15"/>
  <c r="O38" i="17"/>
  <c r="S38" i="17"/>
  <c r="O32" i="11"/>
  <c r="S32" i="11"/>
  <c r="O32" i="9"/>
  <c r="S32" i="9"/>
  <c r="S14" i="19"/>
  <c r="O14" i="19"/>
  <c r="S60" i="9"/>
  <c r="O60" i="9"/>
  <c r="O43" i="23"/>
  <c r="S43" i="23"/>
  <c r="S35" i="26"/>
  <c r="O35" i="26"/>
  <c r="O41" i="9"/>
  <c r="S41" i="9"/>
  <c r="S13" i="23"/>
  <c r="O13" i="23"/>
  <c r="R75" i="13"/>
  <c r="N75" i="13"/>
  <c r="N73" i="13"/>
  <c r="R73" i="13"/>
  <c r="O65" i="15"/>
  <c r="S65" i="15"/>
  <c r="O61" i="26"/>
  <c r="S61" i="26"/>
  <c r="S42" i="18"/>
  <c r="O42" i="18"/>
  <c r="S42" i="25"/>
  <c r="O42" i="25"/>
  <c r="O32" i="26"/>
  <c r="S32" i="26"/>
  <c r="O26" i="12"/>
  <c r="S26" i="12"/>
  <c r="S18" i="18"/>
  <c r="O18" i="18"/>
  <c r="O18" i="9"/>
  <c r="S18" i="9"/>
  <c r="S39" i="23"/>
  <c r="O39" i="23"/>
  <c r="O21" i="19"/>
  <c r="S21" i="19"/>
  <c r="O27" i="16"/>
  <c r="S27" i="16"/>
  <c r="S13" i="27"/>
  <c r="O13" i="27"/>
  <c r="S9" i="27"/>
  <c r="O9" i="27"/>
  <c r="O69" i="19"/>
  <c r="S69" i="19"/>
  <c r="S78" i="23"/>
  <c r="O78" i="23"/>
  <c r="O83" i="16"/>
  <c r="S83" i="16"/>
  <c r="O78" i="16"/>
  <c r="S78" i="16"/>
  <c r="O79" i="12"/>
  <c r="S79" i="12"/>
  <c r="O83" i="12"/>
  <c r="S83" i="12"/>
  <c r="O42" i="16"/>
  <c r="S42" i="16"/>
  <c r="S38" i="19"/>
  <c r="O38" i="19"/>
  <c r="O34" i="9"/>
  <c r="S34" i="9"/>
  <c r="S30" i="9"/>
  <c r="O30" i="9"/>
  <c r="S28" i="23"/>
  <c r="O28" i="23"/>
  <c r="O18" i="19"/>
  <c r="S18" i="19"/>
  <c r="S12" i="17"/>
  <c r="O12" i="17"/>
  <c r="S68" i="9"/>
  <c r="O68" i="9"/>
  <c r="O64" i="10"/>
  <c r="S64" i="10"/>
  <c r="O35" i="14"/>
  <c r="S35" i="14"/>
  <c r="S19" i="27"/>
  <c r="O19" i="27"/>
  <c r="O9" i="10"/>
  <c r="S9" i="10"/>
  <c r="R77" i="24"/>
  <c r="N77" i="24"/>
  <c r="N75" i="24"/>
  <c r="R75" i="24"/>
  <c r="S85" i="10"/>
  <c r="O85" i="10"/>
  <c r="R77" i="11"/>
  <c r="N77" i="11"/>
  <c r="R71" i="11"/>
  <c r="N71" i="11"/>
  <c r="O80" i="27"/>
  <c r="S80" i="27"/>
  <c r="N75" i="28"/>
  <c r="R75" i="28"/>
  <c r="R73" i="28"/>
  <c r="N73" i="28"/>
  <c r="S67" i="10"/>
  <c r="O67" i="10"/>
  <c r="O63" i="11"/>
  <c r="S63" i="11"/>
  <c r="S26" i="28"/>
  <c r="O26" i="28"/>
  <c r="S79" i="19"/>
  <c r="O79" i="19"/>
  <c r="S86" i="17"/>
  <c r="O86" i="17"/>
  <c r="O86" i="25"/>
  <c r="S86" i="25"/>
  <c r="S80" i="15"/>
  <c r="O80" i="15"/>
  <c r="R71" i="16"/>
  <c r="N71" i="16"/>
  <c r="N70" i="16"/>
  <c r="R70" i="16"/>
  <c r="R73" i="12"/>
  <c r="N73" i="12"/>
  <c r="R72" i="12"/>
  <c r="N72" i="12"/>
  <c r="O85" i="9"/>
  <c r="S85" i="9"/>
  <c r="S86" i="9"/>
  <c r="O86" i="9"/>
  <c r="O63" i="15"/>
  <c r="S63" i="15"/>
  <c r="S59" i="26"/>
  <c r="O59" i="26"/>
  <c r="S59" i="15"/>
  <c r="O59" i="15"/>
  <c r="O38" i="25"/>
  <c r="S38" i="25"/>
  <c r="O22" i="23"/>
  <c r="S22" i="23"/>
  <c r="S12" i="11"/>
  <c r="O12" i="11"/>
  <c r="O43" i="27"/>
  <c r="S43" i="27"/>
  <c r="O39" i="26"/>
  <c r="S39" i="26"/>
  <c r="O21" i="12"/>
  <c r="S21" i="12"/>
  <c r="O83" i="27"/>
  <c r="S83" i="27"/>
  <c r="O59" i="22"/>
  <c r="S59" i="22"/>
  <c r="O34" i="11"/>
  <c r="S34" i="11"/>
  <c r="O34" i="25"/>
  <c r="S34" i="25"/>
  <c r="S30" i="18"/>
  <c r="O30" i="18"/>
  <c r="O18" i="10"/>
  <c r="S18" i="10"/>
  <c r="S14" i="18"/>
  <c r="O14" i="18"/>
  <c r="S64" i="16"/>
  <c r="O64" i="16"/>
  <c r="O35" i="13"/>
  <c r="S35" i="13"/>
  <c r="O33" i="25"/>
  <c r="S33" i="25"/>
  <c r="S62" i="25"/>
  <c r="O62" i="25"/>
  <c r="O41" i="26"/>
  <c r="S41" i="26"/>
  <c r="O37" i="16"/>
  <c r="S37" i="16"/>
  <c r="S27" i="18"/>
  <c r="O27" i="18"/>
  <c r="S17" i="9"/>
  <c r="O17" i="9"/>
  <c r="S81" i="15"/>
  <c r="O81" i="15"/>
  <c r="S83" i="15"/>
  <c r="O83" i="15"/>
  <c r="S85" i="15"/>
  <c r="O85" i="15"/>
  <c r="O84" i="15"/>
  <c r="S84" i="15"/>
  <c r="O82" i="15"/>
  <c r="S82" i="15"/>
  <c r="O69" i="16"/>
  <c r="S69" i="16"/>
  <c r="S81" i="12"/>
  <c r="O81" i="12"/>
  <c r="O84" i="9"/>
  <c r="S84" i="9"/>
  <c r="S65" i="26"/>
  <c r="O65" i="26"/>
  <c r="O34" i="10"/>
  <c r="S34" i="10"/>
  <c r="S30" i="27"/>
  <c r="O30" i="27"/>
  <c r="O18" i="25"/>
  <c r="S18" i="25"/>
  <c r="S14" i="25"/>
  <c r="O14" i="25"/>
  <c r="S68" i="25"/>
  <c r="O68" i="25"/>
  <c r="O43" i="22"/>
  <c r="S43" i="22"/>
  <c r="S19" i="26"/>
  <c r="O19" i="26"/>
  <c r="S11" i="9"/>
  <c r="O11" i="9"/>
  <c r="S37" i="11"/>
  <c r="O37" i="11"/>
  <c r="S37" i="27"/>
  <c r="O37" i="27"/>
  <c r="O13" i="9"/>
  <c r="S13" i="9"/>
  <c r="O86" i="11"/>
  <c r="S86" i="11"/>
  <c r="R73" i="27"/>
  <c r="N73" i="27"/>
  <c r="N74" i="27"/>
  <c r="R74" i="27"/>
  <c r="O86" i="14"/>
  <c r="S86" i="14"/>
  <c r="S83" i="14"/>
  <c r="O83" i="14"/>
  <c r="S85" i="26"/>
  <c r="O85" i="26"/>
  <c r="S80" i="10"/>
  <c r="O80" i="10"/>
  <c r="S9" i="22"/>
  <c r="O9" i="22"/>
  <c r="S83" i="26"/>
  <c r="O83" i="26"/>
  <c r="S23" i="23"/>
  <c r="O23" i="23"/>
  <c r="O61" i="19"/>
  <c r="S61" i="19"/>
  <c r="S38" i="11"/>
  <c r="O38" i="11"/>
  <c r="O38" i="16"/>
  <c r="S38" i="16"/>
  <c r="O16" i="14"/>
  <c r="S16" i="14"/>
  <c r="O16" i="9"/>
  <c r="S16" i="9"/>
  <c r="O12" i="13"/>
  <c r="S12" i="13"/>
  <c r="O68" i="22"/>
  <c r="S68" i="22"/>
  <c r="O66" i="27"/>
  <c r="S66" i="27"/>
  <c r="S41" i="22"/>
  <c r="O41" i="22"/>
  <c r="S59" i="12"/>
  <c r="O59" i="12"/>
  <c r="S42" i="15"/>
  <c r="O42" i="15"/>
  <c r="O42" i="12"/>
  <c r="S42" i="12"/>
  <c r="O40" i="23"/>
  <c r="S40" i="23"/>
  <c r="O35" i="23"/>
  <c r="S35" i="23"/>
  <c r="S33" i="15"/>
  <c r="O33" i="15"/>
  <c r="S25" i="14"/>
  <c r="O25" i="14"/>
  <c r="O15" i="28"/>
  <c r="S15" i="28"/>
  <c r="S31" i="9"/>
  <c r="O31" i="9"/>
  <c r="S13" i="18"/>
  <c r="O13" i="18"/>
  <c r="R74" i="19"/>
  <c r="N74" i="19"/>
  <c r="R72" i="19"/>
  <c r="N72" i="19"/>
  <c r="S69" i="23"/>
  <c r="O69" i="23"/>
  <c r="O67" i="13"/>
  <c r="S67" i="13"/>
  <c r="S65" i="17"/>
  <c r="O65" i="17"/>
  <c r="O61" i="23"/>
  <c r="S61" i="23"/>
  <c r="S59" i="28"/>
  <c r="O59" i="28"/>
  <c r="S36" i="11"/>
  <c r="O36" i="11"/>
  <c r="O32" i="16"/>
  <c r="S32" i="16"/>
  <c r="O32" i="14"/>
  <c r="S32" i="14"/>
  <c r="O18" i="16"/>
  <c r="S18" i="16"/>
  <c r="O16" i="26"/>
  <c r="S16" i="26"/>
  <c r="S12" i="27"/>
  <c r="O12" i="27"/>
  <c r="O10" i="25"/>
  <c r="S10" i="25"/>
  <c r="S33" i="14"/>
  <c r="O33" i="14"/>
  <c r="S25" i="15"/>
  <c r="O25" i="15"/>
  <c r="O62" i="13"/>
  <c r="S62" i="13"/>
  <c r="S37" i="14"/>
  <c r="O37" i="14"/>
  <c r="O84" i="14"/>
  <c r="S84" i="14"/>
  <c r="S81" i="13"/>
  <c r="O81" i="13"/>
  <c r="S82" i="26"/>
  <c r="O82" i="26"/>
  <c r="S32" i="12"/>
  <c r="O32" i="12"/>
  <c r="O30" i="22"/>
  <c r="S30" i="22"/>
  <c r="S12" i="22"/>
  <c r="O12" i="22"/>
  <c r="O68" i="13"/>
  <c r="S68" i="13"/>
  <c r="S64" i="15"/>
  <c r="O64" i="15"/>
  <c r="S19" i="28"/>
  <c r="O19" i="28"/>
  <c r="O19" i="23"/>
  <c r="S19" i="23"/>
  <c r="S66" i="15"/>
  <c r="O66" i="15"/>
  <c r="O41" i="28"/>
  <c r="S41" i="28"/>
  <c r="S41" i="13"/>
  <c r="O41" i="13"/>
  <c r="O82" i="19"/>
  <c r="S82" i="19"/>
  <c r="N75" i="17"/>
  <c r="R75" i="17"/>
  <c r="R73" i="17"/>
  <c r="N73" i="17"/>
  <c r="S36" i="19"/>
  <c r="O36" i="19"/>
  <c r="O36" i="14"/>
  <c r="S36" i="14"/>
  <c r="S24" i="27"/>
  <c r="O24" i="27"/>
  <c r="O16" i="22"/>
  <c r="S16" i="22"/>
  <c r="O14" i="26"/>
  <c r="S14" i="26"/>
  <c r="S60" i="27"/>
  <c r="O60" i="27"/>
  <c r="O35" i="12"/>
  <c r="S35" i="12"/>
  <c r="S33" i="13"/>
  <c r="O33" i="13"/>
  <c r="S21" i="16"/>
  <c r="O21" i="16"/>
  <c r="O11" i="23"/>
  <c r="S11" i="23"/>
  <c r="S27" i="10"/>
  <c r="O27" i="10"/>
  <c r="O9" i="24"/>
  <c r="S9" i="24"/>
  <c r="O69" i="11"/>
  <c r="S69" i="11"/>
  <c r="R71" i="14"/>
  <c r="N71" i="14"/>
  <c r="N72" i="14"/>
  <c r="R72" i="14"/>
  <c r="S9" i="17"/>
  <c r="O9" i="17"/>
  <c r="S81" i="11"/>
  <c r="O81" i="11"/>
  <c r="N77" i="10"/>
  <c r="R77" i="10"/>
  <c r="R71" i="10"/>
  <c r="N71" i="10"/>
  <c r="O10" i="11"/>
  <c r="S10" i="11"/>
  <c r="S10" i="14"/>
  <c r="O10" i="14"/>
  <c r="S68" i="15"/>
  <c r="O68" i="15"/>
  <c r="O64" i="14"/>
  <c r="S64" i="14"/>
  <c r="S60" i="11"/>
  <c r="O60" i="11"/>
  <c r="S35" i="18"/>
  <c r="O35" i="18"/>
  <c r="S35" i="15"/>
  <c r="O35" i="15"/>
  <c r="O9" i="25"/>
  <c r="S9" i="25"/>
  <c r="O59" i="17"/>
  <c r="S59" i="17"/>
  <c r="O38" i="24"/>
  <c r="S38" i="24"/>
  <c r="S36" i="23"/>
  <c r="O36" i="23"/>
  <c r="O30" i="15"/>
  <c r="S30" i="15"/>
  <c r="O30" i="24"/>
  <c r="S30" i="24"/>
  <c r="O22" i="14"/>
  <c r="S22" i="14"/>
  <c r="S43" i="25"/>
  <c r="O43" i="25"/>
  <c r="O39" i="13"/>
  <c r="S39" i="13"/>
  <c r="O33" i="28"/>
  <c r="S33" i="28"/>
  <c r="S23" i="19"/>
  <c r="O23" i="19"/>
  <c r="R72" i="22"/>
  <c r="N72" i="22"/>
  <c r="R75" i="22"/>
  <c r="N75" i="22"/>
  <c r="O82" i="13"/>
  <c r="S82" i="13"/>
  <c r="R74" i="26"/>
  <c r="N74" i="26"/>
  <c r="R72" i="26"/>
  <c r="N72" i="26"/>
  <c r="S82" i="10"/>
  <c r="O82" i="10"/>
  <c r="O34" i="15"/>
  <c r="S34" i="15"/>
  <c r="S26" i="16"/>
  <c r="O26" i="16"/>
  <c r="O24" i="24"/>
  <c r="S24" i="24"/>
  <c r="O64" i="9"/>
  <c r="S64" i="9"/>
  <c r="O64" i="12"/>
  <c r="S64" i="12"/>
  <c r="S43" i="12"/>
  <c r="O43" i="12"/>
  <c r="S33" i="26"/>
  <c r="O33" i="26"/>
  <c r="O29" i="13"/>
  <c r="S29" i="13"/>
  <c r="S25" i="27"/>
  <c r="O25" i="27"/>
  <c r="S21" i="25"/>
  <c r="O21" i="25"/>
  <c r="O15" i="27"/>
  <c r="S15" i="27"/>
  <c r="O11" i="17"/>
  <c r="S11" i="17"/>
  <c r="S66" i="17"/>
  <c r="O66" i="17"/>
  <c r="S17" i="18"/>
  <c r="O17" i="18"/>
  <c r="O82" i="17"/>
  <c r="S82" i="17"/>
  <c r="N72" i="25"/>
  <c r="R72" i="25"/>
  <c r="N75" i="25"/>
  <c r="R75" i="25"/>
  <c r="N70" i="15"/>
  <c r="R70" i="15"/>
  <c r="R77" i="15"/>
  <c r="N77" i="15"/>
  <c r="S63" i="19"/>
  <c r="O63" i="19"/>
  <c r="S38" i="12"/>
  <c r="O38" i="12"/>
  <c r="S26" i="19"/>
  <c r="O26" i="19"/>
  <c r="S12" i="10"/>
  <c r="O12" i="10"/>
  <c r="S10" i="19"/>
  <c r="O10" i="19"/>
  <c r="S64" i="23"/>
  <c r="O64" i="23"/>
  <c r="S60" i="28"/>
  <c r="O60" i="28"/>
  <c r="O41" i="16"/>
  <c r="S41" i="16"/>
  <c r="O85" i="24"/>
  <c r="S85" i="24"/>
  <c r="S82" i="18"/>
  <c r="O82" i="18"/>
  <c r="N71" i="18"/>
  <c r="R71" i="18"/>
  <c r="R76" i="18"/>
  <c r="N76" i="18"/>
  <c r="O80" i="26"/>
  <c r="S80" i="26"/>
  <c r="S51" i="10"/>
  <c r="O51" i="10"/>
  <c r="O47" i="28"/>
  <c r="S47" i="28"/>
  <c r="S57" i="18"/>
  <c r="O57" i="18"/>
  <c r="O53" i="14"/>
  <c r="S53" i="14"/>
  <c r="S49" i="13"/>
  <c r="O49" i="13"/>
  <c r="S52" i="14"/>
  <c r="O52" i="14"/>
  <c r="O50" i="22"/>
  <c r="S50" i="22"/>
  <c r="O56" i="26"/>
  <c r="S56" i="26"/>
  <c r="S54" i="9"/>
  <c r="O54" i="9"/>
  <c r="O55" i="22"/>
  <c r="S55" i="22"/>
  <c r="O52" i="18"/>
  <c r="S52" i="18"/>
  <c r="O50" i="11"/>
  <c r="S50" i="11"/>
  <c r="O46" i="15"/>
  <c r="S46" i="15"/>
  <c r="O56" i="12"/>
  <c r="S56" i="12"/>
  <c r="O50" i="16"/>
  <c r="S50" i="16"/>
  <c r="O44" i="12"/>
  <c r="S44" i="12"/>
  <c r="S56" i="18"/>
  <c r="O56" i="18"/>
  <c r="O57" i="10"/>
  <c r="S57" i="10"/>
  <c r="O49" i="10"/>
  <c r="S49" i="10"/>
  <c r="S58" i="26"/>
  <c r="O58" i="26"/>
  <c r="O55" i="25"/>
  <c r="S55" i="25"/>
  <c r="S49" i="25"/>
  <c r="O49" i="25"/>
  <c r="S44" i="28"/>
  <c r="O44" i="28"/>
  <c r="S52" i="19"/>
  <c r="O52" i="19"/>
  <c r="O57" i="24"/>
  <c r="S57" i="24"/>
  <c r="S53" i="26"/>
  <c r="O53" i="26"/>
  <c r="S49" i="24"/>
  <c r="O49" i="24"/>
  <c r="S44" i="25"/>
  <c r="O44" i="25"/>
  <c r="S54" i="26"/>
  <c r="O54" i="26"/>
  <c r="S57" i="17"/>
  <c r="O57" i="17"/>
  <c r="S55" i="23"/>
  <c r="O55" i="23"/>
  <c r="S47" i="27"/>
  <c r="O47" i="27"/>
  <c r="O44" i="18"/>
  <c r="S44" i="18"/>
  <c r="O52" i="27"/>
  <c r="S52" i="27"/>
  <c r="S46" i="24"/>
  <c r="O46" i="24"/>
  <c r="O55" i="24"/>
  <c r="S55" i="24"/>
  <c r="O44" i="22"/>
  <c r="S44" i="22"/>
  <c r="S54" i="16"/>
  <c r="O54" i="16"/>
  <c r="O55" i="15"/>
  <c r="S55" i="15"/>
  <c r="S49" i="16"/>
  <c r="O49" i="16"/>
  <c r="O58" i="13"/>
  <c r="S58" i="13"/>
  <c r="O46" i="11"/>
  <c r="S46" i="11"/>
  <c r="S45" i="18"/>
  <c r="O45" i="18"/>
  <c r="S57" i="11"/>
  <c r="O57" i="11"/>
  <c r="O46" i="17"/>
  <c r="S46" i="17"/>
  <c r="S46" i="12"/>
  <c r="O46" i="12"/>
  <c r="O53" i="28"/>
  <c r="S53" i="28"/>
  <c r="O56" i="15"/>
  <c r="S56" i="15"/>
  <c r="O58" i="25"/>
  <c r="S58" i="25"/>
  <c r="O55" i="9"/>
  <c r="S55" i="9"/>
  <c r="S49" i="11"/>
  <c r="O49" i="11"/>
  <c r="S44" i="27"/>
  <c r="O44" i="27"/>
  <c r="O58" i="22"/>
  <c r="S58" i="22"/>
  <c r="S46" i="23"/>
  <c r="O46" i="23"/>
  <c r="O53" i="18"/>
  <c r="S53" i="18"/>
  <c r="S51" i="16"/>
  <c r="O51" i="16"/>
  <c r="O49" i="12"/>
  <c r="S49" i="12"/>
  <c r="O50" i="13"/>
  <c r="S50" i="13"/>
  <c r="S46" i="18"/>
  <c r="O46" i="18"/>
  <c r="S50" i="19"/>
  <c r="O50" i="19"/>
  <c r="O48" i="13"/>
  <c r="S48" i="13"/>
  <c r="O48" i="14"/>
  <c r="S48" i="14"/>
  <c r="O48" i="22"/>
  <c r="S48" i="22"/>
  <c r="O48" i="26"/>
  <c r="S48" i="26"/>
  <c r="O48" i="15"/>
  <c r="S48" i="15"/>
  <c r="S12" i="4" l="1"/>
  <c r="O49" i="4"/>
  <c r="S22" i="4"/>
  <c r="V22" i="1" s="1"/>
  <c r="R77" i="4"/>
  <c r="U77" i="1" s="1"/>
  <c r="N77" i="4"/>
  <c r="N76" i="4"/>
  <c r="R76" i="4"/>
  <c r="U76" i="1" s="1"/>
  <c r="N7" i="25"/>
  <c r="R7" i="25"/>
  <c r="N7" i="10"/>
  <c r="R7" i="10"/>
  <c r="O64" i="1"/>
  <c r="S64" i="1"/>
  <c r="N8" i="18"/>
  <c r="R8" i="18"/>
  <c r="O59" i="1"/>
  <c r="S59" i="1"/>
  <c r="N6" i="24"/>
  <c r="R6" i="24"/>
  <c r="S33" i="1"/>
  <c r="O33" i="1"/>
  <c r="N5" i="19"/>
  <c r="R5" i="19"/>
  <c r="O40" i="4"/>
  <c r="S40" i="4"/>
  <c r="V40" i="1" s="1"/>
  <c r="O32" i="4"/>
  <c r="S32" i="4"/>
  <c r="V32" i="1" s="1"/>
  <c r="N74" i="4"/>
  <c r="R74" i="4"/>
  <c r="U74" i="1" s="1"/>
  <c r="V49" i="1"/>
  <c r="O43" i="4"/>
  <c r="S43" i="4"/>
  <c r="V43" i="1" s="1"/>
  <c r="O22" i="4"/>
  <c r="N8" i="14"/>
  <c r="R8" i="14"/>
  <c r="N6" i="19"/>
  <c r="R6" i="19"/>
  <c r="N7" i="9"/>
  <c r="R7" i="9"/>
  <c r="R7" i="13"/>
  <c r="N7" i="13"/>
  <c r="N6" i="17"/>
  <c r="R6" i="17"/>
  <c r="N8" i="10"/>
  <c r="R8" i="10"/>
  <c r="N7" i="12"/>
  <c r="R7" i="12"/>
  <c r="R8" i="12"/>
  <c r="N8" i="12"/>
  <c r="O31" i="1"/>
  <c r="S31" i="1"/>
  <c r="R7" i="18"/>
  <c r="N7" i="18"/>
  <c r="S36" i="1"/>
  <c r="O36" i="1"/>
  <c r="S61" i="1"/>
  <c r="O61" i="1"/>
  <c r="R8" i="9"/>
  <c r="N8" i="9"/>
  <c r="R7" i="16"/>
  <c r="N7" i="16"/>
  <c r="R7" i="15"/>
  <c r="N7" i="15"/>
  <c r="N6" i="13"/>
  <c r="R6" i="13"/>
  <c r="R7" i="28"/>
  <c r="N7" i="28"/>
  <c r="R8" i="27"/>
  <c r="N8" i="27"/>
  <c r="N7" i="27"/>
  <c r="R7" i="27"/>
  <c r="N6" i="22"/>
  <c r="R6" i="22"/>
  <c r="S62" i="1"/>
  <c r="O62" i="1"/>
  <c r="S51" i="1"/>
  <c r="O51" i="1"/>
  <c r="O47" i="1"/>
  <c r="S47" i="1"/>
  <c r="S56" i="1"/>
  <c r="O56" i="1"/>
  <c r="N5" i="10"/>
  <c r="R5" i="10"/>
  <c r="S13" i="15"/>
  <c r="O13" i="15"/>
  <c r="S67" i="4"/>
  <c r="V67" i="1" s="1"/>
  <c r="O67" i="4"/>
  <c r="O63" i="4"/>
  <c r="S63" i="4"/>
  <c r="V63" i="1" s="1"/>
  <c r="O69" i="4"/>
  <c r="S69" i="4"/>
  <c r="V69" i="1" s="1"/>
  <c r="S33" i="4"/>
  <c r="V33" i="1" s="1"/>
  <c r="O33" i="4"/>
  <c r="O48" i="4"/>
  <c r="S48" i="4"/>
  <c r="V48" i="1" s="1"/>
  <c r="S50" i="4"/>
  <c r="V50" i="1" s="1"/>
  <c r="O50" i="4"/>
  <c r="O36" i="4"/>
  <c r="S36" i="4"/>
  <c r="V36" i="1" s="1"/>
  <c r="S68" i="4"/>
  <c r="V68" i="1" s="1"/>
  <c r="O68" i="4"/>
  <c r="O34" i="4"/>
  <c r="S34" i="4"/>
  <c r="V34" i="1" s="1"/>
  <c r="V64" i="1"/>
  <c r="O56" i="4"/>
  <c r="S56" i="4"/>
  <c r="V56" i="1" s="1"/>
  <c r="N5" i="23"/>
  <c r="R5" i="23"/>
  <c r="R7" i="26"/>
  <c r="N7" i="26"/>
  <c r="S32" i="1"/>
  <c r="O32" i="1"/>
  <c r="O53" i="1"/>
  <c r="S53" i="1"/>
  <c r="R71" i="4"/>
  <c r="U71" i="1" s="1"/>
  <c r="N71" i="4"/>
  <c r="O60" i="4"/>
  <c r="S60" i="4"/>
  <c r="V60" i="1" s="1"/>
  <c r="S10" i="4"/>
  <c r="O10" i="4"/>
  <c r="O62" i="4"/>
  <c r="S62" i="4"/>
  <c r="V62" i="1" s="1"/>
  <c r="O25" i="4"/>
  <c r="S25" i="4"/>
  <c r="V25" i="1" s="1"/>
  <c r="O52" i="4"/>
  <c r="S52" i="4"/>
  <c r="S24" i="4"/>
  <c r="V24" i="1" s="1"/>
  <c r="O24" i="4"/>
  <c r="O30" i="4"/>
  <c r="S30" i="4"/>
  <c r="V30" i="1" s="1"/>
  <c r="N5" i="27"/>
  <c r="R5" i="27"/>
  <c r="R7" i="17"/>
  <c r="N7" i="17"/>
  <c r="N6" i="25"/>
  <c r="R6" i="25"/>
  <c r="R8" i="25"/>
  <c r="N8" i="25"/>
  <c r="R8" i="24"/>
  <c r="N8" i="24"/>
  <c r="N72" i="1"/>
  <c r="R72" i="1"/>
  <c r="N7" i="19"/>
  <c r="R7" i="19"/>
  <c r="R6" i="26"/>
  <c r="N6" i="26"/>
  <c r="N8" i="26"/>
  <c r="R8" i="26"/>
  <c r="N5" i="18"/>
  <c r="R5" i="18"/>
  <c r="N5" i="14"/>
  <c r="R5" i="14"/>
  <c r="N6" i="15"/>
  <c r="R6" i="15"/>
  <c r="N7" i="23"/>
  <c r="R7" i="23"/>
  <c r="N8" i="22"/>
  <c r="R8" i="22"/>
  <c r="N5" i="22"/>
  <c r="R5" i="22"/>
  <c r="O34" i="1"/>
  <c r="S34" i="1"/>
  <c r="N5" i="13"/>
  <c r="R5" i="13"/>
  <c r="R8" i="11"/>
  <c r="N8" i="11"/>
  <c r="R7" i="24"/>
  <c r="N7" i="24"/>
  <c r="O60" i="1"/>
  <c r="S60" i="1"/>
  <c r="O30" i="1"/>
  <c r="S30" i="1"/>
  <c r="O66" i="1"/>
  <c r="S66" i="1"/>
  <c r="S55" i="1"/>
  <c r="O55" i="1"/>
  <c r="O49" i="1"/>
  <c r="S49" i="1"/>
  <c r="S50" i="1"/>
  <c r="O50" i="1"/>
  <c r="S52" i="1"/>
  <c r="O52" i="1"/>
  <c r="N5" i="24"/>
  <c r="R5" i="24"/>
  <c r="O10" i="15"/>
  <c r="S10" i="15"/>
  <c r="O29" i="4"/>
  <c r="S29" i="4"/>
  <c r="V29" i="1" s="1"/>
  <c r="S58" i="4"/>
  <c r="V58" i="1" s="1"/>
  <c r="O58" i="4"/>
  <c r="O61" i="4"/>
  <c r="S61" i="4"/>
  <c r="V61" i="1" s="1"/>
  <c r="O52" i="22"/>
  <c r="S52" i="22"/>
  <c r="O47" i="17"/>
  <c r="S47" i="17"/>
  <c r="O55" i="4"/>
  <c r="S55" i="4"/>
  <c r="V55" i="1" s="1"/>
  <c r="S59" i="4"/>
  <c r="V59" i="1" s="1"/>
  <c r="O59" i="4"/>
  <c r="N5" i="16"/>
  <c r="R5" i="16"/>
  <c r="R6" i="11"/>
  <c r="N6" i="11"/>
  <c r="R71" i="1"/>
  <c r="N71" i="1"/>
  <c r="R5" i="26"/>
  <c r="N5" i="26"/>
  <c r="N8" i="15"/>
  <c r="R8" i="15"/>
  <c r="R8" i="23"/>
  <c r="N8" i="23"/>
  <c r="N7" i="11"/>
  <c r="R7" i="11"/>
  <c r="S28" i="1"/>
  <c r="O28" i="1"/>
  <c r="O48" i="1"/>
  <c r="S48" i="1"/>
  <c r="O9" i="15"/>
  <c r="S9" i="15"/>
  <c r="O31" i="4"/>
  <c r="S31" i="4"/>
  <c r="V31" i="1" s="1"/>
  <c r="S41" i="4"/>
  <c r="V41" i="1" s="1"/>
  <c r="O41" i="4"/>
  <c r="O27" i="4"/>
  <c r="S27" i="4"/>
  <c r="V27" i="1" s="1"/>
  <c r="S46" i="4"/>
  <c r="V46" i="1" s="1"/>
  <c r="O46" i="4"/>
  <c r="N70" i="4"/>
  <c r="R70" i="4"/>
  <c r="U70" i="1" s="1"/>
  <c r="O57" i="4"/>
  <c r="S57" i="4"/>
  <c r="V57" i="1" s="1"/>
  <c r="N5" i="28"/>
  <c r="R5" i="28"/>
  <c r="N5" i="9"/>
  <c r="R5" i="9"/>
  <c r="N7" i="14"/>
  <c r="R7" i="14"/>
  <c r="R5" i="11"/>
  <c r="N5" i="11"/>
  <c r="N70" i="1"/>
  <c r="R70" i="1"/>
  <c r="N5" i="12"/>
  <c r="R5" i="12"/>
  <c r="R8" i="19"/>
  <c r="N8" i="19"/>
  <c r="N6" i="16"/>
  <c r="R6" i="16"/>
  <c r="R8" i="13"/>
  <c r="N8" i="13"/>
  <c r="N6" i="28"/>
  <c r="R6" i="28"/>
  <c r="S29" i="1"/>
  <c r="O29" i="1"/>
  <c r="R6" i="14"/>
  <c r="N6" i="14"/>
  <c r="R8" i="17"/>
  <c r="N8" i="17"/>
  <c r="S65" i="1"/>
  <c r="O65" i="1"/>
  <c r="O67" i="1"/>
  <c r="S67" i="1"/>
  <c r="R5" i="25"/>
  <c r="N5" i="25"/>
  <c r="N6" i="10"/>
  <c r="R6" i="10"/>
  <c r="S63" i="1"/>
  <c r="O63" i="1"/>
  <c r="N6" i="12"/>
  <c r="R6" i="12"/>
  <c r="R6" i="18"/>
  <c r="N6" i="18"/>
  <c r="S69" i="1"/>
  <c r="O69" i="1"/>
  <c r="N6" i="9"/>
  <c r="R6" i="9"/>
  <c r="R8" i="16"/>
  <c r="N8" i="16"/>
  <c r="S68" i="1"/>
  <c r="O68" i="1"/>
  <c r="N6" i="23"/>
  <c r="R6" i="23"/>
  <c r="R8" i="28"/>
  <c r="N8" i="28"/>
  <c r="N6" i="27"/>
  <c r="R6" i="27"/>
  <c r="R7" i="22"/>
  <c r="N7" i="22"/>
  <c r="O35" i="1"/>
  <c r="S35" i="1"/>
  <c r="N5" i="15"/>
  <c r="R5" i="15"/>
  <c r="S54" i="1"/>
  <c r="O54" i="1"/>
  <c r="O58" i="1"/>
  <c r="S58" i="1"/>
  <c r="O57" i="1"/>
  <c r="S57" i="1"/>
  <c r="R5" i="17"/>
  <c r="N5" i="17"/>
  <c r="O11" i="15"/>
  <c r="S11" i="15"/>
  <c r="O12" i="15"/>
  <c r="S12" i="15"/>
  <c r="S54" i="4"/>
  <c r="V54" i="1" s="1"/>
  <c r="O54" i="4"/>
  <c r="O66" i="4"/>
  <c r="S66" i="4"/>
  <c r="V66" i="1" s="1"/>
  <c r="O47" i="4"/>
  <c r="S47" i="4"/>
  <c r="S53" i="4"/>
  <c r="V53" i="1" s="1"/>
  <c r="O53" i="4"/>
  <c r="V28" i="1"/>
  <c r="O51" i="4"/>
  <c r="S51" i="4"/>
  <c r="V51" i="1" s="1"/>
  <c r="S65" i="4"/>
  <c r="V65" i="1" s="1"/>
  <c r="O65" i="4"/>
  <c r="R72" i="4"/>
  <c r="U72" i="1" s="1"/>
  <c r="N72" i="4"/>
  <c r="S35" i="4"/>
  <c r="V35" i="1" s="1"/>
  <c r="O35" i="4"/>
  <c r="O12" i="4" l="1"/>
  <c r="V47" i="1"/>
  <c r="V10" i="1"/>
  <c r="O14" i="1"/>
  <c r="S14" i="1"/>
  <c r="O12" i="1"/>
  <c r="S12" i="1"/>
  <c r="S39" i="1"/>
  <c r="O39" i="1"/>
  <c r="S13" i="4"/>
  <c r="V13" i="1" s="1"/>
  <c r="O13" i="4"/>
  <c r="O37" i="1"/>
  <c r="S37" i="1"/>
  <c r="S23" i="1"/>
  <c r="O23" i="1"/>
  <c r="O80" i="1"/>
  <c r="S80" i="1"/>
  <c r="S13" i="1"/>
  <c r="O13" i="1"/>
  <c r="S10" i="1"/>
  <c r="O10" i="1"/>
  <c r="S84" i="1"/>
  <c r="O84" i="1"/>
  <c r="O22" i="1"/>
  <c r="S22" i="1"/>
  <c r="S26" i="1"/>
  <c r="O26" i="1"/>
  <c r="O24" i="1"/>
  <c r="S24" i="1"/>
  <c r="O15" i="1"/>
  <c r="S15" i="1"/>
  <c r="O45" i="1"/>
  <c r="S45" i="1"/>
  <c r="O21" i="4"/>
  <c r="S21" i="4"/>
  <c r="V21" i="1" s="1"/>
  <c r="S23" i="4"/>
  <c r="V23" i="1" s="1"/>
  <c r="O23" i="4"/>
  <c r="S84" i="4"/>
  <c r="V84" i="1" s="1"/>
  <c r="O84" i="4"/>
  <c r="O15" i="4"/>
  <c r="S15" i="4"/>
  <c r="V15" i="1" s="1"/>
  <c r="O45" i="4"/>
  <c r="S45" i="4"/>
  <c r="V45" i="1" s="1"/>
  <c r="R5" i="4"/>
  <c r="U5" i="1" s="1"/>
  <c r="N5" i="4"/>
  <c r="S44" i="4"/>
  <c r="V44" i="1" s="1"/>
  <c r="O44" i="4"/>
  <c r="S26" i="4"/>
  <c r="V26" i="1" s="1"/>
  <c r="O26" i="4"/>
  <c r="S85" i="4"/>
  <c r="V85" i="1" s="1"/>
  <c r="O85" i="4"/>
  <c r="S17" i="4"/>
  <c r="V17" i="1" s="1"/>
  <c r="O17" i="4"/>
  <c r="R73" i="4"/>
  <c r="U73" i="1" s="1"/>
  <c r="N73" i="4"/>
  <c r="O83" i="4"/>
  <c r="S83" i="4"/>
  <c r="V83" i="1" s="1"/>
  <c r="R7" i="4"/>
  <c r="U7" i="1" s="1"/>
  <c r="N7" i="4"/>
  <c r="O40" i="1"/>
  <c r="S40" i="1"/>
  <c r="N8" i="1"/>
  <c r="R8" i="1"/>
  <c r="R76" i="1"/>
  <c r="N76" i="1"/>
  <c r="S46" i="1"/>
  <c r="O46" i="1"/>
  <c r="O20" i="4"/>
  <c r="S20" i="4"/>
  <c r="V20" i="1" s="1"/>
  <c r="R8" i="4"/>
  <c r="U8" i="1" s="1"/>
  <c r="N8" i="4"/>
  <c r="S9" i="4"/>
  <c r="V9" i="1" s="1"/>
  <c r="O9" i="4"/>
  <c r="O27" i="1"/>
  <c r="S27" i="1"/>
  <c r="R7" i="1"/>
  <c r="N7" i="1"/>
  <c r="S78" i="1"/>
  <c r="O78" i="1"/>
  <c r="O82" i="1"/>
  <c r="S82" i="1"/>
  <c r="O9" i="1"/>
  <c r="S9" i="1"/>
  <c r="S16" i="1"/>
  <c r="O16" i="1"/>
  <c r="N77" i="1"/>
  <c r="R77" i="1"/>
  <c r="S17" i="1"/>
  <c r="O17" i="1"/>
  <c r="S25" i="1"/>
  <c r="O25" i="1"/>
  <c r="O42" i="1"/>
  <c r="S42" i="1"/>
  <c r="O86" i="1"/>
  <c r="S86" i="1"/>
  <c r="S37" i="4"/>
  <c r="V37" i="1" s="1"/>
  <c r="O37" i="4"/>
  <c r="O38" i="4"/>
  <c r="S38" i="4"/>
  <c r="V38" i="1" s="1"/>
  <c r="S42" i="4"/>
  <c r="V42" i="1" s="1"/>
  <c r="O42" i="4"/>
  <c r="R6" i="4"/>
  <c r="U6" i="1" s="1"/>
  <c r="N6" i="4"/>
  <c r="O80" i="4"/>
  <c r="S80" i="4"/>
  <c r="V80" i="1" s="1"/>
  <c r="O11" i="4"/>
  <c r="S11" i="4"/>
  <c r="V11" i="1" s="1"/>
  <c r="O81" i="4"/>
  <c r="S81" i="4"/>
  <c r="V81" i="1" s="1"/>
  <c r="O21" i="1"/>
  <c r="S21" i="1"/>
  <c r="O83" i="1"/>
  <c r="S83" i="1"/>
  <c r="S38" i="1"/>
  <c r="O38" i="1"/>
  <c r="S81" i="1"/>
  <c r="O81" i="1"/>
  <c r="R74" i="1"/>
  <c r="N74" i="1"/>
  <c r="N73" i="1"/>
  <c r="R73" i="1"/>
  <c r="S18" i="4"/>
  <c r="V18" i="1" s="1"/>
  <c r="O18" i="4"/>
  <c r="V52" i="1"/>
  <c r="S39" i="4"/>
  <c r="V39" i="1" s="1"/>
  <c r="O39" i="4"/>
  <c r="R6" i="1"/>
  <c r="N6" i="1"/>
  <c r="O41" i="1"/>
  <c r="S41" i="1"/>
  <c r="O11" i="1"/>
  <c r="S11" i="1"/>
  <c r="N5" i="1"/>
  <c r="R5" i="1"/>
  <c r="S19" i="1"/>
  <c r="O19" i="1"/>
  <c r="S20" i="1"/>
  <c r="O20" i="1"/>
  <c r="S85" i="1"/>
  <c r="O85" i="1"/>
  <c r="O43" i="1"/>
  <c r="S43" i="1"/>
  <c r="O79" i="1"/>
  <c r="S79" i="1"/>
  <c r="O18" i="1"/>
  <c r="S18" i="1"/>
  <c r="N75" i="1"/>
  <c r="R75" i="1"/>
  <c r="O44" i="1"/>
  <c r="S44" i="1"/>
  <c r="S86" i="4"/>
  <c r="V86" i="1" s="1"/>
  <c r="O86" i="4"/>
  <c r="S19" i="4"/>
  <c r="V19" i="1" s="1"/>
  <c r="O19" i="4"/>
  <c r="N75" i="4"/>
  <c r="R75" i="4"/>
  <c r="U75" i="1" s="1"/>
  <c r="V12" i="1"/>
  <c r="O14" i="4"/>
  <c r="S14" i="4"/>
  <c r="V14" i="1" s="1"/>
  <c r="O16" i="4"/>
  <c r="S16" i="4"/>
  <c r="V16" i="1" s="1"/>
  <c r="O82" i="4"/>
  <c r="S82" i="4"/>
  <c r="V82" i="1" s="1"/>
  <c r="O79" i="4"/>
  <c r="S79" i="4"/>
  <c r="V79" i="1" s="1"/>
  <c r="S78" i="4"/>
  <c r="V78" i="1" s="1"/>
  <c r="O78" i="4"/>
  <c r="O7" i="9" l="1"/>
  <c r="N25" i="26"/>
  <c r="R39" i="26"/>
  <c r="G82" i="9"/>
  <c r="R82" i="9"/>
  <c r="N82" i="9"/>
  <c r="G7" i="9"/>
  <c r="G25" i="26"/>
  <c r="R25" i="26"/>
  <c r="G11" i="26"/>
  <c r="N11" i="26"/>
  <c r="R11" i="26"/>
  <c r="O73" i="26"/>
  <c r="S73" i="26"/>
  <c r="G73" i="26"/>
  <c r="G83" i="23"/>
  <c r="N83" i="23"/>
  <c r="R83" i="23"/>
  <c r="G31" i="23"/>
  <c r="N31" i="23"/>
  <c r="R31" i="23"/>
  <c r="G36" i="23"/>
  <c r="N36" i="23"/>
  <c r="R36" i="23"/>
  <c r="G10" i="23"/>
  <c r="N10" i="23"/>
  <c r="R10" i="23"/>
  <c r="G26" i="23"/>
  <c r="R26" i="23"/>
  <c r="N26" i="23"/>
  <c r="G63" i="28"/>
  <c r="R63" i="28"/>
  <c r="N63" i="28"/>
  <c r="O71" i="28"/>
  <c r="S71" i="28"/>
  <c r="G71" i="28"/>
  <c r="S75" i="28"/>
  <c r="O75" i="28"/>
  <c r="G75" i="28"/>
  <c r="G64" i="24"/>
  <c r="R64" i="24"/>
  <c r="N64" i="24"/>
  <c r="G68" i="24"/>
  <c r="R68" i="24"/>
  <c r="N68" i="24"/>
  <c r="O70" i="24"/>
  <c r="S70" i="24"/>
  <c r="G70" i="24"/>
  <c r="G64" i="11"/>
  <c r="N64" i="11"/>
  <c r="R64" i="11"/>
  <c r="G20" i="11"/>
  <c r="N20" i="11"/>
  <c r="R20" i="11"/>
  <c r="G78" i="26"/>
  <c r="N78" i="26"/>
  <c r="R78" i="26"/>
  <c r="G67" i="26"/>
  <c r="R67" i="26"/>
  <c r="N67" i="26"/>
  <c r="G33" i="19"/>
  <c r="R33" i="19"/>
  <c r="N33" i="19"/>
  <c r="G35" i="14"/>
  <c r="N35" i="14"/>
  <c r="R35" i="14"/>
  <c r="O6" i="25"/>
  <c r="S6" i="25"/>
  <c r="G6" i="25"/>
  <c r="G38" i="23"/>
  <c r="N38" i="23"/>
  <c r="R38" i="23"/>
  <c r="S70" i="23"/>
  <c r="O70" i="23"/>
  <c r="G70" i="23"/>
  <c r="G22" i="23"/>
  <c r="N22" i="23"/>
  <c r="R22" i="23"/>
  <c r="G85" i="23"/>
  <c r="N85" i="23"/>
  <c r="R85" i="23"/>
  <c r="G80" i="28"/>
  <c r="R80" i="28"/>
  <c r="N80" i="28"/>
  <c r="G27" i="28"/>
  <c r="N27" i="28"/>
  <c r="R27" i="28"/>
  <c r="G13" i="28"/>
  <c r="N13" i="28"/>
  <c r="R13" i="28"/>
  <c r="O5" i="24"/>
  <c r="S5" i="24"/>
  <c r="G5" i="24"/>
  <c r="G61" i="11"/>
  <c r="R61" i="11"/>
  <c r="N61" i="11"/>
  <c r="S72" i="11"/>
  <c r="O72" i="11"/>
  <c r="G72" i="11"/>
  <c r="G82" i="26"/>
  <c r="N82" i="26"/>
  <c r="R82" i="26"/>
  <c r="G83" i="26"/>
  <c r="R83" i="26"/>
  <c r="N83" i="26"/>
  <c r="G65" i="19"/>
  <c r="N65" i="19"/>
  <c r="R65" i="19"/>
  <c r="G25" i="19"/>
  <c r="N25" i="19"/>
  <c r="R25" i="19"/>
  <c r="G44" i="23"/>
  <c r="N44" i="23"/>
  <c r="R44" i="23"/>
  <c r="G58" i="28"/>
  <c r="R58" i="28"/>
  <c r="N58" i="28"/>
  <c r="G56" i="28"/>
  <c r="R56" i="28"/>
  <c r="N56" i="28"/>
  <c r="G56" i="24"/>
  <c r="N56" i="24"/>
  <c r="R56" i="24"/>
  <c r="G55" i="11"/>
  <c r="N55" i="11"/>
  <c r="R55" i="11"/>
  <c r="G54" i="25"/>
  <c r="N54" i="25"/>
  <c r="R54" i="25"/>
  <c r="G56" i="25"/>
  <c r="R56" i="25"/>
  <c r="N56" i="25"/>
  <c r="G51" i="24"/>
  <c r="N51" i="24"/>
  <c r="R51" i="24"/>
  <c r="N48" i="24"/>
  <c r="R48" i="24"/>
  <c r="G48" i="24"/>
  <c r="G78" i="23"/>
  <c r="N78" i="23"/>
  <c r="R78" i="23"/>
  <c r="G80" i="23"/>
  <c r="N80" i="23"/>
  <c r="R80" i="23"/>
  <c r="S6" i="23"/>
  <c r="O6" i="23"/>
  <c r="G6" i="23"/>
  <c r="S7" i="23"/>
  <c r="O7" i="23"/>
  <c r="G7" i="23"/>
  <c r="G43" i="28"/>
  <c r="N43" i="28"/>
  <c r="R43" i="28"/>
  <c r="G60" i="28"/>
  <c r="N60" i="28"/>
  <c r="R60" i="28"/>
  <c r="G34" i="28"/>
  <c r="R34" i="28"/>
  <c r="N34" i="28"/>
  <c r="G19" i="28"/>
  <c r="R19" i="28"/>
  <c r="N19" i="28"/>
  <c r="G20" i="28"/>
  <c r="N20" i="28"/>
  <c r="R20" i="28"/>
  <c r="S76" i="28"/>
  <c r="O76" i="28"/>
  <c r="G76" i="28"/>
  <c r="O77" i="28"/>
  <c r="S77" i="28"/>
  <c r="G77" i="28"/>
  <c r="G16" i="28"/>
  <c r="R16" i="28"/>
  <c r="N16" i="28"/>
  <c r="G10" i="28"/>
  <c r="N10" i="28"/>
  <c r="R10" i="28"/>
  <c r="G61" i="24"/>
  <c r="N61" i="24"/>
  <c r="R61" i="24"/>
  <c r="G59" i="24"/>
  <c r="R59" i="24"/>
  <c r="N59" i="24"/>
  <c r="G63" i="24"/>
  <c r="N63" i="24"/>
  <c r="R63" i="24"/>
  <c r="G17" i="24"/>
  <c r="R17" i="24"/>
  <c r="N17" i="24"/>
  <c r="G20" i="24"/>
  <c r="N20" i="24"/>
  <c r="R20" i="24"/>
  <c r="G15" i="24"/>
  <c r="R15" i="24"/>
  <c r="N15" i="24"/>
  <c r="G38" i="24"/>
  <c r="N38" i="24"/>
  <c r="R38" i="24"/>
  <c r="G14" i="24"/>
  <c r="N14" i="24"/>
  <c r="R14" i="24"/>
  <c r="G26" i="24"/>
  <c r="R26" i="24"/>
  <c r="N26" i="24"/>
  <c r="O72" i="24"/>
  <c r="S72" i="24"/>
  <c r="G72" i="24"/>
  <c r="S77" i="24"/>
  <c r="O77" i="24"/>
  <c r="G77" i="24"/>
  <c r="G83" i="11"/>
  <c r="R83" i="11"/>
  <c r="N83" i="11"/>
  <c r="G30" i="11"/>
  <c r="R30" i="11"/>
  <c r="N30" i="11"/>
  <c r="G84" i="11"/>
  <c r="R84" i="11"/>
  <c r="N84" i="11"/>
  <c r="G67" i="11"/>
  <c r="N67" i="11"/>
  <c r="R67" i="11"/>
  <c r="G28" i="11"/>
  <c r="R28" i="11"/>
  <c r="N28" i="11"/>
  <c r="G59" i="11"/>
  <c r="N59" i="11"/>
  <c r="R59" i="11"/>
  <c r="G40" i="11"/>
  <c r="R40" i="11"/>
  <c r="N40" i="11"/>
  <c r="G27" i="11"/>
  <c r="R27" i="11"/>
  <c r="N27" i="11"/>
  <c r="G38" i="11"/>
  <c r="R38" i="11"/>
  <c r="N38" i="11"/>
  <c r="G25" i="11"/>
  <c r="N25" i="11"/>
  <c r="R25" i="11"/>
  <c r="G9" i="11"/>
  <c r="R9" i="11"/>
  <c r="N9" i="11"/>
  <c r="G80" i="19"/>
  <c r="N80" i="19"/>
  <c r="R80" i="19"/>
  <c r="G30" i="19"/>
  <c r="R30" i="19"/>
  <c r="N30" i="19"/>
  <c r="G35" i="19"/>
  <c r="N35" i="19"/>
  <c r="R35" i="19"/>
  <c r="G18" i="19"/>
  <c r="R18" i="19"/>
  <c r="N18" i="19"/>
  <c r="O77" i="19"/>
  <c r="S77" i="19"/>
  <c r="G77" i="19"/>
  <c r="S71" i="19"/>
  <c r="O71" i="19"/>
  <c r="G71" i="19"/>
  <c r="G16" i="19"/>
  <c r="N16" i="19"/>
  <c r="R16" i="19"/>
  <c r="G24" i="19"/>
  <c r="N24" i="19"/>
  <c r="R24" i="19"/>
  <c r="G41" i="19"/>
  <c r="R41" i="19"/>
  <c r="N41" i="19"/>
  <c r="G27" i="19"/>
  <c r="R27" i="19"/>
  <c r="N27" i="19"/>
  <c r="G13" i="19"/>
  <c r="N13" i="19"/>
  <c r="R13" i="19"/>
  <c r="G36" i="14"/>
  <c r="N36" i="14"/>
  <c r="R36" i="14"/>
  <c r="G29" i="25"/>
  <c r="R29" i="25"/>
  <c r="N29" i="25"/>
  <c r="G83" i="25"/>
  <c r="R83" i="25"/>
  <c r="N83" i="25"/>
  <c r="G37" i="25"/>
  <c r="R37" i="25"/>
  <c r="N37" i="25"/>
  <c r="G38" i="25"/>
  <c r="N38" i="25"/>
  <c r="R38" i="25"/>
  <c r="G63" i="23"/>
  <c r="N63" i="23"/>
  <c r="R63" i="23"/>
  <c r="O77" i="23"/>
  <c r="S77" i="23"/>
  <c r="G77" i="23"/>
  <c r="O71" i="23"/>
  <c r="S71" i="23"/>
  <c r="G71" i="23"/>
  <c r="G30" i="28"/>
  <c r="N30" i="28"/>
  <c r="R30" i="28"/>
  <c r="G61" i="28"/>
  <c r="N61" i="28"/>
  <c r="R61" i="28"/>
  <c r="S7" i="28"/>
  <c r="O7" i="28"/>
  <c r="G7" i="28"/>
  <c r="G33" i="24"/>
  <c r="N33" i="24"/>
  <c r="R33" i="24"/>
  <c r="G32" i="24"/>
  <c r="R32" i="24"/>
  <c r="N32" i="24"/>
  <c r="G78" i="24"/>
  <c r="N78" i="24"/>
  <c r="R78" i="24"/>
  <c r="G62" i="24"/>
  <c r="R62" i="24"/>
  <c r="N62" i="24"/>
  <c r="G80" i="24"/>
  <c r="N80" i="24"/>
  <c r="R80" i="24"/>
  <c r="G39" i="24"/>
  <c r="N39" i="24"/>
  <c r="R39" i="24"/>
  <c r="G41" i="24"/>
  <c r="N41" i="24"/>
  <c r="R41" i="24"/>
  <c r="G16" i="24"/>
  <c r="R16" i="24"/>
  <c r="N16" i="24"/>
  <c r="G12" i="24"/>
  <c r="N12" i="24"/>
  <c r="R12" i="24"/>
  <c r="S6" i="24"/>
  <c r="O6" i="24"/>
  <c r="G6" i="24"/>
  <c r="G32" i="11"/>
  <c r="N32" i="11"/>
  <c r="R32" i="11"/>
  <c r="G66" i="11"/>
  <c r="N66" i="11"/>
  <c r="R66" i="11"/>
  <c r="G78" i="11"/>
  <c r="N78" i="11"/>
  <c r="R78" i="11"/>
  <c r="G86" i="11"/>
  <c r="N86" i="11"/>
  <c r="R86" i="11"/>
  <c r="G18" i="11"/>
  <c r="N18" i="11"/>
  <c r="R18" i="11"/>
  <c r="G21" i="11"/>
  <c r="N21" i="11"/>
  <c r="R21" i="11"/>
  <c r="G16" i="11"/>
  <c r="R16" i="11"/>
  <c r="N16" i="11"/>
  <c r="G17" i="11"/>
  <c r="N17" i="11"/>
  <c r="R17" i="11"/>
  <c r="G15" i="11"/>
  <c r="N15" i="11"/>
  <c r="R15" i="11"/>
  <c r="G41" i="11"/>
  <c r="N41" i="11"/>
  <c r="R41" i="11"/>
  <c r="S74" i="11"/>
  <c r="O74" i="11"/>
  <c r="G74" i="11"/>
  <c r="S77" i="11"/>
  <c r="O77" i="11"/>
  <c r="G77" i="11"/>
  <c r="S8" i="11"/>
  <c r="O8" i="11"/>
  <c r="G8" i="11"/>
  <c r="S70" i="26"/>
  <c r="O70" i="26"/>
  <c r="G70" i="26"/>
  <c r="G83" i="19"/>
  <c r="R83" i="19"/>
  <c r="N83" i="19"/>
  <c r="G63" i="19"/>
  <c r="N63" i="19"/>
  <c r="R63" i="19"/>
  <c r="G42" i="19"/>
  <c r="R42" i="19"/>
  <c r="N42" i="19"/>
  <c r="G26" i="19"/>
  <c r="N26" i="19"/>
  <c r="R26" i="19"/>
  <c r="G17" i="19"/>
  <c r="R17" i="19"/>
  <c r="N17" i="19"/>
  <c r="G20" i="19"/>
  <c r="N20" i="19"/>
  <c r="R20" i="19"/>
  <c r="G22" i="19"/>
  <c r="N22" i="19"/>
  <c r="R22" i="19"/>
  <c r="G79" i="25"/>
  <c r="R79" i="25"/>
  <c r="N79" i="25"/>
  <c r="G65" i="25"/>
  <c r="N65" i="25"/>
  <c r="R65" i="25"/>
  <c r="G67" i="25"/>
  <c r="N67" i="25"/>
  <c r="R67" i="25"/>
  <c r="G31" i="25"/>
  <c r="N31" i="25"/>
  <c r="R31" i="25"/>
  <c r="G12" i="25"/>
  <c r="N12" i="25"/>
  <c r="R12" i="25"/>
  <c r="G39" i="25"/>
  <c r="R39" i="25"/>
  <c r="N39" i="25"/>
  <c r="G25" i="25"/>
  <c r="N25" i="25"/>
  <c r="R25" i="25"/>
  <c r="G20" i="25"/>
  <c r="R20" i="25"/>
  <c r="N20" i="25"/>
  <c r="G21" i="25"/>
  <c r="R21" i="25"/>
  <c r="N21" i="25"/>
  <c r="G24" i="25"/>
  <c r="R24" i="25"/>
  <c r="N24" i="25"/>
  <c r="G23" i="25"/>
  <c r="N23" i="25"/>
  <c r="R23" i="25"/>
  <c r="S70" i="25"/>
  <c r="O70" i="25"/>
  <c r="G70" i="25"/>
  <c r="O74" i="25"/>
  <c r="S74" i="25"/>
  <c r="G74" i="25"/>
  <c r="G36" i="25"/>
  <c r="R36" i="25"/>
  <c r="N36" i="25"/>
  <c r="G81" i="25"/>
  <c r="N81" i="25"/>
  <c r="R81" i="25"/>
  <c r="G42" i="25"/>
  <c r="N42" i="25"/>
  <c r="R42" i="25"/>
  <c r="G14" i="25"/>
  <c r="R14" i="25"/>
  <c r="N14" i="25"/>
  <c r="G16" i="25"/>
  <c r="N16" i="25"/>
  <c r="R16" i="25"/>
  <c r="G26" i="25"/>
  <c r="R26" i="25"/>
  <c r="N26" i="25"/>
  <c r="G46" i="23"/>
  <c r="R46" i="23"/>
  <c r="N46" i="23"/>
  <c r="G44" i="24"/>
  <c r="N44" i="24"/>
  <c r="R44" i="24"/>
  <c r="G50" i="24"/>
  <c r="R50" i="24"/>
  <c r="N50" i="24"/>
  <c r="G44" i="11"/>
  <c r="N44" i="11"/>
  <c r="R44" i="11"/>
  <c r="G57" i="26"/>
  <c r="R57" i="26"/>
  <c r="N57" i="26"/>
  <c r="G54" i="19"/>
  <c r="R54" i="19"/>
  <c r="N54" i="19"/>
  <c r="G47" i="19"/>
  <c r="N47" i="19"/>
  <c r="R47" i="19"/>
  <c r="G46" i="19"/>
  <c r="N46" i="19"/>
  <c r="R46" i="19"/>
  <c r="G52" i="25"/>
  <c r="N52" i="25"/>
  <c r="R52" i="25"/>
  <c r="G58" i="15"/>
  <c r="N58" i="15"/>
  <c r="R58" i="15"/>
  <c r="G58" i="23"/>
  <c r="R58" i="23"/>
  <c r="N58" i="23"/>
  <c r="G56" i="23"/>
  <c r="N56" i="23"/>
  <c r="R56" i="23"/>
  <c r="G51" i="23"/>
  <c r="N51" i="23"/>
  <c r="R51" i="23"/>
  <c r="G57" i="28"/>
  <c r="N57" i="28"/>
  <c r="R57" i="28"/>
  <c r="G52" i="24"/>
  <c r="N52" i="24"/>
  <c r="R52" i="24"/>
  <c r="G52" i="11"/>
  <c r="R52" i="11"/>
  <c r="N52" i="11"/>
  <c r="G58" i="11"/>
  <c r="R58" i="11"/>
  <c r="N58" i="11"/>
  <c r="G45" i="11"/>
  <c r="R45" i="11"/>
  <c r="N45" i="11"/>
  <c r="G45" i="26"/>
  <c r="R45" i="26"/>
  <c r="N45" i="26"/>
  <c r="G50" i="19"/>
  <c r="N50" i="19"/>
  <c r="R50" i="19"/>
  <c r="G58" i="19"/>
  <c r="R58" i="19"/>
  <c r="N58" i="19"/>
  <c r="G49" i="19"/>
  <c r="R49" i="19"/>
  <c r="N49" i="19"/>
  <c r="N48" i="25"/>
  <c r="R48" i="25"/>
  <c r="G48" i="25"/>
  <c r="N48" i="19"/>
  <c r="R48" i="19"/>
  <c r="G48" i="19"/>
  <c r="G58" i="18"/>
  <c r="N58" i="18"/>
  <c r="R58" i="18"/>
  <c r="G58" i="9"/>
  <c r="N58" i="9"/>
  <c r="R58" i="9"/>
  <c r="G82" i="15"/>
  <c r="N82" i="15"/>
  <c r="R82" i="15"/>
  <c r="G30" i="23"/>
  <c r="N30" i="23"/>
  <c r="R30" i="23"/>
  <c r="G27" i="23"/>
  <c r="N27" i="23"/>
  <c r="R27" i="23"/>
  <c r="G14" i="23"/>
  <c r="N14" i="23"/>
  <c r="R14" i="23"/>
  <c r="G79" i="28"/>
  <c r="R79" i="28"/>
  <c r="N79" i="28"/>
  <c r="G18" i="28"/>
  <c r="N18" i="28"/>
  <c r="R18" i="28"/>
  <c r="G79" i="24"/>
  <c r="R79" i="24"/>
  <c r="N79" i="24"/>
  <c r="G34" i="24"/>
  <c r="R34" i="24"/>
  <c r="N34" i="24"/>
  <c r="S74" i="24"/>
  <c r="O74" i="24"/>
  <c r="G74" i="24"/>
  <c r="G81" i="11"/>
  <c r="N81" i="11"/>
  <c r="R81" i="11"/>
  <c r="G81" i="26"/>
  <c r="R81" i="26"/>
  <c r="N81" i="26"/>
  <c r="G13" i="26"/>
  <c r="N13" i="26"/>
  <c r="R13" i="26"/>
  <c r="G81" i="19"/>
  <c r="R81" i="19"/>
  <c r="N81" i="19"/>
  <c r="S72" i="19"/>
  <c r="O72" i="19"/>
  <c r="G72" i="19"/>
  <c r="G69" i="25"/>
  <c r="N69" i="25"/>
  <c r="R69" i="25"/>
  <c r="S5" i="25"/>
  <c r="O5" i="25"/>
  <c r="G5" i="25"/>
  <c r="O5" i="9"/>
  <c r="S5" i="9"/>
  <c r="G5" i="9"/>
  <c r="G61" i="23"/>
  <c r="N61" i="23"/>
  <c r="R61" i="23"/>
  <c r="G59" i="23"/>
  <c r="R59" i="23"/>
  <c r="N59" i="23"/>
  <c r="G37" i="23"/>
  <c r="N37" i="23"/>
  <c r="R37" i="23"/>
  <c r="G35" i="28"/>
  <c r="N35" i="28"/>
  <c r="R35" i="28"/>
  <c r="G65" i="28"/>
  <c r="R65" i="28"/>
  <c r="N65" i="28"/>
  <c r="G86" i="28"/>
  <c r="N86" i="28"/>
  <c r="R86" i="28"/>
  <c r="G17" i="28"/>
  <c r="N17" i="28"/>
  <c r="R17" i="28"/>
  <c r="G15" i="28"/>
  <c r="N15" i="28"/>
  <c r="R15" i="28"/>
  <c r="G81" i="24"/>
  <c r="R81" i="24"/>
  <c r="N81" i="24"/>
  <c r="G43" i="24"/>
  <c r="N43" i="24"/>
  <c r="R43" i="24"/>
  <c r="G9" i="26"/>
  <c r="R9" i="26"/>
  <c r="N9" i="26"/>
  <c r="O72" i="26"/>
  <c r="S72" i="26"/>
  <c r="G72" i="26"/>
  <c r="S5" i="19"/>
  <c r="O5" i="19"/>
  <c r="G5" i="19"/>
  <c r="S5" i="14"/>
  <c r="O5" i="14"/>
  <c r="G5" i="14"/>
  <c r="G84" i="25"/>
  <c r="N84" i="25"/>
  <c r="R84" i="25"/>
  <c r="O71" i="25"/>
  <c r="S71" i="25"/>
  <c r="G71" i="25"/>
  <c r="G13" i="25"/>
  <c r="R13" i="25"/>
  <c r="N13" i="25"/>
  <c r="G49" i="23"/>
  <c r="R49" i="23"/>
  <c r="N49" i="23"/>
  <c r="G50" i="23"/>
  <c r="R50" i="23"/>
  <c r="N50" i="23"/>
  <c r="G58" i="26"/>
  <c r="N58" i="26"/>
  <c r="R58" i="26"/>
  <c r="G53" i="25"/>
  <c r="N53" i="25"/>
  <c r="R53" i="25"/>
  <c r="G46" i="25"/>
  <c r="N46" i="25"/>
  <c r="R46" i="25"/>
  <c r="G55" i="28"/>
  <c r="N55" i="28"/>
  <c r="R55" i="28"/>
  <c r="G60" i="23"/>
  <c r="R60" i="23"/>
  <c r="N60" i="23"/>
  <c r="G35" i="15"/>
  <c r="R35" i="15"/>
  <c r="N35" i="15"/>
  <c r="G83" i="15"/>
  <c r="N83" i="15"/>
  <c r="R83" i="15"/>
  <c r="O5" i="15"/>
  <c r="S5" i="15"/>
  <c r="G5" i="15"/>
  <c r="G66" i="23"/>
  <c r="N66" i="23"/>
  <c r="R66" i="23"/>
  <c r="G79" i="23"/>
  <c r="R79" i="23"/>
  <c r="N79" i="23"/>
  <c r="G28" i="23"/>
  <c r="R28" i="23"/>
  <c r="N28" i="23"/>
  <c r="G42" i="23"/>
  <c r="N42" i="23"/>
  <c r="R42" i="23"/>
  <c r="G67" i="23"/>
  <c r="R67" i="23"/>
  <c r="N67" i="23"/>
  <c r="G12" i="23"/>
  <c r="R12" i="23"/>
  <c r="N12" i="23"/>
  <c r="G20" i="23"/>
  <c r="N20" i="23"/>
  <c r="R20" i="23"/>
  <c r="G16" i="23"/>
  <c r="N16" i="23"/>
  <c r="R16" i="23"/>
  <c r="G41" i="23"/>
  <c r="N41" i="23"/>
  <c r="R41" i="23"/>
  <c r="G17" i="23"/>
  <c r="N17" i="23"/>
  <c r="R17" i="23"/>
  <c r="G39" i="23"/>
  <c r="R39" i="23"/>
  <c r="N39" i="23"/>
  <c r="O8" i="23"/>
  <c r="S8" i="23"/>
  <c r="G8" i="23"/>
  <c r="G33" i="28"/>
  <c r="R33" i="28"/>
  <c r="N33" i="28"/>
  <c r="G29" i="28"/>
  <c r="N29" i="28"/>
  <c r="R29" i="28"/>
  <c r="G83" i="28"/>
  <c r="R83" i="28"/>
  <c r="N83" i="28"/>
  <c r="G69" i="28"/>
  <c r="N69" i="28"/>
  <c r="R69" i="28"/>
  <c r="G82" i="28"/>
  <c r="N82" i="28"/>
  <c r="R82" i="28"/>
  <c r="G78" i="28"/>
  <c r="N78" i="28"/>
  <c r="R78" i="28"/>
  <c r="S73" i="28"/>
  <c r="O73" i="28"/>
  <c r="G73" i="28"/>
  <c r="O74" i="28"/>
  <c r="S74" i="28"/>
  <c r="G74" i="28"/>
  <c r="G22" i="28"/>
  <c r="R22" i="28"/>
  <c r="N22" i="28"/>
  <c r="G38" i="28"/>
  <c r="N38" i="28"/>
  <c r="R38" i="28"/>
  <c r="G28" i="24"/>
  <c r="R28" i="24"/>
  <c r="N28" i="24"/>
  <c r="G69" i="24"/>
  <c r="R69" i="24"/>
  <c r="N69" i="24"/>
  <c r="G30" i="24"/>
  <c r="N30" i="24"/>
  <c r="R30" i="24"/>
  <c r="O73" i="24"/>
  <c r="S73" i="24"/>
  <c r="G73" i="24"/>
  <c r="S71" i="24"/>
  <c r="O71" i="24"/>
  <c r="G71" i="24"/>
  <c r="G65" i="11"/>
  <c r="N65" i="11"/>
  <c r="R65" i="11"/>
  <c r="G69" i="11"/>
  <c r="R69" i="11"/>
  <c r="N69" i="11"/>
  <c r="G68" i="11"/>
  <c r="R68" i="11"/>
  <c r="N68" i="11"/>
  <c r="G22" i="11"/>
  <c r="R22" i="11"/>
  <c r="N22" i="11"/>
  <c r="G10" i="11"/>
  <c r="R10" i="11"/>
  <c r="N10" i="11"/>
  <c r="O7" i="26"/>
  <c r="S7" i="26"/>
  <c r="G7" i="26"/>
  <c r="G66" i="19"/>
  <c r="N66" i="19"/>
  <c r="R66" i="19"/>
  <c r="G82" i="19"/>
  <c r="N82" i="19"/>
  <c r="R82" i="19"/>
  <c r="G64" i="19"/>
  <c r="N64" i="19"/>
  <c r="R64" i="19"/>
  <c r="G86" i="19"/>
  <c r="R86" i="19"/>
  <c r="N86" i="19"/>
  <c r="G84" i="19"/>
  <c r="N84" i="19"/>
  <c r="R84" i="19"/>
  <c r="S70" i="19"/>
  <c r="O70" i="19"/>
  <c r="G70" i="19"/>
  <c r="S74" i="19"/>
  <c r="O74" i="19"/>
  <c r="G74" i="19"/>
  <c r="G80" i="25"/>
  <c r="R80" i="25"/>
  <c r="N80" i="25"/>
  <c r="G28" i="25"/>
  <c r="R28" i="25"/>
  <c r="N28" i="25"/>
  <c r="G64" i="25"/>
  <c r="R64" i="25"/>
  <c r="N64" i="25"/>
  <c r="S8" i="25"/>
  <c r="O8" i="25"/>
  <c r="G8" i="25"/>
  <c r="G86" i="23"/>
  <c r="R86" i="23"/>
  <c r="N86" i="23"/>
  <c r="G34" i="23"/>
  <c r="N34" i="23"/>
  <c r="R34" i="23"/>
  <c r="G15" i="23"/>
  <c r="N15" i="23"/>
  <c r="R15" i="23"/>
  <c r="G40" i="23"/>
  <c r="N40" i="23"/>
  <c r="R40" i="23"/>
  <c r="G23" i="23"/>
  <c r="N23" i="23"/>
  <c r="R23" i="23"/>
  <c r="S72" i="23"/>
  <c r="O72" i="23"/>
  <c r="G72" i="23"/>
  <c r="O76" i="23"/>
  <c r="S76" i="23"/>
  <c r="G76" i="23"/>
  <c r="G25" i="23"/>
  <c r="N25" i="23"/>
  <c r="R25" i="23"/>
  <c r="G18" i="23"/>
  <c r="N18" i="23"/>
  <c r="R18" i="23"/>
  <c r="G19" i="23"/>
  <c r="N19" i="23"/>
  <c r="R19" i="23"/>
  <c r="G11" i="23"/>
  <c r="R11" i="23"/>
  <c r="N11" i="23"/>
  <c r="G28" i="28"/>
  <c r="N28" i="28"/>
  <c r="R28" i="28"/>
  <c r="G64" i="28"/>
  <c r="N64" i="28"/>
  <c r="R64" i="28"/>
  <c r="G67" i="28"/>
  <c r="R67" i="28"/>
  <c r="N67" i="28"/>
  <c r="G42" i="28"/>
  <c r="R42" i="28"/>
  <c r="N42" i="28"/>
  <c r="G37" i="28"/>
  <c r="N37" i="28"/>
  <c r="R37" i="28"/>
  <c r="G25" i="28"/>
  <c r="R25" i="28"/>
  <c r="N25" i="28"/>
  <c r="G21" i="28"/>
  <c r="N21" i="28"/>
  <c r="R21" i="28"/>
  <c r="G40" i="28"/>
  <c r="R40" i="28"/>
  <c r="N40" i="28"/>
  <c r="G9" i="28"/>
  <c r="R9" i="28"/>
  <c r="N9" i="28"/>
  <c r="G39" i="28"/>
  <c r="R39" i="28"/>
  <c r="N39" i="28"/>
  <c r="G11" i="28"/>
  <c r="N11" i="28"/>
  <c r="R11" i="28"/>
  <c r="O8" i="28"/>
  <c r="S8" i="28"/>
  <c r="G8" i="28"/>
  <c r="G86" i="24"/>
  <c r="N86" i="24"/>
  <c r="R86" i="24"/>
  <c r="G66" i="24"/>
  <c r="R66" i="24"/>
  <c r="N66" i="24"/>
  <c r="G31" i="24"/>
  <c r="R31" i="24"/>
  <c r="N31" i="24"/>
  <c r="G9" i="24"/>
  <c r="N9" i="24"/>
  <c r="R9" i="24"/>
  <c r="G37" i="24"/>
  <c r="R37" i="24"/>
  <c r="N37" i="24"/>
  <c r="G85" i="24"/>
  <c r="N85" i="24"/>
  <c r="R85" i="24"/>
  <c r="O7" i="24"/>
  <c r="S7" i="24"/>
  <c r="G7" i="24"/>
  <c r="G43" i="11"/>
  <c r="R43" i="11"/>
  <c r="N43" i="11"/>
  <c r="G31" i="11"/>
  <c r="R31" i="11"/>
  <c r="N31" i="11"/>
  <c r="S76" i="11"/>
  <c r="O76" i="11"/>
  <c r="G76" i="11"/>
  <c r="O73" i="11"/>
  <c r="S73" i="11"/>
  <c r="G73" i="11"/>
  <c r="S6" i="11"/>
  <c r="O6" i="11"/>
  <c r="G6" i="11"/>
  <c r="G78" i="19"/>
  <c r="R78" i="19"/>
  <c r="N78" i="19"/>
  <c r="G31" i="19"/>
  <c r="R31" i="19"/>
  <c r="N31" i="19"/>
  <c r="G28" i="19"/>
  <c r="N28" i="19"/>
  <c r="R28" i="19"/>
  <c r="G67" i="19"/>
  <c r="R67" i="19"/>
  <c r="N67" i="19"/>
  <c r="G34" i="19"/>
  <c r="R34" i="19"/>
  <c r="N34" i="19"/>
  <c r="G43" i="19"/>
  <c r="R43" i="19"/>
  <c r="N43" i="19"/>
  <c r="G23" i="19"/>
  <c r="N23" i="19"/>
  <c r="R23" i="19"/>
  <c r="G38" i="19"/>
  <c r="R38" i="19"/>
  <c r="N38" i="19"/>
  <c r="G85" i="19"/>
  <c r="N85" i="19"/>
  <c r="R85" i="19"/>
  <c r="S6" i="19"/>
  <c r="O6" i="19"/>
  <c r="G6" i="19"/>
  <c r="O7" i="19"/>
  <c r="S7" i="19"/>
  <c r="G7" i="19"/>
  <c r="S6" i="14"/>
  <c r="O6" i="14"/>
  <c r="G6" i="14"/>
  <c r="G62" i="25"/>
  <c r="R62" i="25"/>
  <c r="N62" i="25"/>
  <c r="G32" i="25"/>
  <c r="R32" i="25"/>
  <c r="N32" i="25"/>
  <c r="G78" i="25"/>
  <c r="N78" i="25"/>
  <c r="R78" i="25"/>
  <c r="G59" i="25"/>
  <c r="R59" i="25"/>
  <c r="N59" i="25"/>
  <c r="O73" i="25"/>
  <c r="S73" i="25"/>
  <c r="G73" i="25"/>
  <c r="O75" i="25"/>
  <c r="S75" i="25"/>
  <c r="G75" i="25"/>
  <c r="G35" i="25"/>
  <c r="N35" i="25"/>
  <c r="R35" i="25"/>
  <c r="G49" i="25"/>
  <c r="R49" i="25"/>
  <c r="N49" i="25"/>
  <c r="G49" i="24"/>
  <c r="N49" i="24"/>
  <c r="R49" i="24"/>
  <c r="G53" i="23"/>
  <c r="R53" i="23"/>
  <c r="N53" i="23"/>
  <c r="G45" i="23"/>
  <c r="R45" i="23"/>
  <c r="N45" i="23"/>
  <c r="G52" i="23"/>
  <c r="N52" i="23"/>
  <c r="R52" i="23"/>
  <c r="G46" i="28"/>
  <c r="N46" i="28"/>
  <c r="R46" i="28"/>
  <c r="G53" i="28"/>
  <c r="N53" i="28"/>
  <c r="R53" i="28"/>
  <c r="G51" i="28"/>
  <c r="N51" i="28"/>
  <c r="R51" i="28"/>
  <c r="G57" i="24"/>
  <c r="R57" i="24"/>
  <c r="N57" i="24"/>
  <c r="G47" i="24"/>
  <c r="N47" i="24"/>
  <c r="R47" i="24"/>
  <c r="G47" i="11"/>
  <c r="N47" i="11"/>
  <c r="R47" i="11"/>
  <c r="G53" i="11"/>
  <c r="R53" i="11"/>
  <c r="N53" i="11"/>
  <c r="G56" i="19"/>
  <c r="R56" i="19"/>
  <c r="N56" i="19"/>
  <c r="G51" i="19"/>
  <c r="N51" i="19"/>
  <c r="R51" i="19"/>
  <c r="G49" i="28"/>
  <c r="N49" i="28"/>
  <c r="R49" i="28"/>
  <c r="G55" i="25"/>
  <c r="N55" i="25"/>
  <c r="R55" i="25"/>
  <c r="G51" i="25"/>
  <c r="N51" i="25"/>
  <c r="R51" i="25"/>
  <c r="G47" i="25"/>
  <c r="N47" i="25"/>
  <c r="R47" i="25"/>
  <c r="G58" i="25"/>
  <c r="N58" i="25"/>
  <c r="R58" i="25"/>
  <c r="G52" i="28"/>
  <c r="N52" i="28"/>
  <c r="R52" i="28"/>
  <c r="G53" i="24"/>
  <c r="R53" i="24"/>
  <c r="N53" i="24"/>
  <c r="G45" i="24"/>
  <c r="N45" i="24"/>
  <c r="R45" i="24"/>
  <c r="G54" i="11"/>
  <c r="R54" i="11"/>
  <c r="N54" i="11"/>
  <c r="G52" i="19"/>
  <c r="N52" i="19"/>
  <c r="R52" i="19"/>
  <c r="G50" i="25"/>
  <c r="N50" i="25"/>
  <c r="R50" i="25"/>
  <c r="N48" i="26"/>
  <c r="R48" i="26"/>
  <c r="G48" i="26"/>
  <c r="N48" i="28"/>
  <c r="R48" i="28"/>
  <c r="G48" i="28"/>
  <c r="N48" i="11"/>
  <c r="R48" i="11"/>
  <c r="G48" i="11"/>
  <c r="G34" i="15"/>
  <c r="N34" i="15"/>
  <c r="R34" i="15"/>
  <c r="G36" i="10"/>
  <c r="R36" i="10"/>
  <c r="N36" i="10"/>
  <c r="G47" i="26"/>
  <c r="N47" i="26"/>
  <c r="R47" i="26"/>
  <c r="O5" i="26"/>
  <c r="S5" i="26"/>
  <c r="G5" i="26"/>
  <c r="G29" i="23"/>
  <c r="R29" i="23"/>
  <c r="N29" i="23"/>
  <c r="G84" i="23"/>
  <c r="R84" i="23"/>
  <c r="N84" i="23"/>
  <c r="G13" i="23"/>
  <c r="N13" i="23"/>
  <c r="R13" i="23"/>
  <c r="G24" i="23"/>
  <c r="N24" i="23"/>
  <c r="R24" i="23"/>
  <c r="G68" i="28"/>
  <c r="N68" i="28"/>
  <c r="R68" i="28"/>
  <c r="G23" i="28"/>
  <c r="N23" i="28"/>
  <c r="R23" i="28"/>
  <c r="G42" i="11"/>
  <c r="R42" i="11"/>
  <c r="N42" i="11"/>
  <c r="G12" i="11"/>
  <c r="N12" i="11"/>
  <c r="R12" i="11"/>
  <c r="G38" i="26"/>
  <c r="N38" i="26"/>
  <c r="R38" i="26"/>
  <c r="G29" i="19"/>
  <c r="R29" i="19"/>
  <c r="N29" i="19"/>
  <c r="G69" i="19"/>
  <c r="N69" i="19"/>
  <c r="R69" i="19"/>
  <c r="O75" i="19"/>
  <c r="S75" i="19"/>
  <c r="G75" i="19"/>
  <c r="G30" i="25"/>
  <c r="N30" i="25"/>
  <c r="R30" i="25"/>
  <c r="G84" i="15"/>
  <c r="N84" i="15"/>
  <c r="R84" i="15"/>
  <c r="G81" i="23"/>
  <c r="N81" i="23"/>
  <c r="R81" i="23"/>
  <c r="G82" i="23"/>
  <c r="R82" i="23"/>
  <c r="N82" i="23"/>
  <c r="G9" i="23"/>
  <c r="R9" i="23"/>
  <c r="N9" i="23"/>
  <c r="O75" i="23"/>
  <c r="S75" i="23"/>
  <c r="G75" i="23"/>
  <c r="G21" i="23"/>
  <c r="N21" i="23"/>
  <c r="R21" i="23"/>
  <c r="G31" i="28"/>
  <c r="N31" i="28"/>
  <c r="R31" i="28"/>
  <c r="G41" i="28"/>
  <c r="R41" i="28"/>
  <c r="N41" i="28"/>
  <c r="G12" i="28"/>
  <c r="R12" i="28"/>
  <c r="N12" i="28"/>
  <c r="G65" i="24"/>
  <c r="R65" i="24"/>
  <c r="N65" i="24"/>
  <c r="G67" i="24"/>
  <c r="R67" i="24"/>
  <c r="N67" i="24"/>
  <c r="G11" i="24"/>
  <c r="R11" i="24"/>
  <c r="N11" i="24"/>
  <c r="G10" i="24"/>
  <c r="N10" i="24"/>
  <c r="R10" i="24"/>
  <c r="G63" i="11"/>
  <c r="N63" i="11"/>
  <c r="R63" i="11"/>
  <c r="G62" i="11"/>
  <c r="N62" i="11"/>
  <c r="R62" i="11"/>
  <c r="O71" i="11"/>
  <c r="S71" i="11"/>
  <c r="G71" i="11"/>
  <c r="S5" i="11"/>
  <c r="O5" i="11"/>
  <c r="G5" i="11"/>
  <c r="G36" i="26"/>
  <c r="N36" i="26"/>
  <c r="R36" i="26"/>
  <c r="S71" i="26"/>
  <c r="O71" i="26"/>
  <c r="G71" i="26"/>
  <c r="G32" i="19"/>
  <c r="R32" i="19"/>
  <c r="N32" i="19"/>
  <c r="G36" i="19"/>
  <c r="R36" i="19"/>
  <c r="N36" i="19"/>
  <c r="G10" i="19"/>
  <c r="R10" i="19"/>
  <c r="N10" i="19"/>
  <c r="G33" i="25"/>
  <c r="N33" i="25"/>
  <c r="R33" i="25"/>
  <c r="O72" i="25"/>
  <c r="S72" i="25"/>
  <c r="G72" i="25"/>
  <c r="G82" i="25"/>
  <c r="R82" i="25"/>
  <c r="N82" i="25"/>
  <c r="G57" i="23"/>
  <c r="N57" i="23"/>
  <c r="R57" i="23"/>
  <c r="G50" i="28"/>
  <c r="R50" i="28"/>
  <c r="N50" i="28"/>
  <c r="G45" i="19"/>
  <c r="N45" i="19"/>
  <c r="R45" i="19"/>
  <c r="G47" i="28"/>
  <c r="N47" i="28"/>
  <c r="R47" i="28"/>
  <c r="G54" i="24"/>
  <c r="N54" i="24"/>
  <c r="R54" i="24"/>
  <c r="G55" i="19"/>
  <c r="N55" i="19"/>
  <c r="R55" i="19"/>
  <c r="G57" i="25"/>
  <c r="N57" i="25"/>
  <c r="R57" i="25"/>
  <c r="G36" i="18"/>
  <c r="R36" i="18"/>
  <c r="N36" i="18"/>
  <c r="G64" i="23"/>
  <c r="N64" i="23"/>
  <c r="R64" i="23"/>
  <c r="O5" i="10"/>
  <c r="S5" i="10"/>
  <c r="G5" i="10"/>
  <c r="G32" i="23"/>
  <c r="N32" i="23"/>
  <c r="R32" i="23"/>
  <c r="G62" i="23"/>
  <c r="R62" i="23"/>
  <c r="N62" i="23"/>
  <c r="G35" i="23"/>
  <c r="R35" i="23"/>
  <c r="N35" i="23"/>
  <c r="G68" i="23"/>
  <c r="N68" i="23"/>
  <c r="R68" i="23"/>
  <c r="O5" i="23"/>
  <c r="S5" i="23"/>
  <c r="G5" i="23"/>
  <c r="G66" i="28"/>
  <c r="R66" i="28"/>
  <c r="N66" i="28"/>
  <c r="G36" i="28"/>
  <c r="R36" i="28"/>
  <c r="N36" i="28"/>
  <c r="G81" i="28"/>
  <c r="R81" i="28"/>
  <c r="N81" i="28"/>
  <c r="G84" i="28"/>
  <c r="N84" i="28"/>
  <c r="R84" i="28"/>
  <c r="G24" i="28"/>
  <c r="N24" i="28"/>
  <c r="R24" i="28"/>
  <c r="O70" i="28"/>
  <c r="S70" i="28"/>
  <c r="G70" i="28"/>
  <c r="O72" i="28"/>
  <c r="S72" i="28"/>
  <c r="G72" i="28"/>
  <c r="G26" i="28"/>
  <c r="N26" i="28"/>
  <c r="R26" i="28"/>
  <c r="G14" i="28"/>
  <c r="R14" i="28"/>
  <c r="N14" i="28"/>
  <c r="G85" i="28"/>
  <c r="N85" i="28"/>
  <c r="R85" i="28"/>
  <c r="G84" i="24"/>
  <c r="R84" i="24"/>
  <c r="N84" i="24"/>
  <c r="G36" i="24"/>
  <c r="N36" i="24"/>
  <c r="R36" i="24"/>
  <c r="G82" i="24"/>
  <c r="N82" i="24"/>
  <c r="R82" i="24"/>
  <c r="G83" i="24"/>
  <c r="R83" i="24"/>
  <c r="N83" i="24"/>
  <c r="G35" i="24"/>
  <c r="N35" i="24"/>
  <c r="R35" i="24"/>
  <c r="G22" i="24"/>
  <c r="R22" i="24"/>
  <c r="N22" i="24"/>
  <c r="G40" i="24"/>
  <c r="N40" i="24"/>
  <c r="R40" i="24"/>
  <c r="G18" i="24"/>
  <c r="N18" i="24"/>
  <c r="R18" i="24"/>
  <c r="G27" i="24"/>
  <c r="R27" i="24"/>
  <c r="N27" i="24"/>
  <c r="G23" i="24"/>
  <c r="N23" i="24"/>
  <c r="R23" i="24"/>
  <c r="G25" i="24"/>
  <c r="R25" i="24"/>
  <c r="N25" i="24"/>
  <c r="O75" i="24"/>
  <c r="S75" i="24"/>
  <c r="G75" i="24"/>
  <c r="O76" i="24"/>
  <c r="S76" i="24"/>
  <c r="G76" i="24"/>
  <c r="G34" i="11"/>
  <c r="R34" i="11"/>
  <c r="N34" i="11"/>
  <c r="G29" i="11"/>
  <c r="R29" i="11"/>
  <c r="N29" i="11"/>
  <c r="G11" i="11"/>
  <c r="N11" i="11"/>
  <c r="R11" i="11"/>
  <c r="G26" i="11"/>
  <c r="R26" i="11"/>
  <c r="N26" i="11"/>
  <c r="G14" i="11"/>
  <c r="N14" i="11"/>
  <c r="R14" i="11"/>
  <c r="G19" i="11"/>
  <c r="R19" i="11"/>
  <c r="N19" i="11"/>
  <c r="G85" i="11"/>
  <c r="N85" i="11"/>
  <c r="R85" i="11"/>
  <c r="G62" i="19"/>
  <c r="R62" i="19"/>
  <c r="N62" i="19"/>
  <c r="G59" i="19"/>
  <c r="N59" i="19"/>
  <c r="R59" i="19"/>
  <c r="G60" i="19"/>
  <c r="N60" i="19"/>
  <c r="R60" i="19"/>
  <c r="G19" i="19"/>
  <c r="N19" i="19"/>
  <c r="R19" i="19"/>
  <c r="S76" i="19"/>
  <c r="O76" i="19"/>
  <c r="G76" i="19"/>
  <c r="S73" i="19"/>
  <c r="O73" i="19"/>
  <c r="G73" i="19"/>
  <c r="G40" i="19"/>
  <c r="R40" i="19"/>
  <c r="N40" i="19"/>
  <c r="G37" i="19"/>
  <c r="N37" i="19"/>
  <c r="R37" i="19"/>
  <c r="G11" i="19"/>
  <c r="N11" i="19"/>
  <c r="R11" i="19"/>
  <c r="G21" i="19"/>
  <c r="R21" i="19"/>
  <c r="N21" i="19"/>
  <c r="G12" i="19"/>
  <c r="R12" i="19"/>
  <c r="N12" i="19"/>
  <c r="G60" i="25"/>
  <c r="R60" i="25"/>
  <c r="N60" i="25"/>
  <c r="G63" i="25"/>
  <c r="N63" i="25"/>
  <c r="R63" i="25"/>
  <c r="G10" i="25"/>
  <c r="R10" i="25"/>
  <c r="N10" i="25"/>
  <c r="G17" i="25"/>
  <c r="N17" i="25"/>
  <c r="R17" i="25"/>
  <c r="O7" i="25"/>
  <c r="S7" i="25"/>
  <c r="G7" i="25"/>
  <c r="G33" i="23"/>
  <c r="R33" i="23"/>
  <c r="N33" i="23"/>
  <c r="G65" i="23"/>
  <c r="R65" i="23"/>
  <c r="N65" i="23"/>
  <c r="G43" i="23"/>
  <c r="R43" i="23"/>
  <c r="N43" i="23"/>
  <c r="G69" i="23"/>
  <c r="R69" i="23"/>
  <c r="N69" i="23"/>
  <c r="S74" i="23"/>
  <c r="O74" i="23"/>
  <c r="G74" i="23"/>
  <c r="O73" i="23"/>
  <c r="S73" i="23"/>
  <c r="G73" i="23"/>
  <c r="G32" i="28"/>
  <c r="R32" i="28"/>
  <c r="N32" i="28"/>
  <c r="G62" i="28"/>
  <c r="N62" i="28"/>
  <c r="R62" i="28"/>
  <c r="G59" i="28"/>
  <c r="N59" i="28"/>
  <c r="R59" i="28"/>
  <c r="S6" i="28"/>
  <c r="O6" i="28"/>
  <c r="G6" i="28"/>
  <c r="S5" i="28"/>
  <c r="O5" i="28"/>
  <c r="G5" i="28"/>
  <c r="G29" i="24"/>
  <c r="N29" i="24"/>
  <c r="R29" i="24"/>
  <c r="G42" i="24"/>
  <c r="N42" i="24"/>
  <c r="R42" i="24"/>
  <c r="G60" i="24"/>
  <c r="N60" i="24"/>
  <c r="R60" i="24"/>
  <c r="G24" i="24"/>
  <c r="N24" i="24"/>
  <c r="R24" i="24"/>
  <c r="G19" i="24"/>
  <c r="R19" i="24"/>
  <c r="N19" i="24"/>
  <c r="G13" i="24"/>
  <c r="R13" i="24"/>
  <c r="N13" i="24"/>
  <c r="G21" i="24"/>
  <c r="R21" i="24"/>
  <c r="N21" i="24"/>
  <c r="O8" i="24"/>
  <c r="S8" i="24"/>
  <c r="G8" i="24"/>
  <c r="G82" i="11"/>
  <c r="R82" i="11"/>
  <c r="N82" i="11"/>
  <c r="G80" i="11"/>
  <c r="N80" i="11"/>
  <c r="R80" i="11"/>
  <c r="G33" i="11"/>
  <c r="N33" i="11"/>
  <c r="R33" i="11"/>
  <c r="G60" i="11"/>
  <c r="N60" i="11"/>
  <c r="R60" i="11"/>
  <c r="G36" i="11"/>
  <c r="N36" i="11"/>
  <c r="R36" i="11"/>
  <c r="G79" i="11"/>
  <c r="N79" i="11"/>
  <c r="R79" i="11"/>
  <c r="G35" i="11"/>
  <c r="N35" i="11"/>
  <c r="R35" i="11"/>
  <c r="G39" i="11"/>
  <c r="N39" i="11"/>
  <c r="R39" i="11"/>
  <c r="G37" i="11"/>
  <c r="R37" i="11"/>
  <c r="N37" i="11"/>
  <c r="G24" i="11"/>
  <c r="R24" i="11"/>
  <c r="N24" i="11"/>
  <c r="G13" i="11"/>
  <c r="R13" i="11"/>
  <c r="N13" i="11"/>
  <c r="G23" i="11"/>
  <c r="R23" i="11"/>
  <c r="N23" i="11"/>
  <c r="O70" i="11"/>
  <c r="S70" i="11"/>
  <c r="G70" i="11"/>
  <c r="S75" i="11"/>
  <c r="O75" i="11"/>
  <c r="G75" i="11"/>
  <c r="S7" i="11"/>
  <c r="O7" i="11"/>
  <c r="G7" i="11"/>
  <c r="G69" i="26"/>
  <c r="R69" i="26"/>
  <c r="N69" i="26"/>
  <c r="G79" i="19"/>
  <c r="N79" i="19"/>
  <c r="R79" i="19"/>
  <c r="G61" i="19"/>
  <c r="N61" i="19"/>
  <c r="R61" i="19"/>
  <c r="G68" i="19"/>
  <c r="N68" i="19"/>
  <c r="R68" i="19"/>
  <c r="G15" i="19"/>
  <c r="N15" i="19"/>
  <c r="R15" i="19"/>
  <c r="G9" i="19"/>
  <c r="R9" i="19"/>
  <c r="N9" i="19"/>
  <c r="G39" i="19"/>
  <c r="N39" i="19"/>
  <c r="R39" i="19"/>
  <c r="G14" i="19"/>
  <c r="R14" i="19"/>
  <c r="N14" i="19"/>
  <c r="O8" i="19"/>
  <c r="S8" i="19"/>
  <c r="G8" i="19"/>
  <c r="G68" i="25"/>
  <c r="R68" i="25"/>
  <c r="N68" i="25"/>
  <c r="G86" i="25"/>
  <c r="R86" i="25"/>
  <c r="N86" i="25"/>
  <c r="G66" i="25"/>
  <c r="N66" i="25"/>
  <c r="R66" i="25"/>
  <c r="G43" i="25"/>
  <c r="R43" i="25"/>
  <c r="N43" i="25"/>
  <c r="G15" i="25"/>
  <c r="R15" i="25"/>
  <c r="N15" i="25"/>
  <c r="G19" i="25"/>
  <c r="N19" i="25"/>
  <c r="R19" i="25"/>
  <c r="G41" i="25"/>
  <c r="R41" i="25"/>
  <c r="N41" i="25"/>
  <c r="G22" i="25"/>
  <c r="N22" i="25"/>
  <c r="R22" i="25"/>
  <c r="G9" i="25"/>
  <c r="N9" i="25"/>
  <c r="R9" i="25"/>
  <c r="G40" i="25"/>
  <c r="R40" i="25"/>
  <c r="N40" i="25"/>
  <c r="S77" i="25"/>
  <c r="O77" i="25"/>
  <c r="G77" i="25"/>
  <c r="O76" i="25"/>
  <c r="S76" i="25"/>
  <c r="G76" i="25"/>
  <c r="G34" i="25"/>
  <c r="N34" i="25"/>
  <c r="R34" i="25"/>
  <c r="G61" i="25"/>
  <c r="N61" i="25"/>
  <c r="R61" i="25"/>
  <c r="G27" i="25"/>
  <c r="N27" i="25"/>
  <c r="R27" i="25"/>
  <c r="G18" i="25"/>
  <c r="R18" i="25"/>
  <c r="N18" i="25"/>
  <c r="G11" i="25"/>
  <c r="N11" i="25"/>
  <c r="R11" i="25"/>
  <c r="G85" i="25"/>
  <c r="R85" i="25"/>
  <c r="N85" i="25"/>
  <c r="G47" i="23"/>
  <c r="N47" i="23"/>
  <c r="R47" i="23"/>
  <c r="G44" i="28"/>
  <c r="R44" i="28"/>
  <c r="N44" i="28"/>
  <c r="G55" i="24"/>
  <c r="N55" i="24"/>
  <c r="R55" i="24"/>
  <c r="G46" i="11"/>
  <c r="N46" i="11"/>
  <c r="R46" i="11"/>
  <c r="G56" i="11"/>
  <c r="R56" i="11"/>
  <c r="N56" i="11"/>
  <c r="G56" i="26"/>
  <c r="R56" i="26"/>
  <c r="N56" i="26"/>
  <c r="G57" i="19"/>
  <c r="R57" i="19"/>
  <c r="N57" i="19"/>
  <c r="G45" i="25"/>
  <c r="R45" i="25"/>
  <c r="N45" i="25"/>
  <c r="G49" i="11"/>
  <c r="R49" i="11"/>
  <c r="N49" i="11"/>
  <c r="G54" i="23"/>
  <c r="R54" i="23"/>
  <c r="N54" i="23"/>
  <c r="G55" i="23"/>
  <c r="R55" i="23"/>
  <c r="N55" i="23"/>
  <c r="G54" i="28"/>
  <c r="R54" i="28"/>
  <c r="N54" i="28"/>
  <c r="G45" i="28"/>
  <c r="N45" i="28"/>
  <c r="R45" i="28"/>
  <c r="G58" i="24"/>
  <c r="R58" i="24"/>
  <c r="N58" i="24"/>
  <c r="G46" i="24"/>
  <c r="R46" i="24"/>
  <c r="N46" i="24"/>
  <c r="G57" i="11"/>
  <c r="R57" i="11"/>
  <c r="N57" i="11"/>
  <c r="G50" i="11"/>
  <c r="N50" i="11"/>
  <c r="R50" i="11"/>
  <c r="G51" i="11"/>
  <c r="R51" i="11"/>
  <c r="N51" i="11"/>
  <c r="G53" i="19"/>
  <c r="R53" i="19"/>
  <c r="N53" i="19"/>
  <c r="G44" i="19"/>
  <c r="N44" i="19"/>
  <c r="R44" i="19"/>
  <c r="G44" i="25"/>
  <c r="N44" i="25"/>
  <c r="R44" i="25"/>
  <c r="R48" i="23"/>
  <c r="N48" i="23"/>
  <c r="G48" i="23"/>
  <c r="G84" i="18"/>
  <c r="N84" i="18"/>
  <c r="R84" i="18"/>
  <c r="G58" i="10"/>
  <c r="N58" i="10"/>
  <c r="R58" i="10"/>
  <c r="G15" i="4" l="1"/>
  <c r="G52" i="4"/>
  <c r="S7" i="9"/>
  <c r="G39" i="26"/>
  <c r="P39" i="26" s="1"/>
  <c r="N39" i="26"/>
  <c r="G59" i="4"/>
  <c r="G17" i="4"/>
  <c r="R78" i="4"/>
  <c r="S72" i="4"/>
  <c r="R58" i="4"/>
  <c r="G36" i="4"/>
  <c r="N36" i="4"/>
  <c r="R36" i="4"/>
  <c r="G20" i="4"/>
  <c r="N20" i="4"/>
  <c r="R20" i="4"/>
  <c r="S7" i="4"/>
  <c r="O7" i="4"/>
  <c r="G7" i="4"/>
  <c r="S8" i="4"/>
  <c r="O8" i="4"/>
  <c r="G8" i="4"/>
  <c r="N15" i="4"/>
  <c r="G23" i="4"/>
  <c r="R23" i="4"/>
  <c r="N23" i="4"/>
  <c r="G64" i="16"/>
  <c r="R64" i="16"/>
  <c r="N64" i="16"/>
  <c r="G29" i="16"/>
  <c r="N29" i="16"/>
  <c r="R29" i="16"/>
  <c r="S8" i="16"/>
  <c r="O8" i="16"/>
  <c r="G8" i="16"/>
  <c r="G63" i="16"/>
  <c r="R63" i="16"/>
  <c r="N63" i="16"/>
  <c r="S73" i="16"/>
  <c r="O73" i="16"/>
  <c r="G73" i="16"/>
  <c r="O77" i="16"/>
  <c r="S77" i="16"/>
  <c r="G77" i="16"/>
  <c r="G63" i="17"/>
  <c r="N63" i="17"/>
  <c r="R63" i="17"/>
  <c r="G67" i="17"/>
  <c r="N67" i="17"/>
  <c r="R67" i="17"/>
  <c r="G86" i="17"/>
  <c r="R86" i="17"/>
  <c r="N86" i="17"/>
  <c r="G64" i="17"/>
  <c r="R64" i="17"/>
  <c r="N64" i="17"/>
  <c r="G21" i="17"/>
  <c r="R21" i="17"/>
  <c r="N21" i="17"/>
  <c r="G20" i="17"/>
  <c r="N20" i="17"/>
  <c r="R20" i="17"/>
  <c r="G17" i="17"/>
  <c r="R17" i="17"/>
  <c r="N17" i="17"/>
  <c r="G16" i="17"/>
  <c r="N16" i="17"/>
  <c r="R16" i="17"/>
  <c r="G11" i="17"/>
  <c r="R11" i="17"/>
  <c r="N11" i="17"/>
  <c r="G85" i="17"/>
  <c r="R85" i="17"/>
  <c r="N85" i="17"/>
  <c r="O76" i="17"/>
  <c r="S76" i="17"/>
  <c r="G76" i="17"/>
  <c r="O71" i="17"/>
  <c r="S71" i="17"/>
  <c r="G71" i="17"/>
  <c r="G66" i="22"/>
  <c r="N66" i="22"/>
  <c r="R66" i="22"/>
  <c r="G79" i="22"/>
  <c r="N79" i="22"/>
  <c r="R79" i="22"/>
  <c r="G60" i="22"/>
  <c r="N60" i="22"/>
  <c r="R60" i="22"/>
  <c r="G34" i="22"/>
  <c r="N34" i="22"/>
  <c r="R34" i="22"/>
  <c r="G9" i="22"/>
  <c r="R9" i="22"/>
  <c r="N9" i="22"/>
  <c r="O76" i="22"/>
  <c r="S76" i="22"/>
  <c r="G76" i="22"/>
  <c r="S71" i="22"/>
  <c r="O71" i="22"/>
  <c r="G71" i="22"/>
  <c r="O6" i="22"/>
  <c r="S6" i="22"/>
  <c r="G6" i="22"/>
  <c r="G33" i="12"/>
  <c r="N33" i="12"/>
  <c r="R33" i="12"/>
  <c r="G28" i="12"/>
  <c r="R28" i="12"/>
  <c r="N28" i="12"/>
  <c r="G61" i="12"/>
  <c r="R61" i="12"/>
  <c r="N61" i="12"/>
  <c r="G69" i="12"/>
  <c r="N69" i="12"/>
  <c r="R69" i="12"/>
  <c r="G43" i="12"/>
  <c r="N43" i="12"/>
  <c r="R43" i="12"/>
  <c r="G81" i="12"/>
  <c r="R81" i="12"/>
  <c r="N81" i="12"/>
  <c r="G68" i="27"/>
  <c r="N68" i="27"/>
  <c r="R68" i="27"/>
  <c r="G69" i="27"/>
  <c r="R69" i="27"/>
  <c r="N69" i="27"/>
  <c r="G33" i="27"/>
  <c r="R33" i="27"/>
  <c r="N33" i="27"/>
  <c r="G64" i="27"/>
  <c r="R64" i="27"/>
  <c r="N64" i="27"/>
  <c r="G14" i="27"/>
  <c r="R14" i="27"/>
  <c r="N14" i="27"/>
  <c r="G40" i="27"/>
  <c r="R40" i="27"/>
  <c r="N40" i="27"/>
  <c r="G15" i="27"/>
  <c r="R15" i="27"/>
  <c r="N15" i="27"/>
  <c r="G65" i="4"/>
  <c r="N65" i="4"/>
  <c r="R65" i="4"/>
  <c r="G41" i="4"/>
  <c r="N41" i="4"/>
  <c r="R41" i="4"/>
  <c r="O70" i="4"/>
  <c r="S70" i="4"/>
  <c r="G70" i="4"/>
  <c r="G83" i="16"/>
  <c r="N83" i="16"/>
  <c r="R83" i="16"/>
  <c r="G78" i="16"/>
  <c r="N78" i="16"/>
  <c r="R78" i="16"/>
  <c r="G20" i="16"/>
  <c r="N20" i="16"/>
  <c r="R20" i="16"/>
  <c r="G69" i="16"/>
  <c r="N69" i="16"/>
  <c r="R69" i="16"/>
  <c r="G42" i="16"/>
  <c r="R42" i="16"/>
  <c r="N42" i="16"/>
  <c r="G30" i="16"/>
  <c r="N30" i="16"/>
  <c r="R30" i="16"/>
  <c r="G18" i="16"/>
  <c r="N18" i="16"/>
  <c r="R18" i="16"/>
  <c r="G39" i="16"/>
  <c r="R39" i="16"/>
  <c r="N39" i="16"/>
  <c r="G37" i="16"/>
  <c r="N37" i="16"/>
  <c r="R37" i="16"/>
  <c r="G83" i="17"/>
  <c r="N83" i="17"/>
  <c r="R83" i="17"/>
  <c r="G82" i="17"/>
  <c r="R82" i="17"/>
  <c r="N82" i="17"/>
  <c r="G28" i="17"/>
  <c r="R28" i="17"/>
  <c r="N28" i="17"/>
  <c r="G60" i="17"/>
  <c r="R60" i="17"/>
  <c r="N60" i="17"/>
  <c r="G32" i="22"/>
  <c r="N32" i="22"/>
  <c r="R32" i="22"/>
  <c r="G82" i="22"/>
  <c r="R82" i="22"/>
  <c r="N82" i="22"/>
  <c r="G83" i="22"/>
  <c r="R83" i="22"/>
  <c r="N83" i="22"/>
  <c r="G36" i="22"/>
  <c r="R36" i="22"/>
  <c r="N36" i="22"/>
  <c r="G43" i="22"/>
  <c r="R43" i="22"/>
  <c r="N43" i="22"/>
  <c r="G86" i="22"/>
  <c r="R86" i="22"/>
  <c r="N86" i="22"/>
  <c r="G39" i="22"/>
  <c r="R39" i="22"/>
  <c r="N39" i="22"/>
  <c r="G32" i="12"/>
  <c r="N32" i="12"/>
  <c r="R32" i="12"/>
  <c r="G59" i="12"/>
  <c r="N59" i="12"/>
  <c r="R59" i="12"/>
  <c r="G60" i="12"/>
  <c r="R60" i="12"/>
  <c r="N60" i="12"/>
  <c r="G64" i="12"/>
  <c r="R64" i="12"/>
  <c r="N64" i="12"/>
  <c r="G34" i="12"/>
  <c r="N34" i="12"/>
  <c r="R34" i="12"/>
  <c r="G14" i="12"/>
  <c r="N14" i="12"/>
  <c r="R14" i="12"/>
  <c r="G27" i="12"/>
  <c r="R27" i="12"/>
  <c r="N27" i="12"/>
  <c r="O76" i="12"/>
  <c r="S76" i="12"/>
  <c r="G76" i="12"/>
  <c r="O71" i="12"/>
  <c r="S71" i="12"/>
  <c r="G71" i="12"/>
  <c r="O8" i="12"/>
  <c r="S8" i="12"/>
  <c r="G8" i="12"/>
  <c r="G84" i="27"/>
  <c r="R84" i="27"/>
  <c r="N84" i="27"/>
  <c r="G86" i="27"/>
  <c r="N86" i="27"/>
  <c r="R86" i="27"/>
  <c r="G34" i="27"/>
  <c r="N34" i="27"/>
  <c r="R34" i="27"/>
  <c r="G81" i="27"/>
  <c r="N81" i="27"/>
  <c r="R81" i="27"/>
  <c r="O72" i="27"/>
  <c r="S72" i="27"/>
  <c r="G72" i="27"/>
  <c r="S71" i="27"/>
  <c r="O71" i="27"/>
  <c r="G71" i="27"/>
  <c r="G55" i="13"/>
  <c r="N55" i="13"/>
  <c r="R55" i="13"/>
  <c r="G51" i="13"/>
  <c r="N51" i="13"/>
  <c r="R51" i="13"/>
  <c r="G58" i="13"/>
  <c r="N58" i="13"/>
  <c r="R58" i="13"/>
  <c r="G44" i="4"/>
  <c r="N44" i="4"/>
  <c r="R44" i="4"/>
  <c r="G55" i="4"/>
  <c r="R55" i="4"/>
  <c r="N55" i="4"/>
  <c r="R52" i="4"/>
  <c r="G51" i="16"/>
  <c r="R51" i="16"/>
  <c r="N51" i="16"/>
  <c r="G52" i="17"/>
  <c r="R52" i="17"/>
  <c r="N52" i="17"/>
  <c r="G53" i="22"/>
  <c r="R53" i="22"/>
  <c r="N53" i="22"/>
  <c r="G56" i="22"/>
  <c r="R56" i="22"/>
  <c r="N56" i="22"/>
  <c r="G45" i="12"/>
  <c r="R45" i="12"/>
  <c r="N45" i="12"/>
  <c r="G46" i="12"/>
  <c r="N46" i="12"/>
  <c r="R46" i="12"/>
  <c r="G45" i="13"/>
  <c r="N45" i="13"/>
  <c r="R45" i="13"/>
  <c r="G53" i="4"/>
  <c r="N53" i="4"/>
  <c r="R53" i="4"/>
  <c r="G54" i="4"/>
  <c r="N54" i="4"/>
  <c r="R54" i="4"/>
  <c r="G58" i="16"/>
  <c r="R58" i="16"/>
  <c r="N58" i="16"/>
  <c r="G50" i="16"/>
  <c r="N50" i="16"/>
  <c r="R50" i="16"/>
  <c r="G46" i="17"/>
  <c r="R46" i="17"/>
  <c r="N46" i="17"/>
  <c r="G54" i="22"/>
  <c r="R54" i="22"/>
  <c r="N54" i="22"/>
  <c r="G46" i="22"/>
  <c r="N46" i="22"/>
  <c r="R46" i="22"/>
  <c r="G52" i="22"/>
  <c r="R52" i="22"/>
  <c r="N52" i="22"/>
  <c r="G58" i="12"/>
  <c r="N58" i="12"/>
  <c r="R58" i="12"/>
  <c r="G50" i="12"/>
  <c r="N50" i="12"/>
  <c r="R50" i="12"/>
  <c r="G51" i="27"/>
  <c r="N51" i="27"/>
  <c r="R51" i="27"/>
  <c r="G57" i="27"/>
  <c r="R57" i="27"/>
  <c r="N57" i="27"/>
  <c r="G46" i="16"/>
  <c r="R46" i="16"/>
  <c r="N46" i="16"/>
  <c r="G17" i="13"/>
  <c r="N17" i="13"/>
  <c r="R17" i="13"/>
  <c r="G81" i="13"/>
  <c r="R81" i="13"/>
  <c r="N81" i="13"/>
  <c r="G65" i="13"/>
  <c r="N65" i="13"/>
  <c r="R65" i="13"/>
  <c r="G30" i="13"/>
  <c r="N30" i="13"/>
  <c r="R30" i="13"/>
  <c r="G26" i="13"/>
  <c r="N26" i="13"/>
  <c r="R26" i="13"/>
  <c r="G62" i="13"/>
  <c r="R62" i="13"/>
  <c r="N62" i="13"/>
  <c r="S72" i="13"/>
  <c r="O72" i="13"/>
  <c r="G72" i="13"/>
  <c r="G12" i="13"/>
  <c r="N12" i="13"/>
  <c r="R12" i="13"/>
  <c r="G19" i="13"/>
  <c r="R19" i="13"/>
  <c r="N19" i="13"/>
  <c r="R48" i="17"/>
  <c r="N48" i="17"/>
  <c r="G48" i="17"/>
  <c r="O73" i="13"/>
  <c r="S73" i="13"/>
  <c r="G73" i="13"/>
  <c r="G61" i="13"/>
  <c r="N61" i="13"/>
  <c r="R61" i="13"/>
  <c r="G32" i="13"/>
  <c r="N32" i="13"/>
  <c r="R32" i="13"/>
  <c r="G18" i="13"/>
  <c r="R18" i="13"/>
  <c r="N18" i="13"/>
  <c r="G29" i="18"/>
  <c r="N29" i="18"/>
  <c r="R29" i="18"/>
  <c r="S5" i="18"/>
  <c r="O5" i="18"/>
  <c r="G5" i="18"/>
  <c r="G12" i="18"/>
  <c r="N12" i="18"/>
  <c r="R12" i="18"/>
  <c r="G15" i="18"/>
  <c r="N15" i="18"/>
  <c r="R15" i="18"/>
  <c r="O8" i="18"/>
  <c r="S8" i="18"/>
  <c r="G8" i="18"/>
  <c r="G39" i="18"/>
  <c r="R39" i="18"/>
  <c r="N39" i="18"/>
  <c r="G55" i="18"/>
  <c r="R55" i="18"/>
  <c r="N55" i="18"/>
  <c r="G20" i="18"/>
  <c r="N20" i="18"/>
  <c r="R20" i="18"/>
  <c r="G68" i="18"/>
  <c r="R68" i="18"/>
  <c r="N68" i="18"/>
  <c r="G54" i="18"/>
  <c r="N54" i="18"/>
  <c r="R54" i="18"/>
  <c r="S77" i="18"/>
  <c r="O77" i="18"/>
  <c r="G77" i="18"/>
  <c r="G34" i="18"/>
  <c r="N34" i="18"/>
  <c r="R34" i="18"/>
  <c r="G56" i="18"/>
  <c r="R56" i="18"/>
  <c r="N56" i="18"/>
  <c r="G78" i="18"/>
  <c r="N78" i="18"/>
  <c r="R78" i="18"/>
  <c r="G43" i="18"/>
  <c r="R43" i="18"/>
  <c r="N43" i="18"/>
  <c r="G49" i="18"/>
  <c r="N49" i="18"/>
  <c r="R49" i="18"/>
  <c r="S71" i="18"/>
  <c r="O71" i="18"/>
  <c r="G71" i="18"/>
  <c r="G81" i="18"/>
  <c r="R81" i="18"/>
  <c r="N81" i="18"/>
  <c r="G52" i="18"/>
  <c r="R52" i="18"/>
  <c r="N52" i="18"/>
  <c r="G33" i="18"/>
  <c r="N33" i="18"/>
  <c r="R33" i="18"/>
  <c r="G26" i="18"/>
  <c r="N26" i="18"/>
  <c r="R26" i="18"/>
  <c r="O5" i="13"/>
  <c r="S5" i="13"/>
  <c r="G5" i="13"/>
  <c r="G44" i="14"/>
  <c r="N44" i="14"/>
  <c r="R44" i="14"/>
  <c r="G58" i="14"/>
  <c r="R58" i="14"/>
  <c r="N58" i="14"/>
  <c r="G51" i="14"/>
  <c r="R51" i="14"/>
  <c r="N51" i="14"/>
  <c r="N48" i="14"/>
  <c r="R48" i="14"/>
  <c r="G48" i="14"/>
  <c r="G53" i="9"/>
  <c r="N53" i="9"/>
  <c r="R53" i="9"/>
  <c r="G46" i="15"/>
  <c r="R46" i="15"/>
  <c r="N46" i="15"/>
  <c r="G64" i="14"/>
  <c r="N64" i="14"/>
  <c r="R64" i="14"/>
  <c r="G24" i="10"/>
  <c r="R24" i="10"/>
  <c r="N24" i="10"/>
  <c r="G62" i="10"/>
  <c r="N62" i="10"/>
  <c r="R62" i="10"/>
  <c r="G47" i="10"/>
  <c r="N47" i="10"/>
  <c r="R47" i="10"/>
  <c r="G19" i="10"/>
  <c r="N19" i="10"/>
  <c r="R19" i="10"/>
  <c r="G12" i="10"/>
  <c r="R12" i="10"/>
  <c r="N12" i="10"/>
  <c r="G38" i="10"/>
  <c r="N38" i="10"/>
  <c r="R38" i="10"/>
  <c r="G55" i="10"/>
  <c r="R55" i="10"/>
  <c r="N55" i="10"/>
  <c r="G52" i="9"/>
  <c r="N52" i="9"/>
  <c r="R52" i="9"/>
  <c r="G45" i="9"/>
  <c r="R45" i="9"/>
  <c r="N45" i="9"/>
  <c r="G55" i="15"/>
  <c r="R55" i="15"/>
  <c r="N55" i="15"/>
  <c r="G9" i="15"/>
  <c r="R9" i="15"/>
  <c r="N9" i="15"/>
  <c r="S74" i="15"/>
  <c r="O74" i="15"/>
  <c r="G74" i="15"/>
  <c r="G57" i="15"/>
  <c r="R57" i="15"/>
  <c r="N57" i="15"/>
  <c r="G21" i="9"/>
  <c r="R21" i="9"/>
  <c r="N21" i="9"/>
  <c r="G9" i="9"/>
  <c r="N9" i="9"/>
  <c r="R9" i="9"/>
  <c r="G28" i="9"/>
  <c r="N28" i="9"/>
  <c r="R28" i="9"/>
  <c r="G61" i="15"/>
  <c r="R61" i="15"/>
  <c r="N61" i="15"/>
  <c r="G38" i="15"/>
  <c r="R38" i="15"/>
  <c r="N38" i="15"/>
  <c r="G54" i="15"/>
  <c r="R54" i="15"/>
  <c r="N54" i="15"/>
  <c r="G80" i="14"/>
  <c r="R80" i="14"/>
  <c r="N80" i="14"/>
  <c r="G21" i="14"/>
  <c r="R21" i="14"/>
  <c r="N21" i="14"/>
  <c r="G14" i="14"/>
  <c r="N14" i="14"/>
  <c r="R14" i="14"/>
  <c r="G42" i="14"/>
  <c r="R42" i="14"/>
  <c r="N42" i="14"/>
  <c r="S74" i="14"/>
  <c r="O74" i="14"/>
  <c r="G74" i="14"/>
  <c r="G26" i="14"/>
  <c r="R26" i="14"/>
  <c r="N26" i="14"/>
  <c r="G81" i="14"/>
  <c r="R81" i="14"/>
  <c r="N81" i="14"/>
  <c r="G44" i="9"/>
  <c r="N44" i="9"/>
  <c r="R44" i="9"/>
  <c r="G45" i="10"/>
  <c r="N45" i="10"/>
  <c r="R45" i="10"/>
  <c r="G60" i="10"/>
  <c r="N60" i="10"/>
  <c r="R60" i="10"/>
  <c r="S73" i="15"/>
  <c r="O73" i="15"/>
  <c r="G73" i="15"/>
  <c r="G31" i="10"/>
  <c r="N31" i="10"/>
  <c r="R31" i="10"/>
  <c r="S71" i="9"/>
  <c r="O71" i="9"/>
  <c r="G71" i="9"/>
  <c r="G23" i="15"/>
  <c r="N23" i="15"/>
  <c r="R23" i="15"/>
  <c r="G85" i="15"/>
  <c r="N85" i="15"/>
  <c r="R85" i="15"/>
  <c r="G35" i="10"/>
  <c r="N35" i="10"/>
  <c r="R35" i="10"/>
  <c r="O73" i="10"/>
  <c r="S73" i="10"/>
  <c r="G73" i="10"/>
  <c r="G22" i="10"/>
  <c r="R22" i="10"/>
  <c r="N22" i="10"/>
  <c r="G27" i="10"/>
  <c r="R27" i="10"/>
  <c r="N27" i="10"/>
  <c r="G14" i="15"/>
  <c r="R14" i="15"/>
  <c r="N14" i="15"/>
  <c r="G15" i="14"/>
  <c r="N15" i="14"/>
  <c r="R15" i="14"/>
  <c r="G61" i="14"/>
  <c r="N61" i="14"/>
  <c r="R61" i="14"/>
  <c r="G40" i="14"/>
  <c r="N40" i="14"/>
  <c r="R40" i="14"/>
  <c r="G39" i="14"/>
  <c r="N39" i="14"/>
  <c r="R39" i="14"/>
  <c r="R86" i="14"/>
  <c r="G86" i="14"/>
  <c r="N86" i="14"/>
  <c r="G43" i="10"/>
  <c r="R43" i="10"/>
  <c r="N43" i="10"/>
  <c r="G11" i="15"/>
  <c r="R11" i="15"/>
  <c r="N11" i="15"/>
  <c r="G29" i="9"/>
  <c r="R29" i="9"/>
  <c r="N29" i="9"/>
  <c r="G55" i="9"/>
  <c r="R55" i="9"/>
  <c r="N55" i="9"/>
  <c r="N48" i="10"/>
  <c r="G48" i="10"/>
  <c r="R48" i="10"/>
  <c r="G69" i="9"/>
  <c r="N69" i="9"/>
  <c r="R69" i="9"/>
  <c r="G68" i="9"/>
  <c r="R68" i="9"/>
  <c r="N68" i="9"/>
  <c r="G66" i="15"/>
  <c r="R66" i="15"/>
  <c r="N66" i="15"/>
  <c r="G61" i="9"/>
  <c r="R61" i="9"/>
  <c r="N61" i="9"/>
  <c r="S76" i="9"/>
  <c r="O76" i="9"/>
  <c r="G76" i="9"/>
  <c r="S8" i="15"/>
  <c r="O8" i="15"/>
  <c r="G8" i="15"/>
  <c r="G14" i="9"/>
  <c r="N14" i="9"/>
  <c r="R14" i="9"/>
  <c r="O74" i="9"/>
  <c r="S74" i="9"/>
  <c r="G74" i="9"/>
  <c r="O6" i="15"/>
  <c r="S6" i="15"/>
  <c r="G6" i="15"/>
  <c r="G11" i="9"/>
  <c r="N11" i="9"/>
  <c r="R11" i="9"/>
  <c r="G30" i="9"/>
  <c r="R30" i="9"/>
  <c r="N30" i="9"/>
  <c r="G66" i="9"/>
  <c r="N66" i="9"/>
  <c r="R66" i="9"/>
  <c r="G39" i="15"/>
  <c r="N39" i="15"/>
  <c r="R39" i="15"/>
  <c r="S77" i="9"/>
  <c r="O77" i="9"/>
  <c r="G77" i="9"/>
  <c r="P51" i="11"/>
  <c r="T51" i="11"/>
  <c r="P58" i="24"/>
  <c r="T58" i="24"/>
  <c r="P54" i="23"/>
  <c r="T54" i="23"/>
  <c r="T56" i="26"/>
  <c r="P56" i="26"/>
  <c r="T44" i="28"/>
  <c r="P44" i="28"/>
  <c r="T18" i="25"/>
  <c r="P18" i="25"/>
  <c r="T22" i="25"/>
  <c r="P22" i="25"/>
  <c r="T43" i="25"/>
  <c r="P43" i="25"/>
  <c r="P15" i="19"/>
  <c r="T15" i="19"/>
  <c r="P70" i="11"/>
  <c r="T70" i="11"/>
  <c r="P13" i="11"/>
  <c r="T13" i="11"/>
  <c r="P35" i="11"/>
  <c r="T35" i="11"/>
  <c r="T33" i="11"/>
  <c r="P33" i="11"/>
  <c r="P21" i="24"/>
  <c r="T21" i="24"/>
  <c r="T60" i="24"/>
  <c r="P60" i="24"/>
  <c r="T65" i="23"/>
  <c r="P65" i="23"/>
  <c r="P7" i="25"/>
  <c r="T7" i="25"/>
  <c r="P10" i="25"/>
  <c r="T10" i="25"/>
  <c r="P21" i="19"/>
  <c r="T21" i="19"/>
  <c r="P59" i="19"/>
  <c r="T59" i="19"/>
  <c r="T19" i="11"/>
  <c r="P19" i="11"/>
  <c r="T29" i="11"/>
  <c r="P29" i="11"/>
  <c r="P76" i="24"/>
  <c r="T76" i="24"/>
  <c r="P25" i="24"/>
  <c r="T25" i="24"/>
  <c r="P40" i="24"/>
  <c r="T40" i="24"/>
  <c r="P82" i="24"/>
  <c r="T82" i="24"/>
  <c r="T14" i="28"/>
  <c r="P14" i="28"/>
  <c r="P72" i="28"/>
  <c r="T72" i="28"/>
  <c r="T24" i="28"/>
  <c r="P24" i="28"/>
  <c r="T66" i="28"/>
  <c r="P66" i="28"/>
  <c r="T62" i="23"/>
  <c r="P62" i="23"/>
  <c r="P5" i="10"/>
  <c r="T5" i="10"/>
  <c r="T55" i="19"/>
  <c r="P55" i="19"/>
  <c r="T50" i="28"/>
  <c r="P50" i="28"/>
  <c r="P33" i="25"/>
  <c r="T33" i="25"/>
  <c r="D90" i="11"/>
  <c r="D92" i="11" s="1"/>
  <c r="T5" i="11"/>
  <c r="P5" i="11"/>
  <c r="T62" i="11"/>
  <c r="P62" i="11"/>
  <c r="T67" i="24"/>
  <c r="P67" i="24"/>
  <c r="T31" i="28"/>
  <c r="P31" i="28"/>
  <c r="T75" i="23"/>
  <c r="P75" i="23"/>
  <c r="P82" i="23"/>
  <c r="T82" i="23"/>
  <c r="P12" i="11"/>
  <c r="T12" i="11"/>
  <c r="T24" i="23"/>
  <c r="P24" i="23"/>
  <c r="G53" i="26"/>
  <c r="R53" i="26"/>
  <c r="N53" i="26"/>
  <c r="G23" i="26"/>
  <c r="N23" i="26"/>
  <c r="R23" i="26"/>
  <c r="G37" i="26"/>
  <c r="N37" i="26"/>
  <c r="R37" i="26"/>
  <c r="P48" i="28"/>
  <c r="T48" i="28"/>
  <c r="P50" i="25"/>
  <c r="T50" i="25"/>
  <c r="T53" i="24"/>
  <c r="P53" i="24"/>
  <c r="P51" i="25"/>
  <c r="T51" i="25"/>
  <c r="T56" i="19"/>
  <c r="P56" i="19"/>
  <c r="T57" i="24"/>
  <c r="P57" i="24"/>
  <c r="P52" i="23"/>
  <c r="T52" i="23"/>
  <c r="P49" i="25"/>
  <c r="T49" i="25"/>
  <c r="T35" i="25"/>
  <c r="P35" i="25"/>
  <c r="T73" i="25"/>
  <c r="P73" i="25"/>
  <c r="T78" i="25"/>
  <c r="P78" i="25"/>
  <c r="T23" i="19"/>
  <c r="P23" i="19"/>
  <c r="T28" i="19"/>
  <c r="P28" i="19"/>
  <c r="G26" i="26"/>
  <c r="R26" i="26"/>
  <c r="N26" i="26"/>
  <c r="G28" i="26"/>
  <c r="N28" i="26"/>
  <c r="R28" i="26"/>
  <c r="T73" i="11"/>
  <c r="P73" i="11"/>
  <c r="P31" i="11"/>
  <c r="T31" i="11"/>
  <c r="P7" i="24"/>
  <c r="T7" i="24"/>
  <c r="T37" i="24"/>
  <c r="P37" i="24"/>
  <c r="P86" i="24"/>
  <c r="T86" i="24"/>
  <c r="P40" i="28"/>
  <c r="T40" i="28"/>
  <c r="P42" i="28"/>
  <c r="T42" i="28"/>
  <c r="P11" i="23"/>
  <c r="T11" i="23"/>
  <c r="T15" i="23"/>
  <c r="P15" i="23"/>
  <c r="T8" i="25"/>
  <c r="P8" i="25"/>
  <c r="P28" i="25"/>
  <c r="T28" i="25"/>
  <c r="G85" i="14"/>
  <c r="R85" i="14"/>
  <c r="N85" i="14"/>
  <c r="T70" i="19"/>
  <c r="P70" i="19"/>
  <c r="P86" i="19"/>
  <c r="T86" i="19"/>
  <c r="G35" i="26"/>
  <c r="R35" i="26"/>
  <c r="N35" i="26"/>
  <c r="P69" i="11"/>
  <c r="T69" i="11"/>
  <c r="P71" i="24"/>
  <c r="T71" i="24"/>
  <c r="P30" i="24"/>
  <c r="T30" i="24"/>
  <c r="T22" i="28"/>
  <c r="P22" i="28"/>
  <c r="P73" i="28"/>
  <c r="T73" i="28"/>
  <c r="T82" i="28"/>
  <c r="P82" i="28"/>
  <c r="P33" i="28"/>
  <c r="T33" i="28"/>
  <c r="P41" i="23"/>
  <c r="T41" i="23"/>
  <c r="T67" i="23"/>
  <c r="P67" i="23"/>
  <c r="T66" i="23"/>
  <c r="P66" i="23"/>
  <c r="P60" i="23"/>
  <c r="T60" i="23"/>
  <c r="P55" i="28"/>
  <c r="T55" i="28"/>
  <c r="P50" i="23"/>
  <c r="T50" i="23"/>
  <c r="P84" i="25"/>
  <c r="T84" i="25"/>
  <c r="D90" i="19"/>
  <c r="D92" i="19" s="1"/>
  <c r="P5" i="19"/>
  <c r="T5" i="19"/>
  <c r="T9" i="26"/>
  <c r="P9" i="26"/>
  <c r="P17" i="28"/>
  <c r="T17" i="28"/>
  <c r="P37" i="23"/>
  <c r="T37" i="23"/>
  <c r="T72" i="19"/>
  <c r="P72" i="19"/>
  <c r="P13" i="26"/>
  <c r="T13" i="26"/>
  <c r="T34" i="24"/>
  <c r="P34" i="24"/>
  <c r="T14" i="23"/>
  <c r="P14" i="23"/>
  <c r="P58" i="9"/>
  <c r="T58" i="9"/>
  <c r="P58" i="18"/>
  <c r="T58" i="18"/>
  <c r="T48" i="25"/>
  <c r="P48" i="25"/>
  <c r="P58" i="19"/>
  <c r="T58" i="19"/>
  <c r="P58" i="11"/>
  <c r="T58" i="11"/>
  <c r="P51" i="23"/>
  <c r="T51" i="23"/>
  <c r="P52" i="25"/>
  <c r="T52" i="25"/>
  <c r="T57" i="26"/>
  <c r="P57" i="26"/>
  <c r="T46" i="23"/>
  <c r="P46" i="23"/>
  <c r="P42" i="25"/>
  <c r="T42" i="25"/>
  <c r="T20" i="25"/>
  <c r="P20" i="25"/>
  <c r="T31" i="25"/>
  <c r="P31" i="25"/>
  <c r="T20" i="19"/>
  <c r="P20" i="19"/>
  <c r="T63" i="19"/>
  <c r="P63" i="19"/>
  <c r="T17" i="11"/>
  <c r="P17" i="11"/>
  <c r="P86" i="11"/>
  <c r="T86" i="11"/>
  <c r="T39" i="24"/>
  <c r="P39" i="24"/>
  <c r="T32" i="24"/>
  <c r="P32" i="24"/>
  <c r="T7" i="28"/>
  <c r="P7" i="28"/>
  <c r="T30" i="28"/>
  <c r="P30" i="28"/>
  <c r="P77" i="23"/>
  <c r="T77" i="23"/>
  <c r="T38" i="25"/>
  <c r="P38" i="25"/>
  <c r="P36" i="14"/>
  <c r="T36" i="14"/>
  <c r="P24" i="19"/>
  <c r="T24" i="19"/>
  <c r="P71" i="19"/>
  <c r="T71" i="19"/>
  <c r="T18" i="19"/>
  <c r="P18" i="19"/>
  <c r="G80" i="26"/>
  <c r="R80" i="26"/>
  <c r="N80" i="26"/>
  <c r="T9" i="11"/>
  <c r="P9" i="11"/>
  <c r="T40" i="11"/>
  <c r="P40" i="11"/>
  <c r="T84" i="11"/>
  <c r="P84" i="11"/>
  <c r="T15" i="24"/>
  <c r="P15" i="24"/>
  <c r="T59" i="24"/>
  <c r="P59" i="24"/>
  <c r="T34" i="28"/>
  <c r="P34" i="28"/>
  <c r="P51" i="24"/>
  <c r="T51" i="24"/>
  <c r="P56" i="24"/>
  <c r="T56" i="24"/>
  <c r="T25" i="19"/>
  <c r="P25" i="19"/>
  <c r="D90" i="24"/>
  <c r="D92" i="24" s="1"/>
  <c r="P5" i="24"/>
  <c r="T5" i="24"/>
  <c r="T27" i="28"/>
  <c r="P27" i="28"/>
  <c r="P6" i="25"/>
  <c r="T6" i="25"/>
  <c r="T33" i="19"/>
  <c r="P33" i="19"/>
  <c r="T64" i="11"/>
  <c r="P64" i="11"/>
  <c r="T10" i="23"/>
  <c r="P10" i="23"/>
  <c r="G10" i="4"/>
  <c r="R10" i="4"/>
  <c r="N10" i="4"/>
  <c r="G69" i="4"/>
  <c r="R69" i="4"/>
  <c r="N69" i="4"/>
  <c r="G83" i="4"/>
  <c r="R83" i="4"/>
  <c r="N83" i="4"/>
  <c r="G64" i="4"/>
  <c r="N64" i="4"/>
  <c r="R64" i="4"/>
  <c r="G35" i="4"/>
  <c r="R35" i="4"/>
  <c r="N35" i="4"/>
  <c r="G38" i="4"/>
  <c r="N38" i="4"/>
  <c r="R38" i="4"/>
  <c r="G16" i="4"/>
  <c r="N16" i="4"/>
  <c r="R16" i="4"/>
  <c r="G60" i="16"/>
  <c r="N60" i="16"/>
  <c r="R60" i="16"/>
  <c r="G33" i="16"/>
  <c r="R33" i="16"/>
  <c r="N33" i="16"/>
  <c r="G84" i="16"/>
  <c r="N84" i="16"/>
  <c r="R84" i="16"/>
  <c r="G24" i="16"/>
  <c r="N24" i="16"/>
  <c r="R24" i="16"/>
  <c r="G17" i="16"/>
  <c r="N17" i="16"/>
  <c r="R17" i="16"/>
  <c r="G25" i="16"/>
  <c r="R25" i="16"/>
  <c r="N25" i="16"/>
  <c r="S7" i="16"/>
  <c r="O7" i="16"/>
  <c r="G7" i="16"/>
  <c r="S5" i="16"/>
  <c r="O5" i="16"/>
  <c r="G5" i="16"/>
  <c r="G59" i="16"/>
  <c r="R59" i="16"/>
  <c r="N59" i="16"/>
  <c r="G32" i="16"/>
  <c r="N32" i="16"/>
  <c r="R32" i="16"/>
  <c r="G12" i="16"/>
  <c r="N12" i="16"/>
  <c r="R12" i="16"/>
  <c r="G13" i="16"/>
  <c r="N13" i="16"/>
  <c r="R13" i="16"/>
  <c r="G40" i="16"/>
  <c r="R40" i="16"/>
  <c r="N40" i="16"/>
  <c r="S72" i="16"/>
  <c r="O72" i="16"/>
  <c r="G72" i="16"/>
  <c r="O70" i="16"/>
  <c r="S70" i="16"/>
  <c r="G70" i="16"/>
  <c r="G78" i="17"/>
  <c r="R78" i="17"/>
  <c r="N78" i="17"/>
  <c r="O70" i="17"/>
  <c r="S70" i="17"/>
  <c r="G70" i="17"/>
  <c r="S75" i="17"/>
  <c r="O75" i="17"/>
  <c r="G75" i="17"/>
  <c r="S8" i="17"/>
  <c r="O8" i="17"/>
  <c r="G8" i="17"/>
  <c r="G65" i="22"/>
  <c r="N65" i="22"/>
  <c r="R65" i="22"/>
  <c r="G59" i="22"/>
  <c r="N59" i="22"/>
  <c r="R59" i="22"/>
  <c r="G42" i="22"/>
  <c r="N42" i="22"/>
  <c r="R42" i="22"/>
  <c r="G11" i="22"/>
  <c r="N11" i="22"/>
  <c r="R11" i="22"/>
  <c r="G22" i="22"/>
  <c r="R22" i="22"/>
  <c r="N22" i="22"/>
  <c r="G18" i="22"/>
  <c r="R18" i="22"/>
  <c r="N18" i="22"/>
  <c r="G14" i="22"/>
  <c r="N14" i="22"/>
  <c r="R14" i="22"/>
  <c r="G13" i="22"/>
  <c r="N13" i="22"/>
  <c r="R13" i="22"/>
  <c r="S73" i="22"/>
  <c r="O73" i="22"/>
  <c r="G73" i="22"/>
  <c r="O72" i="22"/>
  <c r="S72" i="22"/>
  <c r="G72" i="22"/>
  <c r="G15" i="22"/>
  <c r="R15" i="22"/>
  <c r="N15" i="22"/>
  <c r="O7" i="22"/>
  <c r="S7" i="22"/>
  <c r="G7" i="22"/>
  <c r="G78" i="12"/>
  <c r="N78" i="12"/>
  <c r="R78" i="12"/>
  <c r="G86" i="12"/>
  <c r="N86" i="12"/>
  <c r="R86" i="12"/>
  <c r="G80" i="12"/>
  <c r="R80" i="12"/>
  <c r="N80" i="12"/>
  <c r="G68" i="12"/>
  <c r="R68" i="12"/>
  <c r="N68" i="12"/>
  <c r="G41" i="12"/>
  <c r="R41" i="12"/>
  <c r="N41" i="12"/>
  <c r="G22" i="12"/>
  <c r="N22" i="12"/>
  <c r="R22" i="12"/>
  <c r="G13" i="12"/>
  <c r="R13" i="12"/>
  <c r="N13" i="12"/>
  <c r="G39" i="12"/>
  <c r="R39" i="12"/>
  <c r="N39" i="12"/>
  <c r="G15" i="12"/>
  <c r="N15" i="12"/>
  <c r="R15" i="12"/>
  <c r="G12" i="12"/>
  <c r="R12" i="12"/>
  <c r="N12" i="12"/>
  <c r="G29" i="27"/>
  <c r="R29" i="27"/>
  <c r="N29" i="27"/>
  <c r="G35" i="27"/>
  <c r="R35" i="27"/>
  <c r="N35" i="27"/>
  <c r="G61" i="27"/>
  <c r="N61" i="27"/>
  <c r="R61" i="27"/>
  <c r="G32" i="27"/>
  <c r="N32" i="27"/>
  <c r="R32" i="27"/>
  <c r="G9" i="27"/>
  <c r="R9" i="27"/>
  <c r="N9" i="27"/>
  <c r="G21" i="27"/>
  <c r="N21" i="27"/>
  <c r="R21" i="27"/>
  <c r="G19" i="27"/>
  <c r="N19" i="27"/>
  <c r="R19" i="27"/>
  <c r="O8" i="27"/>
  <c r="S8" i="27"/>
  <c r="G8" i="27"/>
  <c r="G24" i="4"/>
  <c r="N24" i="4"/>
  <c r="R24" i="4"/>
  <c r="G9" i="4"/>
  <c r="R9" i="4"/>
  <c r="N9" i="4"/>
  <c r="O73" i="4"/>
  <c r="S73" i="4"/>
  <c r="G73" i="4"/>
  <c r="O71" i="4"/>
  <c r="S71" i="4"/>
  <c r="G71" i="4"/>
  <c r="G79" i="16"/>
  <c r="N79" i="16"/>
  <c r="R79" i="16"/>
  <c r="G35" i="16"/>
  <c r="R35" i="16"/>
  <c r="N35" i="16"/>
  <c r="G86" i="16"/>
  <c r="N86" i="16"/>
  <c r="R86" i="16"/>
  <c r="G16" i="16"/>
  <c r="R16" i="16"/>
  <c r="N16" i="16"/>
  <c r="G85" i="16"/>
  <c r="N85" i="16"/>
  <c r="R85" i="16"/>
  <c r="G65" i="16"/>
  <c r="N65" i="16"/>
  <c r="R65" i="16"/>
  <c r="G79" i="17"/>
  <c r="N79" i="17"/>
  <c r="R79" i="17"/>
  <c r="G32" i="17"/>
  <c r="N32" i="17"/>
  <c r="R32" i="17"/>
  <c r="G69" i="17"/>
  <c r="R69" i="17"/>
  <c r="N69" i="17"/>
  <c r="G36" i="17"/>
  <c r="N36" i="17"/>
  <c r="R36" i="17"/>
  <c r="G43" i="17"/>
  <c r="N43" i="17"/>
  <c r="R43" i="17"/>
  <c r="G10" i="17"/>
  <c r="R10" i="17"/>
  <c r="N10" i="17"/>
  <c r="G25" i="17"/>
  <c r="N25" i="17"/>
  <c r="R25" i="17"/>
  <c r="G27" i="17"/>
  <c r="N27" i="17"/>
  <c r="R27" i="17"/>
  <c r="G24" i="17"/>
  <c r="R24" i="17"/>
  <c r="N24" i="17"/>
  <c r="G39" i="17"/>
  <c r="R39" i="17"/>
  <c r="N39" i="17"/>
  <c r="G38" i="17"/>
  <c r="N38" i="17"/>
  <c r="R38" i="17"/>
  <c r="G18" i="17"/>
  <c r="R18" i="17"/>
  <c r="N18" i="17"/>
  <c r="G29" i="22"/>
  <c r="R29" i="22"/>
  <c r="N29" i="22"/>
  <c r="G80" i="22"/>
  <c r="R80" i="22"/>
  <c r="N80" i="22"/>
  <c r="G84" i="22"/>
  <c r="R84" i="22"/>
  <c r="N84" i="22"/>
  <c r="G21" i="22"/>
  <c r="N21" i="22"/>
  <c r="R21" i="22"/>
  <c r="G41" i="22"/>
  <c r="R41" i="22"/>
  <c r="N41" i="22"/>
  <c r="G25" i="22"/>
  <c r="N25" i="22"/>
  <c r="R25" i="22"/>
  <c r="G16" i="22"/>
  <c r="R16" i="22"/>
  <c r="N16" i="22"/>
  <c r="G66" i="12"/>
  <c r="N66" i="12"/>
  <c r="R66" i="12"/>
  <c r="G30" i="12"/>
  <c r="N30" i="12"/>
  <c r="R30" i="12"/>
  <c r="G79" i="12"/>
  <c r="R79" i="12"/>
  <c r="N79" i="12"/>
  <c r="G84" i="12"/>
  <c r="R84" i="12"/>
  <c r="N84" i="12"/>
  <c r="G17" i="12"/>
  <c r="N17" i="12"/>
  <c r="R17" i="12"/>
  <c r="G18" i="12"/>
  <c r="N18" i="12"/>
  <c r="R18" i="12"/>
  <c r="G9" i="12"/>
  <c r="R9" i="12"/>
  <c r="N9" i="12"/>
  <c r="G11" i="12"/>
  <c r="N11" i="12"/>
  <c r="R11" i="12"/>
  <c r="S70" i="12"/>
  <c r="O70" i="12"/>
  <c r="G70" i="12"/>
  <c r="O74" i="12"/>
  <c r="S74" i="12"/>
  <c r="G74" i="12"/>
  <c r="O7" i="12"/>
  <c r="S7" i="12"/>
  <c r="G7" i="12"/>
  <c r="G79" i="27"/>
  <c r="R79" i="27"/>
  <c r="N79" i="27"/>
  <c r="G60" i="27"/>
  <c r="N60" i="27"/>
  <c r="R60" i="27"/>
  <c r="G28" i="27"/>
  <c r="N28" i="27"/>
  <c r="R28" i="27"/>
  <c r="G80" i="27"/>
  <c r="R80" i="27"/>
  <c r="N80" i="27"/>
  <c r="G27" i="27"/>
  <c r="N27" i="27"/>
  <c r="R27" i="27"/>
  <c r="G10" i="27"/>
  <c r="N10" i="27"/>
  <c r="R10" i="27"/>
  <c r="G24" i="27"/>
  <c r="N24" i="27"/>
  <c r="R24" i="27"/>
  <c r="G12" i="27"/>
  <c r="N12" i="27"/>
  <c r="R12" i="27"/>
  <c r="G18" i="27"/>
  <c r="R18" i="27"/>
  <c r="N18" i="27"/>
  <c r="O73" i="27"/>
  <c r="S73" i="27"/>
  <c r="G73" i="27"/>
  <c r="O76" i="27"/>
  <c r="S76" i="27"/>
  <c r="G76" i="27"/>
  <c r="G51" i="4"/>
  <c r="N51" i="4"/>
  <c r="R51" i="4"/>
  <c r="G56" i="16"/>
  <c r="N56" i="16"/>
  <c r="R56" i="16"/>
  <c r="G47" i="16"/>
  <c r="N47" i="16"/>
  <c r="R47" i="16"/>
  <c r="G58" i="17"/>
  <c r="R58" i="17"/>
  <c r="N58" i="17"/>
  <c r="G51" i="17"/>
  <c r="R51" i="17"/>
  <c r="N51" i="17"/>
  <c r="G53" i="12"/>
  <c r="R53" i="12"/>
  <c r="N53" i="12"/>
  <c r="G55" i="12"/>
  <c r="R55" i="12"/>
  <c r="N55" i="12"/>
  <c r="G52" i="27"/>
  <c r="R52" i="27"/>
  <c r="N52" i="27"/>
  <c r="G44" i="27"/>
  <c r="R44" i="27"/>
  <c r="N44" i="27"/>
  <c r="G56" i="13"/>
  <c r="N56" i="13"/>
  <c r="R56" i="13"/>
  <c r="G52" i="13"/>
  <c r="N52" i="13"/>
  <c r="R52" i="13"/>
  <c r="G49" i="22"/>
  <c r="R49" i="22"/>
  <c r="N49" i="22"/>
  <c r="G45" i="4"/>
  <c r="N45" i="4"/>
  <c r="R45" i="4"/>
  <c r="G53" i="16"/>
  <c r="R53" i="16"/>
  <c r="N53" i="16"/>
  <c r="G45" i="17"/>
  <c r="N45" i="17"/>
  <c r="R45" i="17"/>
  <c r="G55" i="17"/>
  <c r="R55" i="17"/>
  <c r="N55" i="17"/>
  <c r="G56" i="17"/>
  <c r="N56" i="17"/>
  <c r="R56" i="17"/>
  <c r="G44" i="22"/>
  <c r="R44" i="22"/>
  <c r="N44" i="22"/>
  <c r="G52" i="12"/>
  <c r="N52" i="12"/>
  <c r="R52" i="12"/>
  <c r="G51" i="12"/>
  <c r="R51" i="12"/>
  <c r="N51" i="12"/>
  <c r="G56" i="27"/>
  <c r="R56" i="27"/>
  <c r="N56" i="27"/>
  <c r="G49" i="12"/>
  <c r="N49" i="12"/>
  <c r="R49" i="12"/>
  <c r="G47" i="27"/>
  <c r="N47" i="27"/>
  <c r="R47" i="27"/>
  <c r="G38" i="13"/>
  <c r="N38" i="13"/>
  <c r="R38" i="13"/>
  <c r="G64" i="13"/>
  <c r="R64" i="13"/>
  <c r="N64" i="13"/>
  <c r="G39" i="13"/>
  <c r="R39" i="13"/>
  <c r="N39" i="13"/>
  <c r="G20" i="13"/>
  <c r="R20" i="13"/>
  <c r="N20" i="13"/>
  <c r="G43" i="13"/>
  <c r="R43" i="13"/>
  <c r="N43" i="13"/>
  <c r="G40" i="13"/>
  <c r="N40" i="13"/>
  <c r="R40" i="13"/>
  <c r="G25" i="13"/>
  <c r="N25" i="13"/>
  <c r="R25" i="13"/>
  <c r="G24" i="13"/>
  <c r="N24" i="13"/>
  <c r="R24" i="13"/>
  <c r="G86" i="13"/>
  <c r="R86" i="13"/>
  <c r="N86" i="13"/>
  <c r="N48" i="12"/>
  <c r="R48" i="12"/>
  <c r="G48" i="12"/>
  <c r="G85" i="13"/>
  <c r="R85" i="13"/>
  <c r="N85" i="13"/>
  <c r="G10" i="13"/>
  <c r="R10" i="13"/>
  <c r="N10" i="13"/>
  <c r="G28" i="13"/>
  <c r="N28" i="13"/>
  <c r="R28" i="13"/>
  <c r="O70" i="13"/>
  <c r="S70" i="13"/>
  <c r="G70" i="13"/>
  <c r="G69" i="13"/>
  <c r="N69" i="13"/>
  <c r="R69" i="13"/>
  <c r="G35" i="18"/>
  <c r="N35" i="18"/>
  <c r="R35" i="18"/>
  <c r="G11" i="18"/>
  <c r="N11" i="18"/>
  <c r="R11" i="18"/>
  <c r="G37" i="18"/>
  <c r="R37" i="18"/>
  <c r="N37" i="18"/>
  <c r="G10" i="18"/>
  <c r="N10" i="18"/>
  <c r="R10" i="18"/>
  <c r="N48" i="18"/>
  <c r="R48" i="18"/>
  <c r="G48" i="18"/>
  <c r="G51" i="18"/>
  <c r="R51" i="18"/>
  <c r="N51" i="18"/>
  <c r="G42" i="18"/>
  <c r="R42" i="18"/>
  <c r="N42" i="18"/>
  <c r="G47" i="18"/>
  <c r="N47" i="18"/>
  <c r="R47" i="18"/>
  <c r="G60" i="18"/>
  <c r="R60" i="18"/>
  <c r="N60" i="18"/>
  <c r="O73" i="18"/>
  <c r="S73" i="18"/>
  <c r="G73" i="18"/>
  <c r="S74" i="18"/>
  <c r="O74" i="18"/>
  <c r="G74" i="18"/>
  <c r="G28" i="18"/>
  <c r="R28" i="18"/>
  <c r="N28" i="18"/>
  <c r="G79" i="18"/>
  <c r="N79" i="18"/>
  <c r="R79" i="18"/>
  <c r="O75" i="18"/>
  <c r="S75" i="18"/>
  <c r="G75" i="18"/>
  <c r="G21" i="18"/>
  <c r="N21" i="18"/>
  <c r="R21" i="18"/>
  <c r="G13" i="18"/>
  <c r="R13" i="18"/>
  <c r="N13" i="18"/>
  <c r="S70" i="18"/>
  <c r="O70" i="18"/>
  <c r="G70" i="18"/>
  <c r="S72" i="18"/>
  <c r="O72" i="18"/>
  <c r="G72" i="18"/>
  <c r="G45" i="18"/>
  <c r="R45" i="18"/>
  <c r="N45" i="18"/>
  <c r="S6" i="13"/>
  <c r="O6" i="13"/>
  <c r="G6" i="13"/>
  <c r="G53" i="14"/>
  <c r="N53" i="14"/>
  <c r="R53" i="14"/>
  <c r="G52" i="14"/>
  <c r="R52" i="14"/>
  <c r="N52" i="14"/>
  <c r="G55" i="14"/>
  <c r="R55" i="14"/>
  <c r="N55" i="14"/>
  <c r="G50" i="9"/>
  <c r="R50" i="9"/>
  <c r="N50" i="9"/>
  <c r="G63" i="14"/>
  <c r="N63" i="14"/>
  <c r="R63" i="14"/>
  <c r="G14" i="10"/>
  <c r="N14" i="10"/>
  <c r="R14" i="10"/>
  <c r="O74" i="10"/>
  <c r="S74" i="10"/>
  <c r="G74" i="10"/>
  <c r="G63" i="10"/>
  <c r="N63" i="10"/>
  <c r="R63" i="10"/>
  <c r="G49" i="10"/>
  <c r="R49" i="10"/>
  <c r="N49" i="10"/>
  <c r="G85" i="10"/>
  <c r="R85" i="10"/>
  <c r="N85" i="10"/>
  <c r="G21" i="10"/>
  <c r="R21" i="10"/>
  <c r="N21" i="10"/>
  <c r="G39" i="10"/>
  <c r="R39" i="10"/>
  <c r="N39" i="10"/>
  <c r="G69" i="10"/>
  <c r="R69" i="10"/>
  <c r="N69" i="10"/>
  <c r="G61" i="10"/>
  <c r="R61" i="10"/>
  <c r="N61" i="10"/>
  <c r="G53" i="10"/>
  <c r="R53" i="10"/>
  <c r="N53" i="10"/>
  <c r="G64" i="9"/>
  <c r="N64" i="9"/>
  <c r="R64" i="9"/>
  <c r="G49" i="9"/>
  <c r="N49" i="9"/>
  <c r="R49" i="9"/>
  <c r="G16" i="9"/>
  <c r="R16" i="9"/>
  <c r="N16" i="9"/>
  <c r="G47" i="15"/>
  <c r="R47" i="15"/>
  <c r="N47" i="15"/>
  <c r="G24" i="15"/>
  <c r="R24" i="15"/>
  <c r="N24" i="15"/>
  <c r="S71" i="15"/>
  <c r="O71" i="15"/>
  <c r="G71" i="15"/>
  <c r="G16" i="15"/>
  <c r="R16" i="15"/>
  <c r="N16" i="15"/>
  <c r="G19" i="9"/>
  <c r="N19" i="9"/>
  <c r="R19" i="9"/>
  <c r="G39" i="9"/>
  <c r="R39" i="9"/>
  <c r="N39" i="9"/>
  <c r="G26" i="9"/>
  <c r="N26" i="9"/>
  <c r="R26" i="9"/>
  <c r="G83" i="9"/>
  <c r="R83" i="9"/>
  <c r="N83" i="9"/>
  <c r="G44" i="15"/>
  <c r="N44" i="15"/>
  <c r="R44" i="15"/>
  <c r="G49" i="15"/>
  <c r="N49" i="15"/>
  <c r="R49" i="15"/>
  <c r="G50" i="15"/>
  <c r="N50" i="15"/>
  <c r="R50" i="15"/>
  <c r="G41" i="14"/>
  <c r="R41" i="14"/>
  <c r="N41" i="14"/>
  <c r="G32" i="14"/>
  <c r="N32" i="14"/>
  <c r="R32" i="14"/>
  <c r="G22" i="14"/>
  <c r="R22" i="14"/>
  <c r="N22" i="14"/>
  <c r="G17" i="14"/>
  <c r="R17" i="14"/>
  <c r="N17" i="14"/>
  <c r="O70" i="14"/>
  <c r="S70" i="14"/>
  <c r="G70" i="14"/>
  <c r="G79" i="14"/>
  <c r="N79" i="14"/>
  <c r="R79" i="14"/>
  <c r="G34" i="14"/>
  <c r="N34" i="14"/>
  <c r="R34" i="14"/>
  <c r="G13" i="15"/>
  <c r="R13" i="15"/>
  <c r="N13" i="15"/>
  <c r="G86" i="10"/>
  <c r="R86" i="10"/>
  <c r="N86" i="10"/>
  <c r="G79" i="10"/>
  <c r="N79" i="10"/>
  <c r="R79" i="10"/>
  <c r="S73" i="9"/>
  <c r="O73" i="9"/>
  <c r="G73" i="9"/>
  <c r="G78" i="9"/>
  <c r="R78" i="9"/>
  <c r="N78" i="9"/>
  <c r="G21" i="15"/>
  <c r="R21" i="15"/>
  <c r="N21" i="15"/>
  <c r="G32" i="15"/>
  <c r="N32" i="15"/>
  <c r="R32" i="15"/>
  <c r="G66" i="10"/>
  <c r="R66" i="10"/>
  <c r="N66" i="10"/>
  <c r="G15" i="10"/>
  <c r="R15" i="10"/>
  <c r="N15" i="10"/>
  <c r="G11" i="10"/>
  <c r="R11" i="10"/>
  <c r="N11" i="10"/>
  <c r="G28" i="10"/>
  <c r="R28" i="10"/>
  <c r="N28" i="10"/>
  <c r="G80" i="15"/>
  <c r="N80" i="15"/>
  <c r="R80" i="15"/>
  <c r="G22" i="15"/>
  <c r="N22" i="15"/>
  <c r="R22" i="15"/>
  <c r="G20" i="9"/>
  <c r="R20" i="9"/>
  <c r="N20" i="9"/>
  <c r="G38" i="9"/>
  <c r="R38" i="9"/>
  <c r="N38" i="9"/>
  <c r="G41" i="15"/>
  <c r="N41" i="15"/>
  <c r="R41" i="15"/>
  <c r="G11" i="14"/>
  <c r="R11" i="14"/>
  <c r="N11" i="14"/>
  <c r="G38" i="14"/>
  <c r="R38" i="14"/>
  <c r="N38" i="14"/>
  <c r="G41" i="9"/>
  <c r="R41" i="9"/>
  <c r="N41" i="9"/>
  <c r="G68" i="10"/>
  <c r="R68" i="10"/>
  <c r="N68" i="10"/>
  <c r="G79" i="9"/>
  <c r="N79" i="9"/>
  <c r="R79" i="9"/>
  <c r="R86" i="18"/>
  <c r="G86" i="18"/>
  <c r="N86" i="18"/>
  <c r="G83" i="14"/>
  <c r="N83" i="14"/>
  <c r="R83" i="14"/>
  <c r="G65" i="9"/>
  <c r="R65" i="9"/>
  <c r="N65" i="9"/>
  <c r="O8" i="14"/>
  <c r="S8" i="14"/>
  <c r="G8" i="14"/>
  <c r="G81" i="15"/>
  <c r="R81" i="15"/>
  <c r="N81" i="15"/>
  <c r="G18" i="9"/>
  <c r="N18" i="9"/>
  <c r="R18" i="9"/>
  <c r="G59" i="15"/>
  <c r="R59" i="15"/>
  <c r="N59" i="15"/>
  <c r="G18" i="10"/>
  <c r="N18" i="10"/>
  <c r="R18" i="10"/>
  <c r="G10" i="9"/>
  <c r="R10" i="9"/>
  <c r="N10" i="9"/>
  <c r="G60" i="9"/>
  <c r="R60" i="9"/>
  <c r="N60" i="9"/>
  <c r="S7" i="14"/>
  <c r="O7" i="14"/>
  <c r="G7" i="14"/>
  <c r="G40" i="15"/>
  <c r="N40" i="15"/>
  <c r="R40" i="15"/>
  <c r="G52" i="26"/>
  <c r="R52" i="26"/>
  <c r="N52" i="26"/>
  <c r="G40" i="26"/>
  <c r="N40" i="26"/>
  <c r="R40" i="26"/>
  <c r="G15" i="26"/>
  <c r="N15" i="26"/>
  <c r="R15" i="26"/>
  <c r="G50" i="26"/>
  <c r="N50" i="26"/>
  <c r="R50" i="26"/>
  <c r="G49" i="26"/>
  <c r="N49" i="26"/>
  <c r="R49" i="26"/>
  <c r="S76" i="26"/>
  <c r="O76" i="26"/>
  <c r="G76" i="26"/>
  <c r="G21" i="26"/>
  <c r="R21" i="26"/>
  <c r="N21" i="26"/>
  <c r="G43" i="26"/>
  <c r="R43" i="26"/>
  <c r="N43" i="26"/>
  <c r="O6" i="26"/>
  <c r="S6" i="26"/>
  <c r="G6" i="26"/>
  <c r="G59" i="26"/>
  <c r="N59" i="26"/>
  <c r="R59" i="26"/>
  <c r="T84" i="18"/>
  <c r="P84" i="18"/>
  <c r="P53" i="19"/>
  <c r="T53" i="19"/>
  <c r="T46" i="24"/>
  <c r="P46" i="24"/>
  <c r="T55" i="23"/>
  <c r="P55" i="23"/>
  <c r="P57" i="19"/>
  <c r="T57" i="19"/>
  <c r="P55" i="24"/>
  <c r="T55" i="24"/>
  <c r="T11" i="25"/>
  <c r="P11" i="25"/>
  <c r="P34" i="25"/>
  <c r="T34" i="25"/>
  <c r="T77" i="25"/>
  <c r="P77" i="25"/>
  <c r="P9" i="25"/>
  <c r="T9" i="25"/>
  <c r="P15" i="25"/>
  <c r="T15" i="25"/>
  <c r="T68" i="25"/>
  <c r="P68" i="25"/>
  <c r="P9" i="19"/>
  <c r="T9" i="19"/>
  <c r="P79" i="19"/>
  <c r="T79" i="19"/>
  <c r="P69" i="26"/>
  <c r="T69" i="26"/>
  <c r="P75" i="11"/>
  <c r="T75" i="11"/>
  <c r="P23" i="11"/>
  <c r="T23" i="11"/>
  <c r="T39" i="11"/>
  <c r="P39" i="11"/>
  <c r="T60" i="11"/>
  <c r="P60" i="11"/>
  <c r="T24" i="24"/>
  <c r="P24" i="24"/>
  <c r="T32" i="28"/>
  <c r="P32" i="28"/>
  <c r="T74" i="23"/>
  <c r="P74" i="23"/>
  <c r="T43" i="23"/>
  <c r="P43" i="23"/>
  <c r="P17" i="25"/>
  <c r="T17" i="25"/>
  <c r="P12" i="19"/>
  <c r="T12" i="19"/>
  <c r="T40" i="19"/>
  <c r="P40" i="19"/>
  <c r="P76" i="19"/>
  <c r="T76" i="19"/>
  <c r="P60" i="19"/>
  <c r="T60" i="19"/>
  <c r="G30" i="26"/>
  <c r="R30" i="26"/>
  <c r="N30" i="26"/>
  <c r="T85" i="11"/>
  <c r="P85" i="11"/>
  <c r="P11" i="11"/>
  <c r="T11" i="11"/>
  <c r="P18" i="24"/>
  <c r="T18" i="24"/>
  <c r="T83" i="24"/>
  <c r="P83" i="24"/>
  <c r="T85" i="28"/>
  <c r="P85" i="28"/>
  <c r="T36" i="28"/>
  <c r="P36" i="28"/>
  <c r="D90" i="23"/>
  <c r="D92" i="23" s="1"/>
  <c r="P5" i="23"/>
  <c r="T5" i="23"/>
  <c r="T35" i="23"/>
  <c r="P35" i="23"/>
  <c r="P57" i="25"/>
  <c r="T57" i="25"/>
  <c r="T45" i="19"/>
  <c r="P45" i="19"/>
  <c r="T32" i="19"/>
  <c r="P32" i="19"/>
  <c r="P11" i="24"/>
  <c r="T11" i="24"/>
  <c r="P41" i="28"/>
  <c r="T41" i="28"/>
  <c r="T9" i="23"/>
  <c r="P9" i="23"/>
  <c r="T30" i="25"/>
  <c r="P30" i="25"/>
  <c r="P38" i="26"/>
  <c r="T38" i="26"/>
  <c r="P68" i="28"/>
  <c r="T68" i="28"/>
  <c r="P29" i="23"/>
  <c r="T29" i="23"/>
  <c r="T5" i="26"/>
  <c r="P5" i="26"/>
  <c r="G34" i="26"/>
  <c r="R34" i="26"/>
  <c r="N34" i="26"/>
  <c r="T36" i="10"/>
  <c r="P36" i="10"/>
  <c r="T34" i="15"/>
  <c r="P34" i="15"/>
  <c r="P48" i="11"/>
  <c r="T48" i="11"/>
  <c r="P45" i="24"/>
  <c r="T45" i="24"/>
  <c r="P47" i="25"/>
  <c r="T47" i="25"/>
  <c r="P51" i="19"/>
  <c r="T51" i="19"/>
  <c r="T47" i="24"/>
  <c r="P47" i="24"/>
  <c r="P46" i="28"/>
  <c r="T46" i="28"/>
  <c r="P49" i="24"/>
  <c r="T49" i="24"/>
  <c r="T75" i="25"/>
  <c r="P75" i="25"/>
  <c r="P59" i="25"/>
  <c r="T59" i="25"/>
  <c r="T6" i="19"/>
  <c r="P6" i="19"/>
  <c r="T38" i="19"/>
  <c r="P38" i="19"/>
  <c r="T67" i="19"/>
  <c r="P67" i="19"/>
  <c r="G60" i="26"/>
  <c r="R60" i="26"/>
  <c r="N60" i="26"/>
  <c r="T6" i="11"/>
  <c r="P6" i="11"/>
  <c r="T85" i="24"/>
  <c r="P85" i="24"/>
  <c r="P66" i="24"/>
  <c r="T66" i="24"/>
  <c r="P9" i="28"/>
  <c r="T9" i="28"/>
  <c r="T37" i="28"/>
  <c r="P37" i="28"/>
  <c r="T28" i="28"/>
  <c r="P28" i="28"/>
  <c r="P25" i="23"/>
  <c r="T25" i="23"/>
  <c r="T72" i="23"/>
  <c r="P72" i="23"/>
  <c r="T40" i="23"/>
  <c r="P40" i="23"/>
  <c r="P64" i="25"/>
  <c r="T64" i="25"/>
  <c r="T74" i="19"/>
  <c r="P74" i="19"/>
  <c r="P84" i="19"/>
  <c r="T84" i="19"/>
  <c r="P66" i="19"/>
  <c r="T66" i="19"/>
  <c r="G16" i="26"/>
  <c r="N16" i="26"/>
  <c r="R16" i="26"/>
  <c r="T68" i="11"/>
  <c r="P68" i="11"/>
  <c r="P38" i="28"/>
  <c r="T38" i="28"/>
  <c r="T74" i="28"/>
  <c r="P74" i="28"/>
  <c r="T78" i="28"/>
  <c r="P78" i="28"/>
  <c r="P29" i="28"/>
  <c r="T29" i="28"/>
  <c r="P8" i="23"/>
  <c r="T8" i="23"/>
  <c r="T17" i="23"/>
  <c r="P17" i="23"/>
  <c r="P12" i="23"/>
  <c r="T12" i="23"/>
  <c r="T79" i="23"/>
  <c r="P79" i="23"/>
  <c r="T5" i="15"/>
  <c r="P5" i="15"/>
  <c r="T35" i="15"/>
  <c r="P35" i="15"/>
  <c r="O70" i="10"/>
  <c r="S70" i="10"/>
  <c r="G70" i="10"/>
  <c r="P58" i="26"/>
  <c r="T58" i="26"/>
  <c r="P5" i="14"/>
  <c r="T5" i="14"/>
  <c r="T15" i="28"/>
  <c r="P15" i="28"/>
  <c r="T35" i="28"/>
  <c r="P35" i="28"/>
  <c r="P81" i="19"/>
  <c r="T81" i="19"/>
  <c r="T79" i="28"/>
  <c r="P79" i="28"/>
  <c r="T82" i="15"/>
  <c r="P82" i="15"/>
  <c r="G34" i="9"/>
  <c r="N34" i="9"/>
  <c r="R34" i="9"/>
  <c r="T48" i="19"/>
  <c r="P48" i="19"/>
  <c r="P49" i="19"/>
  <c r="T49" i="19"/>
  <c r="T45" i="11"/>
  <c r="P45" i="11"/>
  <c r="P57" i="28"/>
  <c r="T57" i="28"/>
  <c r="P58" i="15"/>
  <c r="T58" i="15"/>
  <c r="P54" i="19"/>
  <c r="T54" i="19"/>
  <c r="P44" i="24"/>
  <c r="T44" i="24"/>
  <c r="T14" i="25"/>
  <c r="P14" i="25"/>
  <c r="T21" i="25"/>
  <c r="P21" i="25"/>
  <c r="P12" i="25"/>
  <c r="T12" i="25"/>
  <c r="T79" i="25"/>
  <c r="P79" i="25"/>
  <c r="T22" i="19"/>
  <c r="P22" i="19"/>
  <c r="T42" i="19"/>
  <c r="P42" i="19"/>
  <c r="S74" i="26"/>
  <c r="O74" i="26"/>
  <c r="G74" i="26"/>
  <c r="G68" i="26"/>
  <c r="R68" i="26"/>
  <c r="N68" i="26"/>
  <c r="T74" i="11"/>
  <c r="P74" i="11"/>
  <c r="T15" i="11"/>
  <c r="P15" i="11"/>
  <c r="P18" i="11"/>
  <c r="T18" i="11"/>
  <c r="P32" i="11"/>
  <c r="T32" i="11"/>
  <c r="T41" i="24"/>
  <c r="P41" i="24"/>
  <c r="T78" i="24"/>
  <c r="P78" i="24"/>
  <c r="P61" i="28"/>
  <c r="T61" i="28"/>
  <c r="T71" i="23"/>
  <c r="P71" i="23"/>
  <c r="P63" i="23"/>
  <c r="T63" i="23"/>
  <c r="P29" i="25"/>
  <c r="T29" i="25"/>
  <c r="P41" i="19"/>
  <c r="T41" i="19"/>
  <c r="P80" i="19"/>
  <c r="T80" i="19"/>
  <c r="G32" i="26"/>
  <c r="N32" i="26"/>
  <c r="R32" i="26"/>
  <c r="T27" i="11"/>
  <c r="P27" i="11"/>
  <c r="T67" i="11"/>
  <c r="P67" i="11"/>
  <c r="P38" i="24"/>
  <c r="T38" i="24"/>
  <c r="P63" i="24"/>
  <c r="T63" i="24"/>
  <c r="T16" i="28"/>
  <c r="P16" i="28"/>
  <c r="P76" i="28"/>
  <c r="T76" i="28"/>
  <c r="T19" i="28"/>
  <c r="P19" i="28"/>
  <c r="P55" i="11"/>
  <c r="T55" i="11"/>
  <c r="T44" i="23"/>
  <c r="P44" i="23"/>
  <c r="P82" i="26"/>
  <c r="T82" i="26"/>
  <c r="T13" i="28"/>
  <c r="P13" i="28"/>
  <c r="T22" i="23"/>
  <c r="P22" i="23"/>
  <c r="T35" i="14"/>
  <c r="P35" i="14"/>
  <c r="T20" i="11"/>
  <c r="P20" i="11"/>
  <c r="T70" i="24"/>
  <c r="P70" i="24"/>
  <c r="P64" i="24"/>
  <c r="T64" i="24"/>
  <c r="T71" i="28"/>
  <c r="P71" i="28"/>
  <c r="P26" i="23"/>
  <c r="T26" i="23"/>
  <c r="P83" i="23"/>
  <c r="T83" i="23"/>
  <c r="G39" i="4"/>
  <c r="N39" i="4"/>
  <c r="R39" i="4"/>
  <c r="S5" i="4"/>
  <c r="O5" i="4"/>
  <c r="G5" i="4"/>
  <c r="G14" i="4"/>
  <c r="R14" i="4"/>
  <c r="N14" i="4"/>
  <c r="G85" i="4"/>
  <c r="N85" i="4"/>
  <c r="R85" i="4"/>
  <c r="G26" i="4"/>
  <c r="N26" i="4"/>
  <c r="R26" i="4"/>
  <c r="G81" i="16"/>
  <c r="R81" i="16"/>
  <c r="N81" i="16"/>
  <c r="G80" i="16"/>
  <c r="R80" i="16"/>
  <c r="N80" i="16"/>
  <c r="O6" i="16"/>
  <c r="S6" i="16"/>
  <c r="G6" i="16"/>
  <c r="O71" i="16"/>
  <c r="S71" i="16"/>
  <c r="G71" i="16"/>
  <c r="S76" i="16"/>
  <c r="O76" i="16"/>
  <c r="G76" i="16"/>
  <c r="G66" i="17"/>
  <c r="R66" i="17"/>
  <c r="N66" i="17"/>
  <c r="G30" i="17"/>
  <c r="N30" i="17"/>
  <c r="R30" i="17"/>
  <c r="G35" i="17"/>
  <c r="N35" i="17"/>
  <c r="R35" i="17"/>
  <c r="G31" i="17"/>
  <c r="N31" i="17"/>
  <c r="R31" i="17"/>
  <c r="G19" i="17"/>
  <c r="N19" i="17"/>
  <c r="R19" i="17"/>
  <c r="G14" i="17"/>
  <c r="N14" i="17"/>
  <c r="R14" i="17"/>
  <c r="G37" i="17"/>
  <c r="R37" i="17"/>
  <c r="N37" i="17"/>
  <c r="G13" i="17"/>
  <c r="R13" i="17"/>
  <c r="N13" i="17"/>
  <c r="G23" i="17"/>
  <c r="N23" i="17"/>
  <c r="R23" i="17"/>
  <c r="S73" i="17"/>
  <c r="O73" i="17"/>
  <c r="G73" i="17"/>
  <c r="S74" i="17"/>
  <c r="O74" i="17"/>
  <c r="G74" i="17"/>
  <c r="S6" i="17"/>
  <c r="O6" i="17"/>
  <c r="G6" i="17"/>
  <c r="G28" i="22"/>
  <c r="R28" i="22"/>
  <c r="N28" i="22"/>
  <c r="G30" i="22"/>
  <c r="R30" i="22"/>
  <c r="N30" i="22"/>
  <c r="G69" i="22"/>
  <c r="N69" i="22"/>
  <c r="R69" i="22"/>
  <c r="G31" i="22"/>
  <c r="R31" i="22"/>
  <c r="N31" i="22"/>
  <c r="G67" i="22"/>
  <c r="R67" i="22"/>
  <c r="N67" i="22"/>
  <c r="G68" i="22"/>
  <c r="N68" i="22"/>
  <c r="R68" i="22"/>
  <c r="O74" i="22"/>
  <c r="S74" i="22"/>
  <c r="G74" i="22"/>
  <c r="O75" i="22"/>
  <c r="S75" i="22"/>
  <c r="G75" i="22"/>
  <c r="O5" i="22"/>
  <c r="S5" i="22"/>
  <c r="G5" i="22"/>
  <c r="G62" i="12"/>
  <c r="N62" i="12"/>
  <c r="R62" i="12"/>
  <c r="G36" i="12"/>
  <c r="R36" i="12"/>
  <c r="N36" i="12"/>
  <c r="G42" i="12"/>
  <c r="N42" i="12"/>
  <c r="R42" i="12"/>
  <c r="G29" i="12"/>
  <c r="R29" i="12"/>
  <c r="N29" i="12"/>
  <c r="G67" i="12"/>
  <c r="N67" i="12"/>
  <c r="R67" i="12"/>
  <c r="G62" i="27"/>
  <c r="N62" i="27"/>
  <c r="R62" i="27"/>
  <c r="G30" i="27"/>
  <c r="N30" i="27"/>
  <c r="R30" i="27"/>
  <c r="G41" i="27"/>
  <c r="R41" i="27"/>
  <c r="N41" i="27"/>
  <c r="G39" i="27"/>
  <c r="R39" i="27"/>
  <c r="N39" i="27"/>
  <c r="G37" i="27"/>
  <c r="R37" i="27"/>
  <c r="N37" i="27"/>
  <c r="G16" i="27"/>
  <c r="N16" i="27"/>
  <c r="R16" i="27"/>
  <c r="G85" i="27"/>
  <c r="R85" i="27"/>
  <c r="N85" i="27"/>
  <c r="O6" i="27"/>
  <c r="S6" i="27"/>
  <c r="G6" i="27"/>
  <c r="G42" i="4"/>
  <c r="N42" i="4"/>
  <c r="R42" i="4"/>
  <c r="G67" i="4"/>
  <c r="R67" i="4"/>
  <c r="N67" i="4"/>
  <c r="N78" i="4"/>
  <c r="G31" i="4"/>
  <c r="N31" i="4"/>
  <c r="R31" i="4"/>
  <c r="G30" i="4"/>
  <c r="N30" i="4"/>
  <c r="R30" i="4"/>
  <c r="O76" i="4"/>
  <c r="S76" i="4"/>
  <c r="G76" i="4"/>
  <c r="S77" i="4"/>
  <c r="O77" i="4"/>
  <c r="G77" i="4"/>
  <c r="G72" i="4"/>
  <c r="G66" i="16"/>
  <c r="R66" i="16"/>
  <c r="N66" i="16"/>
  <c r="G21" i="16"/>
  <c r="R21" i="16"/>
  <c r="N21" i="16"/>
  <c r="G19" i="16"/>
  <c r="N19" i="16"/>
  <c r="R19" i="16"/>
  <c r="G61" i="16"/>
  <c r="R61" i="16"/>
  <c r="N61" i="16"/>
  <c r="G34" i="16"/>
  <c r="R34" i="16"/>
  <c r="N34" i="16"/>
  <c r="G22" i="16"/>
  <c r="N22" i="16"/>
  <c r="R22" i="16"/>
  <c r="G9" i="16"/>
  <c r="R9" i="16"/>
  <c r="N9" i="16"/>
  <c r="G41" i="16"/>
  <c r="R41" i="16"/>
  <c r="N41" i="16"/>
  <c r="G26" i="16"/>
  <c r="N26" i="16"/>
  <c r="R26" i="16"/>
  <c r="G34" i="17"/>
  <c r="N34" i="17"/>
  <c r="R34" i="17"/>
  <c r="G61" i="17"/>
  <c r="R61" i="17"/>
  <c r="N61" i="17"/>
  <c r="G59" i="17"/>
  <c r="R59" i="17"/>
  <c r="N59" i="17"/>
  <c r="G68" i="17"/>
  <c r="N68" i="17"/>
  <c r="R68" i="17"/>
  <c r="G33" i="22"/>
  <c r="R33" i="22"/>
  <c r="N33" i="22"/>
  <c r="G35" i="22"/>
  <c r="R35" i="22"/>
  <c r="N35" i="22"/>
  <c r="G78" i="22"/>
  <c r="N78" i="22"/>
  <c r="R78" i="22"/>
  <c r="G64" i="22"/>
  <c r="N64" i="22"/>
  <c r="R64" i="22"/>
  <c r="G10" i="22"/>
  <c r="N10" i="22"/>
  <c r="R10" i="22"/>
  <c r="G85" i="22"/>
  <c r="N85" i="22"/>
  <c r="R85" i="22"/>
  <c r="G63" i="12"/>
  <c r="N63" i="12"/>
  <c r="R63" i="12"/>
  <c r="G25" i="12"/>
  <c r="R25" i="12"/>
  <c r="N25" i="12"/>
  <c r="G10" i="12"/>
  <c r="R10" i="12"/>
  <c r="N10" i="12"/>
  <c r="O72" i="12"/>
  <c r="S72" i="12"/>
  <c r="G72" i="12"/>
  <c r="O75" i="12"/>
  <c r="S75" i="12"/>
  <c r="G75" i="12"/>
  <c r="O5" i="12"/>
  <c r="S5" i="12"/>
  <c r="G5" i="12"/>
  <c r="G43" i="27"/>
  <c r="R43" i="27"/>
  <c r="N43" i="27"/>
  <c r="G78" i="27"/>
  <c r="R78" i="27"/>
  <c r="N78" i="27"/>
  <c r="G59" i="27"/>
  <c r="N59" i="27"/>
  <c r="R59" i="27"/>
  <c r="G31" i="27"/>
  <c r="N31" i="27"/>
  <c r="R31" i="27"/>
  <c r="S70" i="27"/>
  <c r="O70" i="27"/>
  <c r="G70" i="27"/>
  <c r="S75" i="27"/>
  <c r="O75" i="27"/>
  <c r="G75" i="27"/>
  <c r="G54" i="13"/>
  <c r="R54" i="13"/>
  <c r="N54" i="13"/>
  <c r="G47" i="13"/>
  <c r="N47" i="13"/>
  <c r="R47" i="13"/>
  <c r="G55" i="16"/>
  <c r="N55" i="16"/>
  <c r="R55" i="16"/>
  <c r="G44" i="16"/>
  <c r="N44" i="16"/>
  <c r="R44" i="16"/>
  <c r="G50" i="22"/>
  <c r="N50" i="22"/>
  <c r="R50" i="22"/>
  <c r="G57" i="22"/>
  <c r="N57" i="22"/>
  <c r="R57" i="22"/>
  <c r="G51" i="22"/>
  <c r="N51" i="22"/>
  <c r="R51" i="22"/>
  <c r="G50" i="27"/>
  <c r="N50" i="27"/>
  <c r="R50" i="27"/>
  <c r="G57" i="4"/>
  <c r="R57" i="4"/>
  <c r="N57" i="4"/>
  <c r="N58" i="4"/>
  <c r="G54" i="16"/>
  <c r="R54" i="16"/>
  <c r="N54" i="16"/>
  <c r="G45" i="16"/>
  <c r="N45" i="16"/>
  <c r="R45" i="16"/>
  <c r="G50" i="17"/>
  <c r="N50" i="17"/>
  <c r="R50" i="17"/>
  <c r="G58" i="22"/>
  <c r="N58" i="22"/>
  <c r="R58" i="22"/>
  <c r="G55" i="22"/>
  <c r="R55" i="22"/>
  <c r="N55" i="22"/>
  <c r="G45" i="22"/>
  <c r="R45" i="22"/>
  <c r="N45" i="22"/>
  <c r="G54" i="12"/>
  <c r="N54" i="12"/>
  <c r="R54" i="12"/>
  <c r="G44" i="12"/>
  <c r="R44" i="12"/>
  <c r="N44" i="12"/>
  <c r="G55" i="27"/>
  <c r="N55" i="27"/>
  <c r="R55" i="27"/>
  <c r="G46" i="27"/>
  <c r="N46" i="27"/>
  <c r="R46" i="27"/>
  <c r="G49" i="13"/>
  <c r="R49" i="13"/>
  <c r="N49" i="13"/>
  <c r="G11" i="13"/>
  <c r="R11" i="13"/>
  <c r="N11" i="13"/>
  <c r="G31" i="13"/>
  <c r="N31" i="13"/>
  <c r="R31" i="13"/>
  <c r="G23" i="13"/>
  <c r="R23" i="13"/>
  <c r="N23" i="13"/>
  <c r="G13" i="13"/>
  <c r="R13" i="13"/>
  <c r="N13" i="13"/>
  <c r="G59" i="13"/>
  <c r="R59" i="13"/>
  <c r="N59" i="13"/>
  <c r="G42" i="13"/>
  <c r="R42" i="13"/>
  <c r="N42" i="13"/>
  <c r="R48" i="22"/>
  <c r="N48" i="22"/>
  <c r="G48" i="22"/>
  <c r="N48" i="16"/>
  <c r="R48" i="16"/>
  <c r="G48" i="16"/>
  <c r="N48" i="13"/>
  <c r="R48" i="13"/>
  <c r="G48" i="13"/>
  <c r="G14" i="13"/>
  <c r="N14" i="13"/>
  <c r="R14" i="13"/>
  <c r="S71" i="13"/>
  <c r="O71" i="13"/>
  <c r="G71" i="13"/>
  <c r="G79" i="13"/>
  <c r="N79" i="13"/>
  <c r="R79" i="13"/>
  <c r="O8" i="13"/>
  <c r="S8" i="13"/>
  <c r="G8" i="13"/>
  <c r="S74" i="13"/>
  <c r="O74" i="13"/>
  <c r="G74" i="13"/>
  <c r="G35" i="13"/>
  <c r="N35" i="13"/>
  <c r="R35" i="13"/>
  <c r="G27" i="13"/>
  <c r="R27" i="13"/>
  <c r="N27" i="13"/>
  <c r="G41" i="13"/>
  <c r="N41" i="13"/>
  <c r="R41" i="13"/>
  <c r="S7" i="13"/>
  <c r="O7" i="13"/>
  <c r="G7" i="13"/>
  <c r="G67" i="13"/>
  <c r="R67" i="13"/>
  <c r="N67" i="13"/>
  <c r="O75" i="13"/>
  <c r="S75" i="13"/>
  <c r="G75" i="13"/>
  <c r="G69" i="18"/>
  <c r="N69" i="18"/>
  <c r="R69" i="18"/>
  <c r="G83" i="18"/>
  <c r="N83" i="18"/>
  <c r="R83" i="18"/>
  <c r="G14" i="18"/>
  <c r="N14" i="18"/>
  <c r="R14" i="18"/>
  <c r="G16" i="18"/>
  <c r="N16" i="18"/>
  <c r="R16" i="18"/>
  <c r="G24" i="18"/>
  <c r="N24" i="18"/>
  <c r="R24" i="18"/>
  <c r="G22" i="18"/>
  <c r="R22" i="18"/>
  <c r="N22" i="18"/>
  <c r="G23" i="18"/>
  <c r="N23" i="18"/>
  <c r="R23" i="18"/>
  <c r="G50" i="18"/>
  <c r="N50" i="18"/>
  <c r="R50" i="18"/>
  <c r="G62" i="18"/>
  <c r="R62" i="18"/>
  <c r="N62" i="18"/>
  <c r="G46" i="18"/>
  <c r="N46" i="18"/>
  <c r="R46" i="18"/>
  <c r="G67" i="18"/>
  <c r="R67" i="18"/>
  <c r="N67" i="18"/>
  <c r="G31" i="18"/>
  <c r="R31" i="18"/>
  <c r="N31" i="18"/>
  <c r="G68" i="13"/>
  <c r="N68" i="13"/>
  <c r="R68" i="13"/>
  <c r="G17" i="18"/>
  <c r="N17" i="18"/>
  <c r="R17" i="18"/>
  <c r="G38" i="18"/>
  <c r="N38" i="18"/>
  <c r="R38" i="18"/>
  <c r="G63" i="18"/>
  <c r="R63" i="18"/>
  <c r="N63" i="18"/>
  <c r="G53" i="18"/>
  <c r="R53" i="18"/>
  <c r="N53" i="18"/>
  <c r="G66" i="18"/>
  <c r="N66" i="18"/>
  <c r="R66" i="18"/>
  <c r="G57" i="13"/>
  <c r="N57" i="13"/>
  <c r="R57" i="13"/>
  <c r="G65" i="18"/>
  <c r="R65" i="18"/>
  <c r="N65" i="18"/>
  <c r="G83" i="13"/>
  <c r="N83" i="13"/>
  <c r="R83" i="13"/>
  <c r="O76" i="18"/>
  <c r="S76" i="18"/>
  <c r="G76" i="18"/>
  <c r="G47" i="14"/>
  <c r="N47" i="14"/>
  <c r="R47" i="14"/>
  <c r="G57" i="14"/>
  <c r="R57" i="14"/>
  <c r="N57" i="14"/>
  <c r="G49" i="14"/>
  <c r="N49" i="14"/>
  <c r="R49" i="14"/>
  <c r="G56" i="14"/>
  <c r="R56" i="14"/>
  <c r="N56" i="14"/>
  <c r="G54" i="9"/>
  <c r="R54" i="9"/>
  <c r="N54" i="9"/>
  <c r="G65" i="14"/>
  <c r="R65" i="14"/>
  <c r="N65" i="14"/>
  <c r="G10" i="10"/>
  <c r="R10" i="10"/>
  <c r="N10" i="10"/>
  <c r="G26" i="10"/>
  <c r="N26" i="10"/>
  <c r="R26" i="10"/>
  <c r="G40" i="10"/>
  <c r="N40" i="10"/>
  <c r="R40" i="10"/>
  <c r="G46" i="10"/>
  <c r="N46" i="10"/>
  <c r="R46" i="10"/>
  <c r="G54" i="10"/>
  <c r="N54" i="10"/>
  <c r="R54" i="10"/>
  <c r="S8" i="10"/>
  <c r="O8" i="10"/>
  <c r="G8" i="10"/>
  <c r="S6" i="9"/>
  <c r="O6" i="9"/>
  <c r="G6" i="9"/>
  <c r="G51" i="9"/>
  <c r="R51" i="9"/>
  <c r="N51" i="9"/>
  <c r="N48" i="9"/>
  <c r="R48" i="9"/>
  <c r="G48" i="9"/>
  <c r="G13" i="9"/>
  <c r="N13" i="9"/>
  <c r="R13" i="9"/>
  <c r="G33" i="15"/>
  <c r="N33" i="15"/>
  <c r="R33" i="15"/>
  <c r="O76" i="15"/>
  <c r="S76" i="15"/>
  <c r="G76" i="15"/>
  <c r="G24" i="9"/>
  <c r="R24" i="9"/>
  <c r="N24" i="9"/>
  <c r="G84" i="9"/>
  <c r="N84" i="9"/>
  <c r="R84" i="9"/>
  <c r="G27" i="9"/>
  <c r="R27" i="9"/>
  <c r="N27" i="9"/>
  <c r="G43" i="15"/>
  <c r="N43" i="15"/>
  <c r="R43" i="15"/>
  <c r="G29" i="15"/>
  <c r="R29" i="15"/>
  <c r="N29" i="15"/>
  <c r="G52" i="15"/>
  <c r="N52" i="15"/>
  <c r="R52" i="15"/>
  <c r="G51" i="15"/>
  <c r="N51" i="15"/>
  <c r="R51" i="15"/>
  <c r="G29" i="14"/>
  <c r="N29" i="14"/>
  <c r="R29" i="14"/>
  <c r="O76" i="14"/>
  <c r="S76" i="14"/>
  <c r="G76" i="14"/>
  <c r="G78" i="14"/>
  <c r="N78" i="14"/>
  <c r="R78" i="14"/>
  <c r="G69" i="14"/>
  <c r="N69" i="14"/>
  <c r="R69" i="14"/>
  <c r="G84" i="13"/>
  <c r="N84" i="13"/>
  <c r="R84" i="13"/>
  <c r="G30" i="10"/>
  <c r="R30" i="10"/>
  <c r="N30" i="10"/>
  <c r="G67" i="14"/>
  <c r="R67" i="14"/>
  <c r="N67" i="14"/>
  <c r="G63" i="9"/>
  <c r="R63" i="9"/>
  <c r="N63" i="9"/>
  <c r="G12" i="14"/>
  <c r="N12" i="14"/>
  <c r="R12" i="14"/>
  <c r="O73" i="14"/>
  <c r="S73" i="14"/>
  <c r="G73" i="14"/>
  <c r="G40" i="9"/>
  <c r="R40" i="9"/>
  <c r="N40" i="9"/>
  <c r="G85" i="26"/>
  <c r="N85" i="26"/>
  <c r="R85" i="26"/>
  <c r="G17" i="26"/>
  <c r="R17" i="26"/>
  <c r="N17" i="26"/>
  <c r="O72" i="9"/>
  <c r="S72" i="9"/>
  <c r="G72" i="9"/>
  <c r="G51" i="26"/>
  <c r="N51" i="26"/>
  <c r="R51" i="26"/>
  <c r="G66" i="26"/>
  <c r="N66" i="26"/>
  <c r="R66" i="26"/>
  <c r="G33" i="10"/>
  <c r="R33" i="10"/>
  <c r="N33" i="10"/>
  <c r="G64" i="26"/>
  <c r="N64" i="26"/>
  <c r="R64" i="26"/>
  <c r="G55" i="26"/>
  <c r="R55" i="26"/>
  <c r="N55" i="26"/>
  <c r="G12" i="26"/>
  <c r="N12" i="26"/>
  <c r="R12" i="26"/>
  <c r="G65" i="26"/>
  <c r="N65" i="26"/>
  <c r="R65" i="26"/>
  <c r="T58" i="10"/>
  <c r="P58" i="10"/>
  <c r="P48" i="23"/>
  <c r="T48" i="23"/>
  <c r="P44" i="19"/>
  <c r="T44" i="19"/>
  <c r="T57" i="11"/>
  <c r="P57" i="11"/>
  <c r="T54" i="28"/>
  <c r="P54" i="28"/>
  <c r="T45" i="25"/>
  <c r="P45" i="25"/>
  <c r="T46" i="11"/>
  <c r="P46" i="11"/>
  <c r="T85" i="25"/>
  <c r="P85" i="25"/>
  <c r="P61" i="25"/>
  <c r="T61" i="25"/>
  <c r="T76" i="25"/>
  <c r="P76" i="25"/>
  <c r="P40" i="25"/>
  <c r="T40" i="25"/>
  <c r="T19" i="25"/>
  <c r="P19" i="25"/>
  <c r="T86" i="25"/>
  <c r="P86" i="25"/>
  <c r="T8" i="19"/>
  <c r="P8" i="19"/>
  <c r="T39" i="19"/>
  <c r="P39" i="19"/>
  <c r="T61" i="19"/>
  <c r="P61" i="19"/>
  <c r="G62" i="26"/>
  <c r="N62" i="26"/>
  <c r="R62" i="26"/>
  <c r="P7" i="11"/>
  <c r="T7" i="11"/>
  <c r="T37" i="11"/>
  <c r="P37" i="11"/>
  <c r="T36" i="11"/>
  <c r="P36" i="11"/>
  <c r="T82" i="11"/>
  <c r="P82" i="11"/>
  <c r="P19" i="24"/>
  <c r="T19" i="24"/>
  <c r="P29" i="24"/>
  <c r="T29" i="24"/>
  <c r="P6" i="28"/>
  <c r="T6" i="28"/>
  <c r="P62" i="28"/>
  <c r="T62" i="28"/>
  <c r="P73" i="23"/>
  <c r="T73" i="23"/>
  <c r="T69" i="23"/>
  <c r="P69" i="23"/>
  <c r="T60" i="25"/>
  <c r="P60" i="25"/>
  <c r="T37" i="19"/>
  <c r="P37" i="19"/>
  <c r="T73" i="19"/>
  <c r="P73" i="19"/>
  <c r="P19" i="19"/>
  <c r="T19" i="19"/>
  <c r="P26" i="11"/>
  <c r="T26" i="11"/>
  <c r="T27" i="24"/>
  <c r="P27" i="24"/>
  <c r="T35" i="24"/>
  <c r="P35" i="24"/>
  <c r="P84" i="24"/>
  <c r="T84" i="24"/>
  <c r="T81" i="28"/>
  <c r="P81" i="28"/>
  <c r="T68" i="23"/>
  <c r="P68" i="23"/>
  <c r="T64" i="23"/>
  <c r="P64" i="23"/>
  <c r="T36" i="18"/>
  <c r="P36" i="18"/>
  <c r="P47" i="28"/>
  <c r="T47" i="28"/>
  <c r="P82" i="25"/>
  <c r="T82" i="25"/>
  <c r="P36" i="19"/>
  <c r="T36" i="19"/>
  <c r="T71" i="26"/>
  <c r="P71" i="26"/>
  <c r="T10" i="24"/>
  <c r="P10" i="24"/>
  <c r="T12" i="28"/>
  <c r="P12" i="28"/>
  <c r="T84" i="15"/>
  <c r="P84" i="15"/>
  <c r="P75" i="19"/>
  <c r="T75" i="19"/>
  <c r="P29" i="19"/>
  <c r="T29" i="19"/>
  <c r="T23" i="28"/>
  <c r="P23" i="28"/>
  <c r="P84" i="23"/>
  <c r="T84" i="23"/>
  <c r="G10" i="26"/>
  <c r="N10" i="26"/>
  <c r="R10" i="26"/>
  <c r="O75" i="26"/>
  <c r="S75" i="26"/>
  <c r="G75" i="26"/>
  <c r="G83" i="10"/>
  <c r="R83" i="10"/>
  <c r="N83" i="10"/>
  <c r="T54" i="11"/>
  <c r="P54" i="11"/>
  <c r="P58" i="25"/>
  <c r="T58" i="25"/>
  <c r="P49" i="28"/>
  <c r="T49" i="28"/>
  <c r="T47" i="11"/>
  <c r="P47" i="11"/>
  <c r="P53" i="28"/>
  <c r="T53" i="28"/>
  <c r="P53" i="23"/>
  <c r="T53" i="23"/>
  <c r="T62" i="25"/>
  <c r="P62" i="25"/>
  <c r="P7" i="19"/>
  <c r="T7" i="19"/>
  <c r="P85" i="19"/>
  <c r="T85" i="19"/>
  <c r="T34" i="19"/>
  <c r="P34" i="19"/>
  <c r="T78" i="19"/>
  <c r="P78" i="19"/>
  <c r="G29" i="26"/>
  <c r="N29" i="26"/>
  <c r="R29" i="26"/>
  <c r="T31" i="24"/>
  <c r="P31" i="24"/>
  <c r="T8" i="28"/>
  <c r="P8" i="28"/>
  <c r="T39" i="28"/>
  <c r="P39" i="28"/>
  <c r="T25" i="28"/>
  <c r="P25" i="28"/>
  <c r="T64" i="28"/>
  <c r="P64" i="28"/>
  <c r="P18" i="23"/>
  <c r="T18" i="23"/>
  <c r="P76" i="23"/>
  <c r="T76" i="23"/>
  <c r="T23" i="23"/>
  <c r="P23" i="23"/>
  <c r="P86" i="23"/>
  <c r="T86" i="23"/>
  <c r="P82" i="19"/>
  <c r="T82" i="19"/>
  <c r="P7" i="26"/>
  <c r="T7" i="26"/>
  <c r="P22" i="11"/>
  <c r="T22" i="11"/>
  <c r="P28" i="24"/>
  <c r="T28" i="24"/>
  <c r="P83" i="28"/>
  <c r="T83" i="28"/>
  <c r="P39" i="23"/>
  <c r="T39" i="23"/>
  <c r="P20" i="23"/>
  <c r="T20" i="23"/>
  <c r="T28" i="23"/>
  <c r="P28" i="23"/>
  <c r="T83" i="15"/>
  <c r="P83" i="15"/>
  <c r="P53" i="25"/>
  <c r="T53" i="25"/>
  <c r="T13" i="25"/>
  <c r="P13" i="25"/>
  <c r="T81" i="24"/>
  <c r="P81" i="24"/>
  <c r="T65" i="28"/>
  <c r="P65" i="28"/>
  <c r="T61" i="23"/>
  <c r="P61" i="23"/>
  <c r="D90" i="25"/>
  <c r="D92" i="25" s="1"/>
  <c r="P5" i="25"/>
  <c r="T5" i="25"/>
  <c r="P81" i="11"/>
  <c r="T81" i="11"/>
  <c r="T18" i="28"/>
  <c r="P18" i="28"/>
  <c r="T30" i="23"/>
  <c r="P30" i="23"/>
  <c r="T45" i="26"/>
  <c r="P45" i="26"/>
  <c r="P52" i="24"/>
  <c r="T52" i="24"/>
  <c r="T58" i="23"/>
  <c r="P58" i="23"/>
  <c r="T47" i="19"/>
  <c r="P47" i="19"/>
  <c r="T50" i="24"/>
  <c r="P50" i="24"/>
  <c r="P16" i="25"/>
  <c r="T16" i="25"/>
  <c r="P36" i="25"/>
  <c r="T36" i="25"/>
  <c r="T70" i="25"/>
  <c r="P70" i="25"/>
  <c r="P24" i="25"/>
  <c r="T24" i="25"/>
  <c r="T39" i="25"/>
  <c r="P39" i="25"/>
  <c r="P65" i="25"/>
  <c r="T65" i="25"/>
  <c r="T26" i="19"/>
  <c r="P26" i="19"/>
  <c r="T70" i="26"/>
  <c r="P70" i="26"/>
  <c r="G84" i="26"/>
  <c r="R84" i="26"/>
  <c r="N84" i="26"/>
  <c r="T77" i="11"/>
  <c r="P77" i="11"/>
  <c r="P41" i="11"/>
  <c r="T41" i="11"/>
  <c r="P21" i="11"/>
  <c r="T21" i="11"/>
  <c r="T66" i="11"/>
  <c r="P66" i="11"/>
  <c r="T6" i="24"/>
  <c r="P6" i="24"/>
  <c r="P16" i="24"/>
  <c r="T16" i="24"/>
  <c r="T62" i="24"/>
  <c r="P62" i="24"/>
  <c r="T83" i="25"/>
  <c r="P83" i="25"/>
  <c r="T27" i="19"/>
  <c r="P27" i="19"/>
  <c r="P30" i="19"/>
  <c r="T30" i="19"/>
  <c r="T38" i="11"/>
  <c r="P38" i="11"/>
  <c r="T28" i="11"/>
  <c r="P28" i="11"/>
  <c r="T83" i="11"/>
  <c r="P83" i="11"/>
  <c r="P72" i="24"/>
  <c r="T72" i="24"/>
  <c r="P14" i="24"/>
  <c r="T14" i="24"/>
  <c r="P17" i="24"/>
  <c r="T17" i="24"/>
  <c r="P10" i="28"/>
  <c r="T10" i="28"/>
  <c r="P77" i="28"/>
  <c r="T77" i="28"/>
  <c r="T20" i="28"/>
  <c r="P20" i="28"/>
  <c r="P43" i="28"/>
  <c r="T43" i="28"/>
  <c r="P6" i="23"/>
  <c r="T6" i="23"/>
  <c r="T78" i="23"/>
  <c r="P78" i="23"/>
  <c r="P54" i="25"/>
  <c r="T54" i="25"/>
  <c r="T58" i="28"/>
  <c r="P58" i="28"/>
  <c r="T83" i="26"/>
  <c r="P83" i="26"/>
  <c r="T72" i="11"/>
  <c r="P72" i="11"/>
  <c r="P85" i="23"/>
  <c r="T85" i="23"/>
  <c r="P70" i="23"/>
  <c r="T70" i="23"/>
  <c r="T78" i="26"/>
  <c r="P78" i="26"/>
  <c r="P68" i="24"/>
  <c r="T68" i="24"/>
  <c r="P75" i="28"/>
  <c r="T75" i="28"/>
  <c r="T63" i="28"/>
  <c r="P63" i="28"/>
  <c r="P31" i="23"/>
  <c r="T31" i="23"/>
  <c r="T73" i="26"/>
  <c r="P73" i="26"/>
  <c r="T25" i="26"/>
  <c r="P25" i="26"/>
  <c r="G33" i="4"/>
  <c r="R33" i="4"/>
  <c r="N33" i="4"/>
  <c r="G28" i="4"/>
  <c r="N28" i="4"/>
  <c r="R28" i="4"/>
  <c r="G34" i="4"/>
  <c r="R34" i="4"/>
  <c r="N34" i="4"/>
  <c r="G84" i="4"/>
  <c r="R84" i="4"/>
  <c r="N84" i="4"/>
  <c r="G80" i="4"/>
  <c r="N80" i="4"/>
  <c r="R80" i="4"/>
  <c r="G82" i="4"/>
  <c r="R82" i="4"/>
  <c r="N82" i="4"/>
  <c r="G61" i="4"/>
  <c r="N61" i="4"/>
  <c r="R61" i="4"/>
  <c r="G79" i="4"/>
  <c r="N79" i="4"/>
  <c r="R79" i="4"/>
  <c r="G68" i="4"/>
  <c r="R68" i="4"/>
  <c r="N68" i="4"/>
  <c r="G60" i="4"/>
  <c r="N60" i="4"/>
  <c r="R60" i="4"/>
  <c r="G11" i="4"/>
  <c r="N11" i="4"/>
  <c r="R11" i="4"/>
  <c r="G25" i="4"/>
  <c r="R25" i="4"/>
  <c r="N25" i="4"/>
  <c r="S6" i="4"/>
  <c r="O6" i="4"/>
  <c r="G6" i="4"/>
  <c r="G22" i="4"/>
  <c r="R22" i="4"/>
  <c r="N22" i="4"/>
  <c r="G68" i="16"/>
  <c r="R68" i="16"/>
  <c r="N68" i="16"/>
  <c r="G43" i="16"/>
  <c r="R43" i="16"/>
  <c r="N43" i="16"/>
  <c r="G10" i="16"/>
  <c r="R10" i="16"/>
  <c r="N10" i="16"/>
  <c r="G14" i="16"/>
  <c r="N14" i="16"/>
  <c r="R14" i="16"/>
  <c r="G38" i="16"/>
  <c r="R38" i="16"/>
  <c r="N38" i="16"/>
  <c r="G67" i="16"/>
  <c r="R67" i="16"/>
  <c r="N67" i="16"/>
  <c r="G36" i="16"/>
  <c r="N36" i="16"/>
  <c r="R36" i="16"/>
  <c r="G28" i="16"/>
  <c r="N28" i="16"/>
  <c r="R28" i="16"/>
  <c r="G27" i="16"/>
  <c r="N27" i="16"/>
  <c r="R27" i="16"/>
  <c r="G23" i="16"/>
  <c r="R23" i="16"/>
  <c r="N23" i="16"/>
  <c r="G15" i="16"/>
  <c r="R15" i="16"/>
  <c r="N15" i="16"/>
  <c r="O75" i="16"/>
  <c r="S75" i="16"/>
  <c r="G75" i="16"/>
  <c r="O74" i="16"/>
  <c r="S74" i="16"/>
  <c r="G74" i="16"/>
  <c r="G33" i="17"/>
  <c r="R33" i="17"/>
  <c r="N33" i="17"/>
  <c r="G62" i="17"/>
  <c r="R62" i="17"/>
  <c r="N62" i="17"/>
  <c r="G80" i="17"/>
  <c r="R80" i="17"/>
  <c r="N80" i="17"/>
  <c r="G84" i="17"/>
  <c r="R84" i="17"/>
  <c r="N84" i="17"/>
  <c r="G42" i="17"/>
  <c r="R42" i="17"/>
  <c r="N42" i="17"/>
  <c r="O72" i="17"/>
  <c r="S72" i="17"/>
  <c r="G72" i="17"/>
  <c r="O77" i="17"/>
  <c r="S77" i="17"/>
  <c r="G77" i="17"/>
  <c r="S7" i="17"/>
  <c r="O7" i="17"/>
  <c r="G7" i="17"/>
  <c r="S5" i="17"/>
  <c r="O5" i="17"/>
  <c r="G5" i="17"/>
  <c r="G61" i="22"/>
  <c r="N61" i="22"/>
  <c r="R61" i="22"/>
  <c r="G24" i="22"/>
  <c r="R24" i="22"/>
  <c r="N24" i="22"/>
  <c r="G27" i="22"/>
  <c r="R27" i="22"/>
  <c r="N27" i="22"/>
  <c r="G17" i="22"/>
  <c r="R17" i="22"/>
  <c r="N17" i="22"/>
  <c r="G20" i="22"/>
  <c r="R20" i="22"/>
  <c r="N20" i="22"/>
  <c r="S70" i="22"/>
  <c r="O70" i="22"/>
  <c r="G70" i="22"/>
  <c r="S77" i="22"/>
  <c r="O77" i="22"/>
  <c r="G77" i="22"/>
  <c r="G23" i="22"/>
  <c r="N23" i="22"/>
  <c r="R23" i="22"/>
  <c r="G19" i="22"/>
  <c r="R19" i="22"/>
  <c r="N19" i="22"/>
  <c r="O8" i="22"/>
  <c r="S8" i="22"/>
  <c r="G8" i="22"/>
  <c r="G83" i="12"/>
  <c r="N83" i="12"/>
  <c r="R83" i="12"/>
  <c r="G35" i="12"/>
  <c r="R35" i="12"/>
  <c r="N35" i="12"/>
  <c r="G24" i="12"/>
  <c r="N24" i="12"/>
  <c r="R24" i="12"/>
  <c r="G19" i="12"/>
  <c r="N19" i="12"/>
  <c r="R19" i="12"/>
  <c r="G21" i="12"/>
  <c r="R21" i="12"/>
  <c r="N21" i="12"/>
  <c r="G37" i="12"/>
  <c r="R37" i="12"/>
  <c r="N37" i="12"/>
  <c r="G23" i="12"/>
  <c r="R23" i="12"/>
  <c r="N23" i="12"/>
  <c r="G26" i="12"/>
  <c r="N26" i="12"/>
  <c r="R26" i="12"/>
  <c r="G40" i="12"/>
  <c r="N40" i="12"/>
  <c r="R40" i="12"/>
  <c r="G67" i="27"/>
  <c r="N67" i="27"/>
  <c r="R67" i="27"/>
  <c r="G82" i="27"/>
  <c r="N82" i="27"/>
  <c r="R82" i="27"/>
  <c r="G42" i="27"/>
  <c r="R42" i="27"/>
  <c r="N42" i="27"/>
  <c r="G63" i="27"/>
  <c r="R63" i="27"/>
  <c r="N63" i="27"/>
  <c r="G22" i="27"/>
  <c r="N22" i="27"/>
  <c r="R22" i="27"/>
  <c r="G23" i="27"/>
  <c r="N23" i="27"/>
  <c r="R23" i="27"/>
  <c r="G38" i="27"/>
  <c r="N38" i="27"/>
  <c r="R38" i="27"/>
  <c r="O7" i="27"/>
  <c r="S7" i="27"/>
  <c r="G7" i="27"/>
  <c r="S5" i="27"/>
  <c r="O5" i="27"/>
  <c r="G5" i="27"/>
  <c r="G29" i="4"/>
  <c r="N29" i="4"/>
  <c r="R29" i="4"/>
  <c r="G86" i="4"/>
  <c r="N86" i="4"/>
  <c r="R86" i="4"/>
  <c r="O75" i="4"/>
  <c r="S75" i="4"/>
  <c r="G75" i="4"/>
  <c r="S74" i="4"/>
  <c r="O74" i="4"/>
  <c r="G74" i="4"/>
  <c r="G62" i="16"/>
  <c r="R62" i="16"/>
  <c r="N62" i="16"/>
  <c r="G31" i="16"/>
  <c r="R31" i="16"/>
  <c r="N31" i="16"/>
  <c r="G82" i="16"/>
  <c r="R82" i="16"/>
  <c r="N82" i="16"/>
  <c r="G11" i="16"/>
  <c r="R11" i="16"/>
  <c r="N11" i="16"/>
  <c r="G29" i="17"/>
  <c r="R29" i="17"/>
  <c r="N29" i="17"/>
  <c r="G65" i="17"/>
  <c r="N65" i="17"/>
  <c r="R65" i="17"/>
  <c r="G81" i="17"/>
  <c r="N81" i="17"/>
  <c r="R81" i="17"/>
  <c r="G12" i="17"/>
  <c r="N12" i="17"/>
  <c r="R12" i="17"/>
  <c r="G40" i="17"/>
  <c r="N40" i="17"/>
  <c r="R40" i="17"/>
  <c r="G26" i="17"/>
  <c r="R26" i="17"/>
  <c r="N26" i="17"/>
  <c r="G9" i="17"/>
  <c r="N9" i="17"/>
  <c r="R9" i="17"/>
  <c r="G15" i="17"/>
  <c r="R15" i="17"/>
  <c r="N15" i="17"/>
  <c r="G41" i="17"/>
  <c r="N41" i="17"/>
  <c r="R41" i="17"/>
  <c r="G22" i="17"/>
  <c r="N22" i="17"/>
  <c r="R22" i="17"/>
  <c r="G62" i="22"/>
  <c r="R62" i="22"/>
  <c r="N62" i="22"/>
  <c r="G63" i="22"/>
  <c r="N63" i="22"/>
  <c r="R63" i="22"/>
  <c r="G81" i="22"/>
  <c r="R81" i="22"/>
  <c r="N81" i="22"/>
  <c r="G38" i="22"/>
  <c r="N38" i="22"/>
  <c r="R38" i="22"/>
  <c r="G12" i="22"/>
  <c r="N12" i="22"/>
  <c r="R12" i="22"/>
  <c r="G26" i="22"/>
  <c r="R26" i="22"/>
  <c r="N26" i="22"/>
  <c r="G40" i="22"/>
  <c r="R40" i="22"/>
  <c r="N40" i="22"/>
  <c r="G37" i="22"/>
  <c r="N37" i="22"/>
  <c r="R37" i="22"/>
  <c r="G65" i="12"/>
  <c r="N65" i="12"/>
  <c r="R65" i="12"/>
  <c r="G82" i="12"/>
  <c r="N82" i="12"/>
  <c r="R82" i="12"/>
  <c r="G31" i="12"/>
  <c r="R31" i="12"/>
  <c r="N31" i="12"/>
  <c r="G20" i="12"/>
  <c r="N20" i="12"/>
  <c r="R20" i="12"/>
  <c r="G16" i="12"/>
  <c r="N16" i="12"/>
  <c r="R16" i="12"/>
  <c r="G38" i="12"/>
  <c r="N38" i="12"/>
  <c r="R38" i="12"/>
  <c r="G85" i="12"/>
  <c r="N85" i="12"/>
  <c r="R85" i="12"/>
  <c r="O73" i="12"/>
  <c r="S73" i="12"/>
  <c r="G73" i="12"/>
  <c r="O77" i="12"/>
  <c r="S77" i="12"/>
  <c r="G77" i="12"/>
  <c r="O6" i="12"/>
  <c r="S6" i="12"/>
  <c r="G6" i="12"/>
  <c r="G83" i="27"/>
  <c r="N83" i="27"/>
  <c r="R83" i="27"/>
  <c r="G65" i="27"/>
  <c r="R65" i="27"/>
  <c r="N65" i="27"/>
  <c r="G36" i="27"/>
  <c r="N36" i="27"/>
  <c r="R36" i="27"/>
  <c r="G66" i="27"/>
  <c r="R66" i="27"/>
  <c r="N66" i="27"/>
  <c r="G20" i="27"/>
  <c r="N20" i="27"/>
  <c r="R20" i="27"/>
  <c r="G25" i="27"/>
  <c r="N25" i="27"/>
  <c r="R25" i="27"/>
  <c r="G13" i="27"/>
  <c r="N13" i="27"/>
  <c r="R13" i="27"/>
  <c r="G11" i="27"/>
  <c r="R11" i="27"/>
  <c r="N11" i="27"/>
  <c r="G26" i="27"/>
  <c r="R26" i="27"/>
  <c r="N26" i="27"/>
  <c r="G17" i="27"/>
  <c r="N17" i="27"/>
  <c r="R17" i="27"/>
  <c r="S77" i="27"/>
  <c r="O77" i="27"/>
  <c r="G77" i="27"/>
  <c r="O74" i="27"/>
  <c r="S74" i="27"/>
  <c r="G74" i="27"/>
  <c r="G46" i="13"/>
  <c r="R46" i="13"/>
  <c r="N46" i="13"/>
  <c r="G49" i="4"/>
  <c r="R49" i="4"/>
  <c r="N49" i="4"/>
  <c r="G52" i="16"/>
  <c r="N52" i="16"/>
  <c r="R52" i="16"/>
  <c r="G49" i="16"/>
  <c r="N49" i="16"/>
  <c r="R49" i="16"/>
  <c r="G57" i="17"/>
  <c r="N57" i="17"/>
  <c r="R57" i="17"/>
  <c r="G44" i="17"/>
  <c r="N44" i="17"/>
  <c r="R44" i="17"/>
  <c r="G47" i="12"/>
  <c r="R47" i="12"/>
  <c r="N47" i="12"/>
  <c r="G54" i="27"/>
  <c r="R54" i="27"/>
  <c r="N54" i="27"/>
  <c r="G53" i="27"/>
  <c r="R53" i="27"/>
  <c r="N53" i="27"/>
  <c r="G50" i="13"/>
  <c r="R50" i="13"/>
  <c r="N50" i="13"/>
  <c r="G53" i="13"/>
  <c r="N53" i="13"/>
  <c r="R53" i="13"/>
  <c r="G49" i="27"/>
  <c r="N49" i="27"/>
  <c r="R49" i="27"/>
  <c r="G57" i="16"/>
  <c r="N57" i="16"/>
  <c r="R57" i="16"/>
  <c r="G54" i="17"/>
  <c r="R54" i="17"/>
  <c r="N54" i="17"/>
  <c r="G53" i="17"/>
  <c r="R53" i="17"/>
  <c r="N53" i="17"/>
  <c r="G47" i="17"/>
  <c r="R47" i="17"/>
  <c r="N47" i="17"/>
  <c r="G47" i="22"/>
  <c r="N47" i="22"/>
  <c r="R47" i="22"/>
  <c r="G57" i="12"/>
  <c r="N57" i="12"/>
  <c r="R57" i="12"/>
  <c r="G56" i="12"/>
  <c r="N56" i="12"/>
  <c r="R56" i="12"/>
  <c r="G45" i="27"/>
  <c r="R45" i="27"/>
  <c r="N45" i="27"/>
  <c r="G58" i="27"/>
  <c r="R58" i="27"/>
  <c r="N58" i="27"/>
  <c r="G49" i="17"/>
  <c r="N49" i="17"/>
  <c r="R49" i="17"/>
  <c r="G44" i="13"/>
  <c r="N44" i="13"/>
  <c r="R44" i="13"/>
  <c r="G37" i="13"/>
  <c r="R37" i="13"/>
  <c r="N37" i="13"/>
  <c r="G22" i="13"/>
  <c r="R22" i="13"/>
  <c r="N22" i="13"/>
  <c r="G63" i="13"/>
  <c r="R63" i="13"/>
  <c r="N63" i="13"/>
  <c r="G9" i="13"/>
  <c r="N9" i="13"/>
  <c r="R9" i="13"/>
  <c r="G34" i="13"/>
  <c r="N34" i="13"/>
  <c r="R34" i="13"/>
  <c r="G78" i="13"/>
  <c r="N78" i="13"/>
  <c r="R78" i="13"/>
  <c r="G33" i="13"/>
  <c r="R33" i="13"/>
  <c r="N33" i="13"/>
  <c r="N48" i="27"/>
  <c r="R48" i="27"/>
  <c r="G48" i="27"/>
  <c r="G80" i="13"/>
  <c r="N80" i="13"/>
  <c r="R80" i="13"/>
  <c r="G15" i="13"/>
  <c r="R15" i="13"/>
  <c r="N15" i="13"/>
  <c r="G21" i="13"/>
  <c r="N21" i="13"/>
  <c r="R21" i="13"/>
  <c r="G82" i="13"/>
  <c r="R82" i="13"/>
  <c r="N82" i="13"/>
  <c r="S77" i="13"/>
  <c r="O77" i="13"/>
  <c r="G77" i="13"/>
  <c r="G29" i="13"/>
  <c r="R29" i="13"/>
  <c r="N29" i="13"/>
  <c r="G60" i="13"/>
  <c r="R60" i="13"/>
  <c r="N60" i="13"/>
  <c r="G16" i="13"/>
  <c r="R16" i="13"/>
  <c r="N16" i="13"/>
  <c r="S76" i="13"/>
  <c r="O76" i="13"/>
  <c r="G76" i="13"/>
  <c r="G66" i="13"/>
  <c r="N66" i="13"/>
  <c r="R66" i="13"/>
  <c r="S7" i="18"/>
  <c r="O7" i="18"/>
  <c r="G7" i="18"/>
  <c r="G41" i="18"/>
  <c r="R41" i="18"/>
  <c r="N41" i="18"/>
  <c r="G19" i="18"/>
  <c r="R19" i="18"/>
  <c r="N19" i="18"/>
  <c r="G9" i="18"/>
  <c r="N9" i="18"/>
  <c r="R9" i="18"/>
  <c r="G18" i="18"/>
  <c r="R18" i="18"/>
  <c r="N18" i="18"/>
  <c r="G27" i="18"/>
  <c r="R27" i="18"/>
  <c r="N27" i="18"/>
  <c r="G40" i="18"/>
  <c r="R40" i="18"/>
  <c r="N40" i="18"/>
  <c r="G64" i="18"/>
  <c r="R64" i="18"/>
  <c r="N64" i="18"/>
  <c r="G57" i="18"/>
  <c r="N57" i="18"/>
  <c r="R57" i="18"/>
  <c r="G25" i="18"/>
  <c r="R25" i="18"/>
  <c r="N25" i="18"/>
  <c r="G59" i="18"/>
  <c r="N59" i="18"/>
  <c r="R59" i="18"/>
  <c r="G32" i="18"/>
  <c r="N32" i="18"/>
  <c r="R32" i="18"/>
  <c r="G61" i="18"/>
  <c r="R61" i="18"/>
  <c r="N61" i="18"/>
  <c r="G44" i="18"/>
  <c r="N44" i="18"/>
  <c r="R44" i="18"/>
  <c r="G30" i="18"/>
  <c r="R30" i="18"/>
  <c r="N30" i="18"/>
  <c r="G82" i="18"/>
  <c r="R82" i="18"/>
  <c r="N82" i="18"/>
  <c r="G50" i="14"/>
  <c r="N50" i="14"/>
  <c r="R50" i="14"/>
  <c r="G45" i="14"/>
  <c r="N45" i="14"/>
  <c r="R45" i="14"/>
  <c r="G80" i="18"/>
  <c r="R80" i="18"/>
  <c r="N80" i="18"/>
  <c r="G56" i="10"/>
  <c r="N56" i="10"/>
  <c r="R56" i="10"/>
  <c r="G36" i="13"/>
  <c r="N36" i="13"/>
  <c r="R36" i="13"/>
  <c r="G52" i="10"/>
  <c r="N52" i="10"/>
  <c r="R52" i="10"/>
  <c r="G9" i="10"/>
  <c r="N9" i="10"/>
  <c r="R9" i="10"/>
  <c r="G20" i="10"/>
  <c r="R20" i="10"/>
  <c r="N20" i="10"/>
  <c r="G37" i="10"/>
  <c r="N37" i="10"/>
  <c r="R37" i="10"/>
  <c r="G82" i="10"/>
  <c r="N82" i="10"/>
  <c r="R82" i="10"/>
  <c r="G44" i="10"/>
  <c r="N44" i="10"/>
  <c r="R44" i="10"/>
  <c r="S7" i="10"/>
  <c r="O7" i="10"/>
  <c r="G7" i="10"/>
  <c r="S8" i="9"/>
  <c r="O8" i="9"/>
  <c r="G8" i="9"/>
  <c r="G47" i="9"/>
  <c r="R47" i="9"/>
  <c r="N47" i="9"/>
  <c r="G46" i="9"/>
  <c r="R46" i="9"/>
  <c r="N46" i="9"/>
  <c r="G60" i="15"/>
  <c r="N60" i="15"/>
  <c r="R60" i="15"/>
  <c r="G42" i="15"/>
  <c r="R42" i="15"/>
  <c r="N42" i="15"/>
  <c r="G28" i="14"/>
  <c r="N28" i="14"/>
  <c r="R28" i="14"/>
  <c r="G19" i="14"/>
  <c r="R19" i="14"/>
  <c r="N19" i="14"/>
  <c r="S71" i="14"/>
  <c r="O71" i="14"/>
  <c r="G71" i="14"/>
  <c r="G60" i="14"/>
  <c r="N60" i="14"/>
  <c r="R60" i="14"/>
  <c r="G51" i="10"/>
  <c r="N51" i="10"/>
  <c r="R51" i="10"/>
  <c r="G23" i="14"/>
  <c r="R23" i="14"/>
  <c r="N23" i="14"/>
  <c r="G10" i="15"/>
  <c r="R10" i="15"/>
  <c r="N10" i="15"/>
  <c r="O75" i="14"/>
  <c r="S75" i="14"/>
  <c r="G75" i="14"/>
  <c r="O71" i="10"/>
  <c r="S71" i="10"/>
  <c r="G71" i="10"/>
  <c r="G78" i="10"/>
  <c r="N78" i="10"/>
  <c r="R78" i="10"/>
  <c r="G65" i="10"/>
  <c r="R65" i="10"/>
  <c r="N65" i="10"/>
  <c r="S75" i="9"/>
  <c r="O75" i="9"/>
  <c r="G75" i="9"/>
  <c r="G67" i="9"/>
  <c r="N67" i="9"/>
  <c r="R67" i="9"/>
  <c r="G12" i="15"/>
  <c r="N12" i="15"/>
  <c r="R12" i="15"/>
  <c r="G78" i="15"/>
  <c r="R78" i="15"/>
  <c r="N78" i="15"/>
  <c r="O72" i="10"/>
  <c r="S72" i="10"/>
  <c r="G72" i="10"/>
  <c r="G66" i="14"/>
  <c r="R66" i="14"/>
  <c r="N66" i="14"/>
  <c r="G41" i="10"/>
  <c r="N41" i="10"/>
  <c r="R41" i="10"/>
  <c r="O6" i="10"/>
  <c r="S6" i="10"/>
  <c r="G6" i="10"/>
  <c r="S72" i="15"/>
  <c r="O72" i="15"/>
  <c r="G72" i="15"/>
  <c r="G20" i="15"/>
  <c r="N20" i="15"/>
  <c r="R20" i="15"/>
  <c r="G18" i="14"/>
  <c r="N18" i="14"/>
  <c r="R18" i="14"/>
  <c r="O77" i="14"/>
  <c r="S77" i="14"/>
  <c r="G77" i="14"/>
  <c r="G26" i="15"/>
  <c r="R26" i="15"/>
  <c r="N26" i="15"/>
  <c r="G29" i="10"/>
  <c r="N29" i="10"/>
  <c r="R29" i="10"/>
  <c r="G85" i="18"/>
  <c r="N85" i="18"/>
  <c r="R85" i="18"/>
  <c r="G57" i="10"/>
  <c r="N57" i="10"/>
  <c r="R57" i="10"/>
  <c r="G80" i="9"/>
  <c r="R80" i="9"/>
  <c r="N80" i="9"/>
  <c r="G17" i="9"/>
  <c r="N17" i="9"/>
  <c r="R17" i="9"/>
  <c r="G25" i="15"/>
  <c r="N25" i="15"/>
  <c r="R25" i="15"/>
  <c r="G32" i="9"/>
  <c r="R32" i="9"/>
  <c r="N32" i="9"/>
  <c r="G27" i="14"/>
  <c r="R27" i="14"/>
  <c r="N27" i="14"/>
  <c r="G16" i="10"/>
  <c r="N16" i="10"/>
  <c r="R16" i="10"/>
  <c r="G62" i="15"/>
  <c r="N62" i="15"/>
  <c r="R62" i="15"/>
  <c r="S6" i="18"/>
  <c r="O6" i="18"/>
  <c r="G6" i="18"/>
  <c r="G18" i="26"/>
  <c r="N18" i="26"/>
  <c r="R18" i="26"/>
  <c r="G36" i="15"/>
  <c r="N36" i="15"/>
  <c r="R36" i="15"/>
  <c r="G14" i="26"/>
  <c r="R14" i="26"/>
  <c r="N14" i="26"/>
  <c r="G33" i="26"/>
  <c r="R33" i="26"/>
  <c r="N33" i="26"/>
  <c r="O8" i="26"/>
  <c r="S8" i="26"/>
  <c r="G8" i="26"/>
  <c r="G31" i="26"/>
  <c r="N31" i="26"/>
  <c r="R31" i="26"/>
  <c r="G41" i="26"/>
  <c r="N41" i="26"/>
  <c r="R41" i="26"/>
  <c r="G34" i="10"/>
  <c r="N34" i="10"/>
  <c r="R34" i="10"/>
  <c r="P44" i="25"/>
  <c r="T44" i="25"/>
  <c r="P50" i="11"/>
  <c r="T50" i="11"/>
  <c r="P45" i="28"/>
  <c r="T45" i="28"/>
  <c r="P49" i="11"/>
  <c r="T49" i="11"/>
  <c r="T56" i="11"/>
  <c r="P56" i="11"/>
  <c r="T47" i="23"/>
  <c r="P47" i="23"/>
  <c r="T27" i="25"/>
  <c r="P27" i="25"/>
  <c r="P41" i="25"/>
  <c r="T41" i="25"/>
  <c r="T66" i="25"/>
  <c r="P66" i="25"/>
  <c r="P14" i="19"/>
  <c r="T14" i="19"/>
  <c r="P68" i="19"/>
  <c r="T68" i="19"/>
  <c r="P24" i="11"/>
  <c r="T24" i="11"/>
  <c r="P79" i="11"/>
  <c r="T79" i="11"/>
  <c r="P80" i="11"/>
  <c r="T80" i="11"/>
  <c r="P8" i="24"/>
  <c r="T8" i="24"/>
  <c r="P13" i="24"/>
  <c r="T13" i="24"/>
  <c r="T42" i="24"/>
  <c r="P42" i="24"/>
  <c r="D91" i="28"/>
  <c r="D93" i="28" s="1"/>
  <c r="P5" i="28"/>
  <c r="T5" i="28"/>
  <c r="P59" i="28"/>
  <c r="T59" i="28"/>
  <c r="P33" i="23"/>
  <c r="T33" i="23"/>
  <c r="P63" i="25"/>
  <c r="T63" i="25"/>
  <c r="P11" i="19"/>
  <c r="T11" i="19"/>
  <c r="T62" i="19"/>
  <c r="P62" i="19"/>
  <c r="T14" i="11"/>
  <c r="P14" i="11"/>
  <c r="P34" i="11"/>
  <c r="T34" i="11"/>
  <c r="T75" i="24"/>
  <c r="P75" i="24"/>
  <c r="T23" i="24"/>
  <c r="P23" i="24"/>
  <c r="P22" i="24"/>
  <c r="T22" i="24"/>
  <c r="P36" i="24"/>
  <c r="T36" i="24"/>
  <c r="P26" i="28"/>
  <c r="T26" i="28"/>
  <c r="T70" i="28"/>
  <c r="P70" i="28"/>
  <c r="P84" i="28"/>
  <c r="T84" i="28"/>
  <c r="T32" i="23"/>
  <c r="P32" i="23"/>
  <c r="G86" i="15"/>
  <c r="N86" i="15"/>
  <c r="R86" i="15"/>
  <c r="G86" i="9"/>
  <c r="N86" i="9"/>
  <c r="R86" i="9"/>
  <c r="P54" i="24"/>
  <c r="T54" i="24"/>
  <c r="T57" i="23"/>
  <c r="P57" i="23"/>
  <c r="T72" i="25"/>
  <c r="P72" i="25"/>
  <c r="P10" i="19"/>
  <c r="T10" i="19"/>
  <c r="P36" i="26"/>
  <c r="T36" i="26"/>
  <c r="T71" i="11"/>
  <c r="P71" i="11"/>
  <c r="T63" i="11"/>
  <c r="P63" i="11"/>
  <c r="T65" i="24"/>
  <c r="P65" i="24"/>
  <c r="P21" i="23"/>
  <c r="T21" i="23"/>
  <c r="P81" i="23"/>
  <c r="T81" i="23"/>
  <c r="T69" i="19"/>
  <c r="P69" i="19"/>
  <c r="P42" i="11"/>
  <c r="T42" i="11"/>
  <c r="T13" i="23"/>
  <c r="P13" i="23"/>
  <c r="G19" i="26"/>
  <c r="R19" i="26"/>
  <c r="N19" i="26"/>
  <c r="T47" i="26"/>
  <c r="P47" i="26"/>
  <c r="S72" i="14"/>
  <c r="O72" i="14"/>
  <c r="G72" i="14"/>
  <c r="P48" i="26"/>
  <c r="T48" i="26"/>
  <c r="T52" i="19"/>
  <c r="P52" i="19"/>
  <c r="T52" i="28"/>
  <c r="P52" i="28"/>
  <c r="P55" i="25"/>
  <c r="T55" i="25"/>
  <c r="T53" i="11"/>
  <c r="P53" i="11"/>
  <c r="P51" i="28"/>
  <c r="T51" i="28"/>
  <c r="P45" i="23"/>
  <c r="T45" i="23"/>
  <c r="T32" i="25"/>
  <c r="P32" i="25"/>
  <c r="P6" i="14"/>
  <c r="T6" i="14"/>
  <c r="P43" i="19"/>
  <c r="T43" i="19"/>
  <c r="P31" i="19"/>
  <c r="T31" i="19"/>
  <c r="S77" i="26"/>
  <c r="O77" i="26"/>
  <c r="G77" i="26"/>
  <c r="G61" i="26"/>
  <c r="R61" i="26"/>
  <c r="N61" i="26"/>
  <c r="P76" i="11"/>
  <c r="T76" i="11"/>
  <c r="P43" i="11"/>
  <c r="T43" i="11"/>
  <c r="P9" i="24"/>
  <c r="T9" i="24"/>
  <c r="P11" i="28"/>
  <c r="T11" i="28"/>
  <c r="T21" i="28"/>
  <c r="P21" i="28"/>
  <c r="T67" i="28"/>
  <c r="P67" i="28"/>
  <c r="P19" i="23"/>
  <c r="T19" i="23"/>
  <c r="P34" i="23"/>
  <c r="T34" i="23"/>
  <c r="G36" i="9"/>
  <c r="N36" i="9"/>
  <c r="R36" i="9"/>
  <c r="P80" i="25"/>
  <c r="T80" i="25"/>
  <c r="P64" i="19"/>
  <c r="T64" i="19"/>
  <c r="G79" i="26"/>
  <c r="N79" i="26"/>
  <c r="R79" i="26"/>
  <c r="T10" i="11"/>
  <c r="P10" i="11"/>
  <c r="P65" i="11"/>
  <c r="T65" i="11"/>
  <c r="P73" i="24"/>
  <c r="T73" i="24"/>
  <c r="P69" i="24"/>
  <c r="T69" i="24"/>
  <c r="P69" i="28"/>
  <c r="T69" i="28"/>
  <c r="T16" i="23"/>
  <c r="P16" i="23"/>
  <c r="T42" i="23"/>
  <c r="P42" i="23"/>
  <c r="P46" i="25"/>
  <c r="T46" i="25"/>
  <c r="P49" i="23"/>
  <c r="T49" i="23"/>
  <c r="P71" i="25"/>
  <c r="T71" i="25"/>
  <c r="P72" i="26"/>
  <c r="T72" i="26"/>
  <c r="T43" i="24"/>
  <c r="P43" i="24"/>
  <c r="T86" i="28"/>
  <c r="P86" i="28"/>
  <c r="T59" i="23"/>
  <c r="P59" i="23"/>
  <c r="P5" i="9"/>
  <c r="T5" i="9"/>
  <c r="P69" i="25"/>
  <c r="T69" i="25"/>
  <c r="P81" i="26"/>
  <c r="T81" i="26"/>
  <c r="P74" i="24"/>
  <c r="T74" i="24"/>
  <c r="P79" i="24"/>
  <c r="T79" i="24"/>
  <c r="T27" i="23"/>
  <c r="P27" i="23"/>
  <c r="P50" i="19"/>
  <c r="T50" i="19"/>
  <c r="P52" i="11"/>
  <c r="T52" i="11"/>
  <c r="T56" i="23"/>
  <c r="P56" i="23"/>
  <c r="P46" i="19"/>
  <c r="T46" i="19"/>
  <c r="T44" i="11"/>
  <c r="P44" i="11"/>
  <c r="P26" i="25"/>
  <c r="T26" i="25"/>
  <c r="T81" i="25"/>
  <c r="P81" i="25"/>
  <c r="T74" i="25"/>
  <c r="P74" i="25"/>
  <c r="T23" i="25"/>
  <c r="P23" i="25"/>
  <c r="T25" i="25"/>
  <c r="P25" i="25"/>
  <c r="T67" i="25"/>
  <c r="P67" i="25"/>
  <c r="P17" i="19"/>
  <c r="T17" i="19"/>
  <c r="P83" i="19"/>
  <c r="T83" i="19"/>
  <c r="T8" i="11"/>
  <c r="P8" i="11"/>
  <c r="P16" i="11"/>
  <c r="T16" i="11"/>
  <c r="T78" i="11"/>
  <c r="P78" i="11"/>
  <c r="P12" i="24"/>
  <c r="T12" i="24"/>
  <c r="P80" i="24"/>
  <c r="T80" i="24"/>
  <c r="P33" i="24"/>
  <c r="T33" i="24"/>
  <c r="P37" i="25"/>
  <c r="T37" i="25"/>
  <c r="P13" i="19"/>
  <c r="T13" i="19"/>
  <c r="T16" i="19"/>
  <c r="P16" i="19"/>
  <c r="P77" i="19"/>
  <c r="T77" i="19"/>
  <c r="T35" i="19"/>
  <c r="P35" i="19"/>
  <c r="G20" i="26"/>
  <c r="N20" i="26"/>
  <c r="R20" i="26"/>
  <c r="T25" i="11"/>
  <c r="P25" i="11"/>
  <c r="P59" i="11"/>
  <c r="T59" i="11"/>
  <c r="T30" i="11"/>
  <c r="P30" i="11"/>
  <c r="P77" i="24"/>
  <c r="T77" i="24"/>
  <c r="T26" i="24"/>
  <c r="P26" i="24"/>
  <c r="P20" i="24"/>
  <c r="T20" i="24"/>
  <c r="P61" i="24"/>
  <c r="T61" i="24"/>
  <c r="P60" i="28"/>
  <c r="T60" i="28"/>
  <c r="P7" i="23"/>
  <c r="T7" i="23"/>
  <c r="P80" i="23"/>
  <c r="T80" i="23"/>
  <c r="T48" i="24"/>
  <c r="P48" i="24"/>
  <c r="P56" i="25"/>
  <c r="T56" i="25"/>
  <c r="P56" i="28"/>
  <c r="T56" i="28"/>
  <c r="P65" i="19"/>
  <c r="T65" i="19"/>
  <c r="P61" i="11"/>
  <c r="T61" i="11"/>
  <c r="P80" i="28"/>
  <c r="T80" i="28"/>
  <c r="P38" i="23"/>
  <c r="T38" i="23"/>
  <c r="T67" i="26"/>
  <c r="P67" i="26"/>
  <c r="P36" i="23"/>
  <c r="T36" i="23"/>
  <c r="P11" i="26"/>
  <c r="T11" i="26"/>
  <c r="P7" i="9"/>
  <c r="T7" i="9"/>
  <c r="T82" i="9"/>
  <c r="P82" i="9"/>
  <c r="T39" i="26" l="1"/>
  <c r="U58" i="1"/>
  <c r="U78" i="1"/>
  <c r="G58" i="4"/>
  <c r="P58" i="4" s="1"/>
  <c r="O72" i="4"/>
  <c r="G78" i="4"/>
  <c r="R17" i="4"/>
  <c r="N59" i="4"/>
  <c r="N52" i="4"/>
  <c r="R15" i="4"/>
  <c r="N17" i="4"/>
  <c r="R59" i="4"/>
  <c r="V71" i="1"/>
  <c r="U49" i="1"/>
  <c r="V74" i="1"/>
  <c r="U11" i="1"/>
  <c r="G79" i="1"/>
  <c r="N79" i="1"/>
  <c r="R79" i="1"/>
  <c r="G81" i="1"/>
  <c r="N81" i="1"/>
  <c r="R81" i="1"/>
  <c r="G38" i="1"/>
  <c r="N38" i="1"/>
  <c r="R38" i="1"/>
  <c r="G33" i="1"/>
  <c r="N33" i="1"/>
  <c r="R33" i="1"/>
  <c r="G56" i="1"/>
  <c r="N56" i="1"/>
  <c r="R56" i="1"/>
  <c r="G44" i="1"/>
  <c r="N44" i="1"/>
  <c r="R44" i="1"/>
  <c r="T29" i="10"/>
  <c r="P29" i="10"/>
  <c r="G33" i="14"/>
  <c r="N33" i="14"/>
  <c r="R33" i="14"/>
  <c r="T47" i="9"/>
  <c r="P47" i="9"/>
  <c r="P45" i="14"/>
  <c r="T45" i="14"/>
  <c r="P82" i="18"/>
  <c r="T82" i="18"/>
  <c r="P32" i="18"/>
  <c r="T32" i="18"/>
  <c r="P64" i="18"/>
  <c r="T64" i="18"/>
  <c r="P9" i="18"/>
  <c r="T9" i="18"/>
  <c r="P66" i="13"/>
  <c r="T66" i="13"/>
  <c r="T48" i="27"/>
  <c r="P48" i="27"/>
  <c r="P78" i="13"/>
  <c r="T78" i="13"/>
  <c r="T58" i="27"/>
  <c r="P58" i="27"/>
  <c r="T47" i="22"/>
  <c r="P47" i="22"/>
  <c r="P57" i="16"/>
  <c r="T57" i="16"/>
  <c r="P53" i="27"/>
  <c r="T53" i="27"/>
  <c r="T11" i="27"/>
  <c r="P11" i="27"/>
  <c r="T73" i="12"/>
  <c r="P73" i="12"/>
  <c r="T38" i="12"/>
  <c r="P38" i="12"/>
  <c r="T26" i="22"/>
  <c r="P26" i="22"/>
  <c r="T11" i="16"/>
  <c r="P11" i="16"/>
  <c r="G43" i="4"/>
  <c r="R43" i="4"/>
  <c r="N43" i="4"/>
  <c r="T29" i="4"/>
  <c r="P29" i="4"/>
  <c r="T77" i="22"/>
  <c r="P77" i="22"/>
  <c r="P61" i="22"/>
  <c r="T61" i="22"/>
  <c r="T7" i="17"/>
  <c r="P7" i="17"/>
  <c r="T62" i="17"/>
  <c r="P62" i="17"/>
  <c r="T74" i="16"/>
  <c r="P74" i="16"/>
  <c r="T15" i="16"/>
  <c r="P15" i="16"/>
  <c r="T36" i="16"/>
  <c r="P36" i="16"/>
  <c r="T10" i="16"/>
  <c r="P10" i="16"/>
  <c r="V6" i="1"/>
  <c r="T68" i="4"/>
  <c r="P68" i="4"/>
  <c r="P10" i="26"/>
  <c r="T10" i="26"/>
  <c r="P17" i="26"/>
  <c r="T17" i="26"/>
  <c r="G64" i="15"/>
  <c r="N64" i="15"/>
  <c r="R64" i="15"/>
  <c r="T78" i="14"/>
  <c r="P78" i="14"/>
  <c r="P43" i="15"/>
  <c r="T43" i="15"/>
  <c r="G13" i="10"/>
  <c r="R13" i="10"/>
  <c r="N13" i="10"/>
  <c r="T16" i="18"/>
  <c r="P16" i="18"/>
  <c r="P74" i="13"/>
  <c r="T74" i="13"/>
  <c r="T79" i="13"/>
  <c r="P79" i="13"/>
  <c r="P54" i="12"/>
  <c r="T54" i="12"/>
  <c r="P50" i="17"/>
  <c r="T50" i="17"/>
  <c r="T44" i="16"/>
  <c r="P44" i="16"/>
  <c r="P75" i="27"/>
  <c r="T75" i="27"/>
  <c r="T72" i="12"/>
  <c r="P72" i="12"/>
  <c r="P25" i="12"/>
  <c r="T25" i="12"/>
  <c r="P68" i="17"/>
  <c r="T68" i="17"/>
  <c r="T26" i="16"/>
  <c r="P26" i="16"/>
  <c r="T34" i="16"/>
  <c r="P34" i="16"/>
  <c r="T66" i="16"/>
  <c r="P66" i="16"/>
  <c r="P77" i="4"/>
  <c r="T77" i="4"/>
  <c r="G19" i="4"/>
  <c r="R19" i="4"/>
  <c r="N19" i="4"/>
  <c r="P37" i="27"/>
  <c r="T37" i="27"/>
  <c r="T36" i="12"/>
  <c r="P36" i="12"/>
  <c r="T69" i="22"/>
  <c r="P69" i="22"/>
  <c r="T37" i="17"/>
  <c r="P37" i="17"/>
  <c r="P26" i="4"/>
  <c r="T26" i="4"/>
  <c r="T39" i="4"/>
  <c r="P39" i="4"/>
  <c r="T68" i="26"/>
  <c r="P68" i="26"/>
  <c r="T16" i="26"/>
  <c r="P16" i="26"/>
  <c r="T28" i="10"/>
  <c r="P28" i="10"/>
  <c r="P32" i="15"/>
  <c r="T32" i="15"/>
  <c r="P44" i="15"/>
  <c r="T44" i="15"/>
  <c r="P19" i="9"/>
  <c r="T19" i="9"/>
  <c r="P21" i="10"/>
  <c r="T21" i="10"/>
  <c r="P45" i="18"/>
  <c r="T45" i="18"/>
  <c r="P9" i="4"/>
  <c r="T9" i="4"/>
  <c r="T11" i="22"/>
  <c r="P11" i="22"/>
  <c r="P70" i="17"/>
  <c r="T70" i="17"/>
  <c r="T38" i="4"/>
  <c r="P38" i="4"/>
  <c r="T53" i="26"/>
  <c r="P53" i="26"/>
  <c r="T6" i="15"/>
  <c r="P6" i="15"/>
  <c r="P76" i="9"/>
  <c r="T76" i="9"/>
  <c r="P66" i="15"/>
  <c r="T66" i="15"/>
  <c r="P48" i="10"/>
  <c r="T48" i="10"/>
  <c r="T15" i="14"/>
  <c r="P15" i="14"/>
  <c r="T85" i="15"/>
  <c r="P85" i="15"/>
  <c r="T74" i="14"/>
  <c r="P74" i="14"/>
  <c r="T43" i="18"/>
  <c r="P43" i="18"/>
  <c r="P8" i="18"/>
  <c r="T8" i="18"/>
  <c r="T12" i="18"/>
  <c r="P12" i="18"/>
  <c r="P19" i="13"/>
  <c r="T19" i="13"/>
  <c r="P17" i="13"/>
  <c r="T17" i="13"/>
  <c r="T50" i="12"/>
  <c r="P50" i="12"/>
  <c r="T54" i="22"/>
  <c r="P54" i="22"/>
  <c r="T54" i="4"/>
  <c r="P54" i="4"/>
  <c r="T51" i="16"/>
  <c r="P51" i="16"/>
  <c r="P71" i="12"/>
  <c r="T71" i="12"/>
  <c r="P60" i="12"/>
  <c r="T60" i="12"/>
  <c r="P86" i="22"/>
  <c r="T86" i="22"/>
  <c r="P82" i="22"/>
  <c r="T82" i="22"/>
  <c r="T82" i="17"/>
  <c r="P82" i="17"/>
  <c r="P18" i="16"/>
  <c r="T18" i="16"/>
  <c r="T20" i="16"/>
  <c r="P20" i="16"/>
  <c r="G12" i="4"/>
  <c r="N12" i="4"/>
  <c r="R12" i="4"/>
  <c r="T41" i="4"/>
  <c r="P41" i="4"/>
  <c r="P65" i="4"/>
  <c r="T65" i="4"/>
  <c r="T64" i="27"/>
  <c r="P64" i="27"/>
  <c r="T81" i="12"/>
  <c r="P81" i="12"/>
  <c r="P28" i="12"/>
  <c r="T28" i="12"/>
  <c r="T6" i="22"/>
  <c r="P6" i="22"/>
  <c r="P79" i="22"/>
  <c r="T79" i="22"/>
  <c r="T71" i="17"/>
  <c r="P71" i="17"/>
  <c r="P85" i="17"/>
  <c r="T85" i="17"/>
  <c r="T20" i="17"/>
  <c r="P20" i="17"/>
  <c r="T67" i="17"/>
  <c r="P67" i="17"/>
  <c r="P77" i="16"/>
  <c r="T77" i="16"/>
  <c r="T63" i="16"/>
  <c r="P63" i="16"/>
  <c r="P23" i="4"/>
  <c r="T23" i="4"/>
  <c r="T20" i="4"/>
  <c r="P20" i="4"/>
  <c r="O74" i="1"/>
  <c r="S74" i="1"/>
  <c r="G74" i="1"/>
  <c r="G9" i="1"/>
  <c r="N9" i="1"/>
  <c r="R9" i="1"/>
  <c r="G16" i="1"/>
  <c r="R16" i="1"/>
  <c r="N16" i="1"/>
  <c r="G22" i="1"/>
  <c r="R22" i="1"/>
  <c r="N22" i="1"/>
  <c r="G85" i="1"/>
  <c r="N85" i="1"/>
  <c r="R85" i="1"/>
  <c r="S5" i="1"/>
  <c r="O5" i="1"/>
  <c r="G5" i="1"/>
  <c r="O7" i="1"/>
  <c r="S7" i="1"/>
  <c r="G7" i="1"/>
  <c r="G68" i="1"/>
  <c r="N68" i="1"/>
  <c r="R68" i="1"/>
  <c r="G21" i="1"/>
  <c r="N21" i="1"/>
  <c r="R21" i="1"/>
  <c r="G18" i="1"/>
  <c r="R18" i="1"/>
  <c r="N18" i="1"/>
  <c r="G37" i="1"/>
  <c r="N37" i="1"/>
  <c r="R37" i="1"/>
  <c r="G41" i="1"/>
  <c r="R41" i="1"/>
  <c r="N41" i="1"/>
  <c r="G19" i="1"/>
  <c r="N19" i="1"/>
  <c r="R19" i="1"/>
  <c r="G62" i="1"/>
  <c r="R62" i="1"/>
  <c r="N62" i="1"/>
  <c r="G26" i="1"/>
  <c r="R26" i="1"/>
  <c r="N26" i="1"/>
  <c r="G23" i="1"/>
  <c r="R23" i="1"/>
  <c r="N23" i="1"/>
  <c r="G64" i="1"/>
  <c r="N64" i="1"/>
  <c r="R64" i="1"/>
  <c r="G69" i="1"/>
  <c r="R69" i="1"/>
  <c r="N69" i="1"/>
  <c r="G57" i="1"/>
  <c r="R57" i="1"/>
  <c r="N57" i="1"/>
  <c r="G58" i="1"/>
  <c r="R58" i="1"/>
  <c r="N58" i="1"/>
  <c r="G51" i="1"/>
  <c r="R51" i="1"/>
  <c r="N51" i="1"/>
  <c r="T61" i="26"/>
  <c r="P61" i="26"/>
  <c r="T18" i="26"/>
  <c r="P18" i="26"/>
  <c r="G67" i="15"/>
  <c r="N67" i="15"/>
  <c r="R67" i="15"/>
  <c r="G23" i="9"/>
  <c r="N23" i="9"/>
  <c r="R23" i="9"/>
  <c r="P27" i="14"/>
  <c r="T27" i="14"/>
  <c r="P85" i="18"/>
  <c r="T85" i="18"/>
  <c r="T18" i="14"/>
  <c r="P18" i="14"/>
  <c r="G65" i="15"/>
  <c r="N65" i="15"/>
  <c r="R65" i="15"/>
  <c r="U65" i="1" s="1"/>
  <c r="P60" i="14"/>
  <c r="T60" i="14"/>
  <c r="R48" i="15"/>
  <c r="G48" i="15"/>
  <c r="N48" i="15"/>
  <c r="G30" i="15"/>
  <c r="N30" i="15"/>
  <c r="R30" i="15"/>
  <c r="T42" i="15"/>
  <c r="P42" i="15"/>
  <c r="G59" i="9"/>
  <c r="N59" i="9"/>
  <c r="R59" i="9"/>
  <c r="S70" i="15"/>
  <c r="O70" i="15"/>
  <c r="G70" i="15"/>
  <c r="G56" i="15"/>
  <c r="R56" i="15"/>
  <c r="N56" i="15"/>
  <c r="P46" i="9"/>
  <c r="T46" i="9"/>
  <c r="G56" i="9"/>
  <c r="R56" i="9"/>
  <c r="N56" i="9"/>
  <c r="G42" i="10"/>
  <c r="R42" i="10"/>
  <c r="N42" i="10"/>
  <c r="P37" i="10"/>
  <c r="T37" i="10"/>
  <c r="G68" i="14"/>
  <c r="R68" i="14"/>
  <c r="N68" i="14"/>
  <c r="T80" i="18"/>
  <c r="P80" i="18"/>
  <c r="G46" i="14"/>
  <c r="R46" i="14"/>
  <c r="N46" i="14"/>
  <c r="T50" i="14"/>
  <c r="P50" i="14"/>
  <c r="T61" i="18"/>
  <c r="P61" i="18"/>
  <c r="T57" i="18"/>
  <c r="P57" i="18"/>
  <c r="T18" i="18"/>
  <c r="P18" i="18"/>
  <c r="P76" i="13"/>
  <c r="T76" i="13"/>
  <c r="T60" i="13"/>
  <c r="P60" i="13"/>
  <c r="T77" i="13"/>
  <c r="P77" i="13"/>
  <c r="P21" i="13"/>
  <c r="T21" i="13"/>
  <c r="T33" i="13"/>
  <c r="P33" i="13"/>
  <c r="P63" i="13"/>
  <c r="T63" i="13"/>
  <c r="P49" i="17"/>
  <c r="T49" i="17"/>
  <c r="P57" i="12"/>
  <c r="T57" i="12"/>
  <c r="T54" i="17"/>
  <c r="P54" i="17"/>
  <c r="P50" i="13"/>
  <c r="T50" i="13"/>
  <c r="T44" i="17"/>
  <c r="P44" i="17"/>
  <c r="P49" i="4"/>
  <c r="T49" i="4"/>
  <c r="P46" i="13"/>
  <c r="T46" i="13"/>
  <c r="T77" i="27"/>
  <c r="P77" i="27"/>
  <c r="T26" i="27"/>
  <c r="P26" i="27"/>
  <c r="P20" i="27"/>
  <c r="T20" i="27"/>
  <c r="P83" i="27"/>
  <c r="T83" i="27"/>
  <c r="P77" i="12"/>
  <c r="T77" i="12"/>
  <c r="P85" i="12"/>
  <c r="T85" i="12"/>
  <c r="T31" i="12"/>
  <c r="P31" i="12"/>
  <c r="T40" i="22"/>
  <c r="P40" i="22"/>
  <c r="T81" i="22"/>
  <c r="P81" i="22"/>
  <c r="P41" i="17"/>
  <c r="T41" i="17"/>
  <c r="P40" i="17"/>
  <c r="T40" i="17"/>
  <c r="T29" i="17"/>
  <c r="P29" i="17"/>
  <c r="P62" i="16"/>
  <c r="T62" i="16"/>
  <c r="T75" i="4"/>
  <c r="P75" i="4"/>
  <c r="G81" i="4"/>
  <c r="N81" i="4"/>
  <c r="R81" i="4"/>
  <c r="G32" i="4"/>
  <c r="R32" i="4"/>
  <c r="N32" i="4"/>
  <c r="D90" i="27"/>
  <c r="D92" i="27" s="1"/>
  <c r="T5" i="27"/>
  <c r="P5" i="27"/>
  <c r="P38" i="27"/>
  <c r="T38" i="27"/>
  <c r="P42" i="27"/>
  <c r="T42" i="27"/>
  <c r="P26" i="12"/>
  <c r="T26" i="12"/>
  <c r="T19" i="12"/>
  <c r="P19" i="12"/>
  <c r="P24" i="22"/>
  <c r="T24" i="22"/>
  <c r="D90" i="17"/>
  <c r="D92" i="17" s="1"/>
  <c r="P5" i="17"/>
  <c r="T5" i="17"/>
  <c r="T80" i="17"/>
  <c r="P80" i="17"/>
  <c r="P28" i="16"/>
  <c r="T28" i="16"/>
  <c r="T14" i="16"/>
  <c r="P14" i="16"/>
  <c r="P22" i="4"/>
  <c r="T22" i="4"/>
  <c r="P60" i="4"/>
  <c r="T60" i="4"/>
  <c r="T82" i="4"/>
  <c r="P82" i="4"/>
  <c r="U34" i="1"/>
  <c r="P28" i="4"/>
  <c r="T28" i="4"/>
  <c r="P84" i="26"/>
  <c r="T84" i="26"/>
  <c r="T29" i="26"/>
  <c r="P29" i="26"/>
  <c r="P62" i="26"/>
  <c r="T62" i="26"/>
  <c r="T64" i="26"/>
  <c r="P64" i="26"/>
  <c r="G85" i="9"/>
  <c r="R85" i="9"/>
  <c r="U85" i="1" s="1"/>
  <c r="N85" i="9"/>
  <c r="O7" i="15"/>
  <c r="S7" i="15"/>
  <c r="V7" i="1" s="1"/>
  <c r="G7" i="15"/>
  <c r="G69" i="15"/>
  <c r="R69" i="15"/>
  <c r="U69" i="1" s="1"/>
  <c r="N69" i="15"/>
  <c r="G67" i="10"/>
  <c r="N67" i="10"/>
  <c r="R67" i="10"/>
  <c r="G84" i="14"/>
  <c r="R84" i="14"/>
  <c r="N84" i="14"/>
  <c r="S75" i="10"/>
  <c r="O75" i="10"/>
  <c r="G75" i="10"/>
  <c r="G33" i="9"/>
  <c r="N33" i="9"/>
  <c r="R33" i="9"/>
  <c r="G63" i="15"/>
  <c r="R63" i="15"/>
  <c r="N63" i="15"/>
  <c r="G17" i="15"/>
  <c r="R17" i="15"/>
  <c r="N17" i="15"/>
  <c r="G82" i="14"/>
  <c r="R82" i="14"/>
  <c r="U82" i="1" s="1"/>
  <c r="N82" i="14"/>
  <c r="P73" i="14"/>
  <c r="T73" i="14"/>
  <c r="G43" i="9"/>
  <c r="R43" i="9"/>
  <c r="N43" i="9"/>
  <c r="G79" i="15"/>
  <c r="R79" i="15"/>
  <c r="U79" i="1" s="1"/>
  <c r="N79" i="15"/>
  <c r="G37" i="15"/>
  <c r="R37" i="15"/>
  <c r="N37" i="15"/>
  <c r="O70" i="9"/>
  <c r="S70" i="9"/>
  <c r="G70" i="9"/>
  <c r="P69" i="14"/>
  <c r="T69" i="14"/>
  <c r="G37" i="14"/>
  <c r="R37" i="14"/>
  <c r="N37" i="14"/>
  <c r="T76" i="14"/>
  <c r="P76" i="14"/>
  <c r="P29" i="15"/>
  <c r="T29" i="15"/>
  <c r="T24" i="9"/>
  <c r="P24" i="9"/>
  <c r="T6" i="9"/>
  <c r="P6" i="9"/>
  <c r="T54" i="10"/>
  <c r="P54" i="10"/>
  <c r="T10" i="10"/>
  <c r="P10" i="10"/>
  <c r="T54" i="9"/>
  <c r="P54" i="9"/>
  <c r="P83" i="13"/>
  <c r="T83" i="13"/>
  <c r="T53" i="18"/>
  <c r="P53" i="18"/>
  <c r="T68" i="13"/>
  <c r="P68" i="13"/>
  <c r="P62" i="18"/>
  <c r="T62" i="18"/>
  <c r="P24" i="18"/>
  <c r="T24" i="18"/>
  <c r="P69" i="18"/>
  <c r="T69" i="18"/>
  <c r="P41" i="13"/>
  <c r="T41" i="13"/>
  <c r="P71" i="13"/>
  <c r="T71" i="13"/>
  <c r="P48" i="22"/>
  <c r="T48" i="22"/>
  <c r="P59" i="13"/>
  <c r="T59" i="13"/>
  <c r="P11" i="13"/>
  <c r="T11" i="13"/>
  <c r="T44" i="12"/>
  <c r="P44" i="12"/>
  <c r="T58" i="22"/>
  <c r="P58" i="22"/>
  <c r="P57" i="4"/>
  <c r="T57" i="4"/>
  <c r="P50" i="22"/>
  <c r="T50" i="22"/>
  <c r="G56" i="4"/>
  <c r="R56" i="4"/>
  <c r="N56" i="4"/>
  <c r="P43" i="27"/>
  <c r="T43" i="27"/>
  <c r="T75" i="12"/>
  <c r="P75" i="12"/>
  <c r="T10" i="12"/>
  <c r="P10" i="12"/>
  <c r="P10" i="22"/>
  <c r="T10" i="22"/>
  <c r="T33" i="22"/>
  <c r="P33" i="22"/>
  <c r="P34" i="17"/>
  <c r="T34" i="17"/>
  <c r="T22" i="16"/>
  <c r="P22" i="16"/>
  <c r="T21" i="16"/>
  <c r="P21" i="16"/>
  <c r="P72" i="4"/>
  <c r="T72" i="4"/>
  <c r="G62" i="4"/>
  <c r="R62" i="4"/>
  <c r="N62" i="4"/>
  <c r="T67" i="4"/>
  <c r="P67" i="4"/>
  <c r="T6" i="27"/>
  <c r="P6" i="27"/>
  <c r="T16" i="27"/>
  <c r="P16" i="27"/>
  <c r="T30" i="27"/>
  <c r="P30" i="27"/>
  <c r="P42" i="12"/>
  <c r="T42" i="12"/>
  <c r="P31" i="22"/>
  <c r="T31" i="22"/>
  <c r="T73" i="17"/>
  <c r="P73" i="17"/>
  <c r="P13" i="17"/>
  <c r="T13" i="17"/>
  <c r="T31" i="17"/>
  <c r="P31" i="17"/>
  <c r="P6" i="16"/>
  <c r="T6" i="16"/>
  <c r="T81" i="16"/>
  <c r="P81" i="16"/>
  <c r="U14" i="1"/>
  <c r="V5" i="1"/>
  <c r="P32" i="26"/>
  <c r="T32" i="26"/>
  <c r="P74" i="26"/>
  <c r="T74" i="26"/>
  <c r="T60" i="26"/>
  <c r="P60" i="26"/>
  <c r="P49" i="26"/>
  <c r="T49" i="26"/>
  <c r="P52" i="26"/>
  <c r="T52" i="26"/>
  <c r="P59" i="15"/>
  <c r="T59" i="15"/>
  <c r="P65" i="9"/>
  <c r="T65" i="9"/>
  <c r="T68" i="10"/>
  <c r="P68" i="10"/>
  <c r="T41" i="15"/>
  <c r="P41" i="15"/>
  <c r="P80" i="15"/>
  <c r="T80" i="15"/>
  <c r="T66" i="10"/>
  <c r="P66" i="10"/>
  <c r="P34" i="14"/>
  <c r="T34" i="14"/>
  <c r="P70" i="14"/>
  <c r="T70" i="14"/>
  <c r="T22" i="14"/>
  <c r="P22" i="14"/>
  <c r="T49" i="15"/>
  <c r="P49" i="15"/>
  <c r="T39" i="9"/>
  <c r="P39" i="9"/>
  <c r="T24" i="15"/>
  <c r="P24" i="15"/>
  <c r="P64" i="9"/>
  <c r="T64" i="9"/>
  <c r="T39" i="10"/>
  <c r="P39" i="10"/>
  <c r="T63" i="10"/>
  <c r="P63" i="10"/>
  <c r="T50" i="9"/>
  <c r="P50" i="9"/>
  <c r="T72" i="18"/>
  <c r="P72" i="18"/>
  <c r="T13" i="18"/>
  <c r="P13" i="18"/>
  <c r="T75" i="18"/>
  <c r="P75" i="18"/>
  <c r="P28" i="18"/>
  <c r="T28" i="18"/>
  <c r="P73" i="18"/>
  <c r="T73" i="18"/>
  <c r="P47" i="18"/>
  <c r="T47" i="18"/>
  <c r="P10" i="18"/>
  <c r="T10" i="18"/>
  <c r="P69" i="13"/>
  <c r="T69" i="13"/>
  <c r="P85" i="13"/>
  <c r="T85" i="13"/>
  <c r="T25" i="13"/>
  <c r="P25" i="13"/>
  <c r="T40" i="13"/>
  <c r="P40" i="13"/>
  <c r="T64" i="13"/>
  <c r="P64" i="13"/>
  <c r="T56" i="27"/>
  <c r="P56" i="27"/>
  <c r="P56" i="17"/>
  <c r="T56" i="17"/>
  <c r="T45" i="4"/>
  <c r="P45" i="4"/>
  <c r="T44" i="27"/>
  <c r="P44" i="27"/>
  <c r="P51" i="17"/>
  <c r="T51" i="17"/>
  <c r="P51" i="4"/>
  <c r="T51" i="4"/>
  <c r="P73" i="27"/>
  <c r="T73" i="27"/>
  <c r="P12" i="27"/>
  <c r="T12" i="27"/>
  <c r="P80" i="27"/>
  <c r="T80" i="27"/>
  <c r="P70" i="12"/>
  <c r="T70" i="12"/>
  <c r="P9" i="12"/>
  <c r="T9" i="12"/>
  <c r="T79" i="12"/>
  <c r="P79" i="12"/>
  <c r="P25" i="22"/>
  <c r="T25" i="22"/>
  <c r="T80" i="22"/>
  <c r="P80" i="22"/>
  <c r="P39" i="17"/>
  <c r="T39" i="17"/>
  <c r="T10" i="17"/>
  <c r="P10" i="17"/>
  <c r="P32" i="17"/>
  <c r="T32" i="17"/>
  <c r="T16" i="16"/>
  <c r="P16" i="16"/>
  <c r="G27" i="4"/>
  <c r="N27" i="4"/>
  <c r="R27" i="4"/>
  <c r="T19" i="27"/>
  <c r="P19" i="27"/>
  <c r="T61" i="27"/>
  <c r="P61" i="27"/>
  <c r="T15" i="12"/>
  <c r="P15" i="12"/>
  <c r="T41" i="12"/>
  <c r="P41" i="12"/>
  <c r="T78" i="12"/>
  <c r="P78" i="12"/>
  <c r="T22" i="22"/>
  <c r="P22" i="22"/>
  <c r="P65" i="22"/>
  <c r="T65" i="22"/>
  <c r="P75" i="17"/>
  <c r="T75" i="17"/>
  <c r="T78" i="17"/>
  <c r="P78" i="17"/>
  <c r="P72" i="16"/>
  <c r="T72" i="16"/>
  <c r="P13" i="16"/>
  <c r="T13" i="16"/>
  <c r="P24" i="16"/>
  <c r="T24" i="16"/>
  <c r="P16" i="4"/>
  <c r="T16" i="4"/>
  <c r="P83" i="4"/>
  <c r="T83" i="4"/>
  <c r="T85" i="14"/>
  <c r="P85" i="14"/>
  <c r="T26" i="26"/>
  <c r="P26" i="26"/>
  <c r="P23" i="26"/>
  <c r="T23" i="26"/>
  <c r="G42" i="26"/>
  <c r="N42" i="26"/>
  <c r="R42" i="26"/>
  <c r="G86" i="26"/>
  <c r="R86" i="26"/>
  <c r="U86" i="1" s="1"/>
  <c r="N86" i="26"/>
  <c r="G24" i="26"/>
  <c r="N24" i="26"/>
  <c r="R24" i="26"/>
  <c r="G46" i="26"/>
  <c r="N46" i="26"/>
  <c r="R46" i="26"/>
  <c r="G27" i="26"/>
  <c r="R27" i="26"/>
  <c r="N27" i="26"/>
  <c r="T77" i="9"/>
  <c r="P77" i="9"/>
  <c r="T66" i="9"/>
  <c r="P66" i="9"/>
  <c r="T8" i="15"/>
  <c r="P8" i="15"/>
  <c r="P61" i="9"/>
  <c r="T61" i="9"/>
  <c r="T43" i="10"/>
  <c r="P43" i="10"/>
  <c r="T61" i="14"/>
  <c r="P61" i="14"/>
  <c r="T35" i="10"/>
  <c r="P35" i="10"/>
  <c r="T44" i="9"/>
  <c r="P44" i="9"/>
  <c r="P42" i="14"/>
  <c r="T42" i="14"/>
  <c r="T54" i="15"/>
  <c r="P54" i="15"/>
  <c r="P9" i="9"/>
  <c r="T9" i="9"/>
  <c r="P9" i="15"/>
  <c r="T9" i="15"/>
  <c r="T55" i="10"/>
  <c r="P55" i="10"/>
  <c r="P47" i="10"/>
  <c r="T47" i="10"/>
  <c r="P46" i="15"/>
  <c r="T46" i="15"/>
  <c r="P48" i="14"/>
  <c r="T48" i="14"/>
  <c r="P58" i="14"/>
  <c r="T58" i="14"/>
  <c r="D90" i="13"/>
  <c r="D92" i="13" s="1"/>
  <c r="P5" i="13"/>
  <c r="T5" i="13"/>
  <c r="P33" i="18"/>
  <c r="T33" i="18"/>
  <c r="P49" i="18"/>
  <c r="T49" i="18"/>
  <c r="T34" i="18"/>
  <c r="P34" i="18"/>
  <c r="P20" i="18"/>
  <c r="T20" i="18"/>
  <c r="T15" i="18"/>
  <c r="P15" i="18"/>
  <c r="D90" i="18"/>
  <c r="D92" i="18" s="1"/>
  <c r="P5" i="18"/>
  <c r="T5" i="18"/>
  <c r="T18" i="13"/>
  <c r="P18" i="13"/>
  <c r="T62" i="13"/>
  <c r="P62" i="13"/>
  <c r="T81" i="13"/>
  <c r="P81" i="13"/>
  <c r="P51" i="27"/>
  <c r="T51" i="27"/>
  <c r="P46" i="22"/>
  <c r="T46" i="22"/>
  <c r="T58" i="16"/>
  <c r="P58" i="16"/>
  <c r="T46" i="12"/>
  <c r="P46" i="12"/>
  <c r="T52" i="17"/>
  <c r="P52" i="17"/>
  <c r="U52" i="1"/>
  <c r="U55" i="1"/>
  <c r="P44" i="4"/>
  <c r="T44" i="4"/>
  <c r="P86" i="27"/>
  <c r="T86" i="27"/>
  <c r="T8" i="12"/>
  <c r="P8" i="12"/>
  <c r="P64" i="12"/>
  <c r="T64" i="12"/>
  <c r="T39" i="22"/>
  <c r="P39" i="22"/>
  <c r="P83" i="22"/>
  <c r="T83" i="22"/>
  <c r="T28" i="17"/>
  <c r="P28" i="17"/>
  <c r="P39" i="16"/>
  <c r="T39" i="16"/>
  <c r="T69" i="16"/>
  <c r="P69" i="16"/>
  <c r="G13" i="4"/>
  <c r="R13" i="4"/>
  <c r="N13" i="4"/>
  <c r="G66" i="4"/>
  <c r="R66" i="4"/>
  <c r="U66" i="1" s="1"/>
  <c r="N66" i="4"/>
  <c r="T14" i="27"/>
  <c r="P14" i="27"/>
  <c r="T68" i="27"/>
  <c r="P68" i="27"/>
  <c r="P61" i="12"/>
  <c r="T61" i="12"/>
  <c r="P60" i="22"/>
  <c r="T60" i="22"/>
  <c r="P17" i="17"/>
  <c r="T17" i="17"/>
  <c r="P86" i="17"/>
  <c r="T86" i="17"/>
  <c r="P8" i="16"/>
  <c r="T8" i="16"/>
  <c r="P64" i="16"/>
  <c r="T64" i="16"/>
  <c r="U36" i="1"/>
  <c r="S76" i="1"/>
  <c r="O76" i="1"/>
  <c r="G76" i="1"/>
  <c r="G78" i="1"/>
  <c r="R78" i="1"/>
  <c r="N78" i="1"/>
  <c r="G15" i="1"/>
  <c r="R15" i="1"/>
  <c r="N15" i="1"/>
  <c r="G35" i="1"/>
  <c r="N35" i="1"/>
  <c r="R35" i="1"/>
  <c r="G84" i="1"/>
  <c r="N84" i="1"/>
  <c r="R84" i="1"/>
  <c r="G42" i="1"/>
  <c r="N42" i="1"/>
  <c r="R42" i="1"/>
  <c r="G25" i="1"/>
  <c r="R25" i="1"/>
  <c r="N25" i="1"/>
  <c r="G11" i="1"/>
  <c r="R11" i="1"/>
  <c r="N11" i="1"/>
  <c r="G34" i="1"/>
  <c r="R34" i="1"/>
  <c r="N34" i="1"/>
  <c r="G54" i="1"/>
  <c r="N54" i="1"/>
  <c r="R54" i="1"/>
  <c r="N49" i="1"/>
  <c r="G49" i="1"/>
  <c r="R49" i="1"/>
  <c r="T34" i="10"/>
  <c r="P34" i="10"/>
  <c r="P33" i="26"/>
  <c r="T33" i="26"/>
  <c r="G31" i="9"/>
  <c r="N31" i="9"/>
  <c r="R31" i="9"/>
  <c r="T77" i="14"/>
  <c r="P77" i="14"/>
  <c r="P20" i="15"/>
  <c r="T20" i="15"/>
  <c r="T78" i="15"/>
  <c r="P78" i="15"/>
  <c r="P71" i="10"/>
  <c r="T71" i="10"/>
  <c r="P28" i="14"/>
  <c r="T28" i="14"/>
  <c r="P60" i="15"/>
  <c r="T60" i="15"/>
  <c r="T20" i="10"/>
  <c r="P20" i="10"/>
  <c r="P29" i="13"/>
  <c r="T29" i="13"/>
  <c r="T66" i="27"/>
  <c r="P66" i="27"/>
  <c r="P82" i="12"/>
  <c r="T82" i="12"/>
  <c r="P63" i="22"/>
  <c r="T63" i="22"/>
  <c r="P15" i="17"/>
  <c r="T15" i="17"/>
  <c r="P12" i="17"/>
  <c r="T12" i="17"/>
  <c r="P86" i="4"/>
  <c r="T86" i="4"/>
  <c r="P7" i="27"/>
  <c r="T7" i="27"/>
  <c r="T23" i="27"/>
  <c r="P23" i="27"/>
  <c r="P82" i="27"/>
  <c r="T82" i="27"/>
  <c r="P23" i="12"/>
  <c r="T23" i="12"/>
  <c r="T65" i="26"/>
  <c r="P65" i="26"/>
  <c r="P33" i="10"/>
  <c r="T33" i="10"/>
  <c r="G84" i="10"/>
  <c r="R84" i="10"/>
  <c r="N84" i="10"/>
  <c r="T51" i="9"/>
  <c r="P51" i="9"/>
  <c r="T31" i="18"/>
  <c r="P31" i="18"/>
  <c r="P50" i="27"/>
  <c r="T50" i="27"/>
  <c r="T64" i="22"/>
  <c r="P64" i="22"/>
  <c r="P42" i="4"/>
  <c r="T42" i="4"/>
  <c r="D90" i="22"/>
  <c r="D92" i="22" s="1"/>
  <c r="T5" i="22"/>
  <c r="P5" i="22"/>
  <c r="P35" i="17"/>
  <c r="T35" i="17"/>
  <c r="P34" i="9"/>
  <c r="T34" i="9"/>
  <c r="T70" i="10"/>
  <c r="P70" i="10"/>
  <c r="T34" i="26"/>
  <c r="P34" i="26"/>
  <c r="T43" i="26"/>
  <c r="P43" i="26"/>
  <c r="T50" i="26"/>
  <c r="P50" i="26"/>
  <c r="P8" i="14"/>
  <c r="T8" i="14"/>
  <c r="P41" i="9"/>
  <c r="T41" i="9"/>
  <c r="P38" i="9"/>
  <c r="T38" i="9"/>
  <c r="P79" i="10"/>
  <c r="T79" i="10"/>
  <c r="T79" i="14"/>
  <c r="P79" i="14"/>
  <c r="T32" i="14"/>
  <c r="P32" i="14"/>
  <c r="T71" i="15"/>
  <c r="P71" i="15"/>
  <c r="T47" i="15"/>
  <c r="P47" i="15"/>
  <c r="T53" i="10"/>
  <c r="P53" i="10"/>
  <c r="T55" i="14"/>
  <c r="P55" i="14"/>
  <c r="P70" i="18"/>
  <c r="T70" i="18"/>
  <c r="T21" i="18"/>
  <c r="P21" i="18"/>
  <c r="P42" i="18"/>
  <c r="T42" i="18"/>
  <c r="P38" i="13"/>
  <c r="T38" i="13"/>
  <c r="P55" i="17"/>
  <c r="T55" i="17"/>
  <c r="P52" i="27"/>
  <c r="T52" i="27"/>
  <c r="T28" i="27"/>
  <c r="P28" i="27"/>
  <c r="P30" i="12"/>
  <c r="T30" i="12"/>
  <c r="P29" i="22"/>
  <c r="T29" i="22"/>
  <c r="P43" i="17"/>
  <c r="T43" i="17"/>
  <c r="P79" i="17"/>
  <c r="T79" i="17"/>
  <c r="P8" i="27"/>
  <c r="T8" i="27"/>
  <c r="P72" i="22"/>
  <c r="T72" i="22"/>
  <c r="P13" i="22"/>
  <c r="T13" i="22"/>
  <c r="T12" i="16"/>
  <c r="P12" i="16"/>
  <c r="P69" i="4"/>
  <c r="T69" i="4"/>
  <c r="T30" i="9"/>
  <c r="P30" i="9"/>
  <c r="P14" i="9"/>
  <c r="T14" i="9"/>
  <c r="P55" i="9"/>
  <c r="T55" i="9"/>
  <c r="G18" i="15"/>
  <c r="N18" i="15"/>
  <c r="R18" i="15"/>
  <c r="T73" i="10"/>
  <c r="P73" i="10"/>
  <c r="G81" i="9"/>
  <c r="N81" i="9"/>
  <c r="R81" i="9"/>
  <c r="T81" i="14"/>
  <c r="P81" i="14"/>
  <c r="T14" i="14"/>
  <c r="P14" i="14"/>
  <c r="T38" i="15"/>
  <c r="P38" i="15"/>
  <c r="T21" i="9"/>
  <c r="P21" i="9"/>
  <c r="T55" i="15"/>
  <c r="P55" i="15"/>
  <c r="P71" i="18"/>
  <c r="T71" i="18"/>
  <c r="P32" i="13"/>
  <c r="T32" i="13"/>
  <c r="T73" i="13"/>
  <c r="P73" i="13"/>
  <c r="T72" i="13"/>
  <c r="P72" i="13"/>
  <c r="P45" i="12"/>
  <c r="T45" i="12"/>
  <c r="P58" i="13"/>
  <c r="T58" i="13"/>
  <c r="P84" i="27"/>
  <c r="T84" i="27"/>
  <c r="P27" i="12"/>
  <c r="T27" i="12"/>
  <c r="S75" i="1"/>
  <c r="O75" i="1"/>
  <c r="G75" i="1"/>
  <c r="G17" i="1"/>
  <c r="R17" i="1"/>
  <c r="N17" i="1"/>
  <c r="G29" i="1"/>
  <c r="N29" i="1"/>
  <c r="R29" i="1"/>
  <c r="O72" i="1"/>
  <c r="S72" i="1"/>
  <c r="G72" i="1"/>
  <c r="O71" i="1"/>
  <c r="S71" i="1"/>
  <c r="G71" i="1"/>
  <c r="G31" i="1"/>
  <c r="R31" i="1"/>
  <c r="N31" i="1"/>
  <c r="G67" i="1"/>
  <c r="R67" i="1"/>
  <c r="N67" i="1"/>
  <c r="G14" i="1"/>
  <c r="R14" i="1"/>
  <c r="N14" i="1"/>
  <c r="S8" i="1"/>
  <c r="O8" i="1"/>
  <c r="G8" i="1"/>
  <c r="G20" i="1"/>
  <c r="N20" i="1"/>
  <c r="R20" i="1"/>
  <c r="G39" i="1"/>
  <c r="N39" i="1"/>
  <c r="R39" i="1"/>
  <c r="G10" i="1"/>
  <c r="R10" i="1"/>
  <c r="N10" i="1"/>
  <c r="G82" i="1"/>
  <c r="N82" i="1"/>
  <c r="R82" i="1"/>
  <c r="G30" i="1"/>
  <c r="N30" i="1"/>
  <c r="R30" i="1"/>
  <c r="G86" i="1"/>
  <c r="R86" i="1"/>
  <c r="N86" i="1"/>
  <c r="G83" i="1"/>
  <c r="N83" i="1"/>
  <c r="R83" i="1"/>
  <c r="G36" i="1"/>
  <c r="R36" i="1"/>
  <c r="N36" i="1"/>
  <c r="G50" i="1"/>
  <c r="N50" i="1"/>
  <c r="R50" i="1"/>
  <c r="G52" i="1"/>
  <c r="N52" i="1"/>
  <c r="R52" i="1"/>
  <c r="G55" i="1"/>
  <c r="N55" i="1"/>
  <c r="R55" i="1"/>
  <c r="N48" i="1"/>
  <c r="G48" i="1"/>
  <c r="R48" i="1"/>
  <c r="P36" i="9"/>
  <c r="T36" i="9"/>
  <c r="T77" i="26"/>
  <c r="P77" i="26"/>
  <c r="T19" i="26"/>
  <c r="P19" i="26"/>
  <c r="T86" i="15"/>
  <c r="P86" i="15"/>
  <c r="T31" i="26"/>
  <c r="P31" i="26"/>
  <c r="P36" i="15"/>
  <c r="T36" i="15"/>
  <c r="P6" i="18"/>
  <c r="T6" i="18"/>
  <c r="G17" i="10"/>
  <c r="N17" i="10"/>
  <c r="R17" i="10"/>
  <c r="P32" i="9"/>
  <c r="T32" i="9"/>
  <c r="T17" i="9"/>
  <c r="P17" i="9"/>
  <c r="P57" i="10"/>
  <c r="T57" i="10"/>
  <c r="G28" i="15"/>
  <c r="R28" i="15"/>
  <c r="U28" i="1" s="1"/>
  <c r="N28" i="15"/>
  <c r="P6" i="10"/>
  <c r="T6" i="10"/>
  <c r="P66" i="14"/>
  <c r="T66" i="14"/>
  <c r="T67" i="9"/>
  <c r="P67" i="9"/>
  <c r="P51" i="10"/>
  <c r="T51" i="10"/>
  <c r="G25" i="14"/>
  <c r="N25" i="14"/>
  <c r="R25" i="14"/>
  <c r="P7" i="10"/>
  <c r="T7" i="10"/>
  <c r="P82" i="10"/>
  <c r="T82" i="10"/>
  <c r="T52" i="10"/>
  <c r="P52" i="10"/>
  <c r="T56" i="10"/>
  <c r="P56" i="10"/>
  <c r="T44" i="18"/>
  <c r="P44" i="18"/>
  <c r="P25" i="18"/>
  <c r="T25" i="18"/>
  <c r="T27" i="18"/>
  <c r="P27" i="18"/>
  <c r="P41" i="18"/>
  <c r="T41" i="18"/>
  <c r="P16" i="13"/>
  <c r="T16" i="13"/>
  <c r="P82" i="13"/>
  <c r="T82" i="13"/>
  <c r="T9" i="13"/>
  <c r="P9" i="13"/>
  <c r="T44" i="13"/>
  <c r="P44" i="13"/>
  <c r="P56" i="12"/>
  <c r="T56" i="12"/>
  <c r="P53" i="17"/>
  <c r="T53" i="17"/>
  <c r="P53" i="13"/>
  <c r="T53" i="13"/>
  <c r="P47" i="12"/>
  <c r="T47" i="12"/>
  <c r="T52" i="16"/>
  <c r="P52" i="16"/>
  <c r="G46" i="4"/>
  <c r="N46" i="4"/>
  <c r="R46" i="4"/>
  <c r="P74" i="27"/>
  <c r="T74" i="27"/>
  <c r="P17" i="27"/>
  <c r="T17" i="27"/>
  <c r="P25" i="27"/>
  <c r="T25" i="27"/>
  <c r="P65" i="27"/>
  <c r="T65" i="27"/>
  <c r="P6" i="12"/>
  <c r="T6" i="12"/>
  <c r="T20" i="12"/>
  <c r="P20" i="12"/>
  <c r="P37" i="22"/>
  <c r="T37" i="22"/>
  <c r="P38" i="22"/>
  <c r="T38" i="22"/>
  <c r="T22" i="17"/>
  <c r="P22" i="17"/>
  <c r="P26" i="17"/>
  <c r="T26" i="17"/>
  <c r="P65" i="17"/>
  <c r="T65" i="17"/>
  <c r="T31" i="16"/>
  <c r="P31" i="16"/>
  <c r="T74" i="4"/>
  <c r="P74" i="4"/>
  <c r="U29" i="1"/>
  <c r="T63" i="27"/>
  <c r="P63" i="27"/>
  <c r="T40" i="12"/>
  <c r="P40" i="12"/>
  <c r="P21" i="12"/>
  <c r="T21" i="12"/>
  <c r="T83" i="12"/>
  <c r="P83" i="12"/>
  <c r="P27" i="22"/>
  <c r="T27" i="22"/>
  <c r="P72" i="17"/>
  <c r="T72" i="17"/>
  <c r="T84" i="17"/>
  <c r="P84" i="17"/>
  <c r="T27" i="16"/>
  <c r="P27" i="16"/>
  <c r="P38" i="16"/>
  <c r="T38" i="16"/>
  <c r="P68" i="16"/>
  <c r="T68" i="16"/>
  <c r="T6" i="4"/>
  <c r="P6" i="4"/>
  <c r="P11" i="4"/>
  <c r="T11" i="4"/>
  <c r="P61" i="4"/>
  <c r="T61" i="4"/>
  <c r="P34" i="4"/>
  <c r="T34" i="4"/>
  <c r="T83" i="10"/>
  <c r="P83" i="10"/>
  <c r="P55" i="26"/>
  <c r="T55" i="26"/>
  <c r="T51" i="26"/>
  <c r="P51" i="26"/>
  <c r="P40" i="9"/>
  <c r="T40" i="9"/>
  <c r="P12" i="14"/>
  <c r="T12" i="14"/>
  <c r="G19" i="15"/>
  <c r="N19" i="15"/>
  <c r="R19" i="15"/>
  <c r="P84" i="13"/>
  <c r="T84" i="13"/>
  <c r="G31" i="14"/>
  <c r="N31" i="14"/>
  <c r="R31" i="14"/>
  <c r="T29" i="14"/>
  <c r="P29" i="14"/>
  <c r="T52" i="15"/>
  <c r="P52" i="15"/>
  <c r="P84" i="9"/>
  <c r="T84" i="9"/>
  <c r="P76" i="15"/>
  <c r="T76" i="15"/>
  <c r="P13" i="9"/>
  <c r="T13" i="9"/>
  <c r="P26" i="10"/>
  <c r="T26" i="10"/>
  <c r="O77" i="10"/>
  <c r="S77" i="10"/>
  <c r="G77" i="10"/>
  <c r="G25" i="10"/>
  <c r="R25" i="10"/>
  <c r="N25" i="10"/>
  <c r="P65" i="14"/>
  <c r="T65" i="14"/>
  <c r="T57" i="14"/>
  <c r="P57" i="14"/>
  <c r="T66" i="18"/>
  <c r="P66" i="18"/>
  <c r="T17" i="18"/>
  <c r="P17" i="18"/>
  <c r="T46" i="18"/>
  <c r="P46" i="18"/>
  <c r="P22" i="18"/>
  <c r="T22" i="18"/>
  <c r="T83" i="18"/>
  <c r="P83" i="18"/>
  <c r="P75" i="13"/>
  <c r="T75" i="13"/>
  <c r="T14" i="13"/>
  <c r="P14" i="13"/>
  <c r="P48" i="16"/>
  <c r="T48" i="16"/>
  <c r="P42" i="13"/>
  <c r="T42" i="13"/>
  <c r="P31" i="13"/>
  <c r="T31" i="13"/>
  <c r="T55" i="27"/>
  <c r="P55" i="27"/>
  <c r="P55" i="22"/>
  <c r="T55" i="22"/>
  <c r="T54" i="16"/>
  <c r="P54" i="16"/>
  <c r="T57" i="22"/>
  <c r="P57" i="22"/>
  <c r="P78" i="27"/>
  <c r="T78" i="27"/>
  <c r="D90" i="12"/>
  <c r="D92" i="12" s="1"/>
  <c r="T5" i="12"/>
  <c r="P5" i="12"/>
  <c r="T85" i="22"/>
  <c r="P85" i="22"/>
  <c r="P35" i="22"/>
  <c r="T35" i="22"/>
  <c r="T61" i="17"/>
  <c r="P61" i="17"/>
  <c r="T9" i="16"/>
  <c r="P9" i="16"/>
  <c r="P19" i="16"/>
  <c r="T19" i="16"/>
  <c r="G40" i="4"/>
  <c r="N40" i="4"/>
  <c r="R40" i="4"/>
  <c r="U40" i="1" s="1"/>
  <c r="T78" i="4"/>
  <c r="P78" i="4"/>
  <c r="P85" i="27"/>
  <c r="T85" i="27"/>
  <c r="P41" i="27"/>
  <c r="T41" i="27"/>
  <c r="P29" i="12"/>
  <c r="T29" i="12"/>
  <c r="T74" i="22"/>
  <c r="P74" i="22"/>
  <c r="T67" i="22"/>
  <c r="P67" i="22"/>
  <c r="T28" i="22"/>
  <c r="P28" i="22"/>
  <c r="T74" i="17"/>
  <c r="P74" i="17"/>
  <c r="T23" i="17"/>
  <c r="P23" i="17"/>
  <c r="T19" i="17"/>
  <c r="P19" i="17"/>
  <c r="T66" i="17"/>
  <c r="P66" i="17"/>
  <c r="P71" i="16"/>
  <c r="T71" i="16"/>
  <c r="P80" i="16"/>
  <c r="T80" i="16"/>
  <c r="U26" i="1"/>
  <c r="P14" i="4"/>
  <c r="T14" i="4"/>
  <c r="U39" i="1"/>
  <c r="T59" i="26"/>
  <c r="P59" i="26"/>
  <c r="P40" i="26"/>
  <c r="T40" i="26"/>
  <c r="G32" i="10"/>
  <c r="R32" i="10"/>
  <c r="N32" i="10"/>
  <c r="P40" i="15"/>
  <c r="T40" i="15"/>
  <c r="P18" i="10"/>
  <c r="T18" i="10"/>
  <c r="P86" i="18"/>
  <c r="T86" i="18"/>
  <c r="T79" i="9"/>
  <c r="P79" i="9"/>
  <c r="P11" i="14"/>
  <c r="T11" i="14"/>
  <c r="P22" i="15"/>
  <c r="T22" i="15"/>
  <c r="P15" i="10"/>
  <c r="T15" i="10"/>
  <c r="P78" i="9"/>
  <c r="T78" i="9"/>
  <c r="P13" i="15"/>
  <c r="T13" i="15"/>
  <c r="T17" i="14"/>
  <c r="P17" i="14"/>
  <c r="P50" i="15"/>
  <c r="T50" i="15"/>
  <c r="P26" i="9"/>
  <c r="T26" i="9"/>
  <c r="T49" i="9"/>
  <c r="P49" i="9"/>
  <c r="P69" i="10"/>
  <c r="T69" i="10"/>
  <c r="T49" i="10"/>
  <c r="P49" i="10"/>
  <c r="T74" i="10"/>
  <c r="P74" i="10"/>
  <c r="P63" i="14"/>
  <c r="T63" i="14"/>
  <c r="T53" i="14"/>
  <c r="P53" i="14"/>
  <c r="T79" i="18"/>
  <c r="P79" i="18"/>
  <c r="T74" i="18"/>
  <c r="P74" i="18"/>
  <c r="P60" i="18"/>
  <c r="T60" i="18"/>
  <c r="T35" i="18"/>
  <c r="P35" i="18"/>
  <c r="T70" i="13"/>
  <c r="P70" i="13"/>
  <c r="T10" i="13"/>
  <c r="P10" i="13"/>
  <c r="P48" i="12"/>
  <c r="T48" i="12"/>
  <c r="P24" i="13"/>
  <c r="T24" i="13"/>
  <c r="N48" i="4"/>
  <c r="R48" i="4"/>
  <c r="U48" i="1" s="1"/>
  <c r="G48" i="4"/>
  <c r="P39" i="13"/>
  <c r="T39" i="13"/>
  <c r="P49" i="12"/>
  <c r="T49" i="12"/>
  <c r="P44" i="22"/>
  <c r="T44" i="22"/>
  <c r="P53" i="16"/>
  <c r="T53" i="16"/>
  <c r="P56" i="13"/>
  <c r="T56" i="13"/>
  <c r="P53" i="12"/>
  <c r="T53" i="12"/>
  <c r="P56" i="16"/>
  <c r="T56" i="16"/>
  <c r="T76" i="27"/>
  <c r="P76" i="27"/>
  <c r="T18" i="27"/>
  <c r="P18" i="27"/>
  <c r="T27" i="27"/>
  <c r="P27" i="27"/>
  <c r="P79" i="27"/>
  <c r="T79" i="27"/>
  <c r="T74" i="12"/>
  <c r="P74" i="12"/>
  <c r="P11" i="12"/>
  <c r="T11" i="12"/>
  <c r="P84" i="12"/>
  <c r="T84" i="12"/>
  <c r="P16" i="22"/>
  <c r="T16" i="22"/>
  <c r="P84" i="22"/>
  <c r="T84" i="22"/>
  <c r="T38" i="17"/>
  <c r="P38" i="17"/>
  <c r="P25" i="17"/>
  <c r="T25" i="17"/>
  <c r="T69" i="17"/>
  <c r="P69" i="17"/>
  <c r="P85" i="16"/>
  <c r="T85" i="16"/>
  <c r="P79" i="16"/>
  <c r="T79" i="16"/>
  <c r="T73" i="4"/>
  <c r="P73" i="4"/>
  <c r="T24" i="4"/>
  <c r="P24" i="4"/>
  <c r="T32" i="27"/>
  <c r="P32" i="27"/>
  <c r="T12" i="12"/>
  <c r="P12" i="12"/>
  <c r="T22" i="12"/>
  <c r="P22" i="12"/>
  <c r="P86" i="12"/>
  <c r="T86" i="12"/>
  <c r="T7" i="22"/>
  <c r="P7" i="22"/>
  <c r="P18" i="22"/>
  <c r="T18" i="22"/>
  <c r="T59" i="22"/>
  <c r="P59" i="22"/>
  <c r="T8" i="17"/>
  <c r="P8" i="17"/>
  <c r="P70" i="16"/>
  <c r="T70" i="16"/>
  <c r="P40" i="16"/>
  <c r="T40" i="16"/>
  <c r="P59" i="16"/>
  <c r="T59" i="16"/>
  <c r="P7" i="16"/>
  <c r="T7" i="16"/>
  <c r="T17" i="16"/>
  <c r="P17" i="16"/>
  <c r="P60" i="16"/>
  <c r="T60" i="16"/>
  <c r="U38" i="1"/>
  <c r="T64" i="4"/>
  <c r="P64" i="4"/>
  <c r="P10" i="4"/>
  <c r="T10" i="4"/>
  <c r="T80" i="26"/>
  <c r="P80" i="26"/>
  <c r="T35" i="26"/>
  <c r="P35" i="26"/>
  <c r="P28" i="26"/>
  <c r="T28" i="26"/>
  <c r="T37" i="26"/>
  <c r="P37" i="26"/>
  <c r="P39" i="15"/>
  <c r="T39" i="15"/>
  <c r="T69" i="9"/>
  <c r="P69" i="9"/>
  <c r="P11" i="15"/>
  <c r="T11" i="15"/>
  <c r="T40" i="14"/>
  <c r="P40" i="14"/>
  <c r="S77" i="15"/>
  <c r="O77" i="15"/>
  <c r="G77" i="15"/>
  <c r="T27" i="10"/>
  <c r="P27" i="10"/>
  <c r="P71" i="9"/>
  <c r="T71" i="9"/>
  <c r="P73" i="15"/>
  <c r="T73" i="15"/>
  <c r="T45" i="10"/>
  <c r="P45" i="10"/>
  <c r="P80" i="14"/>
  <c r="T80" i="14"/>
  <c r="T28" i="9"/>
  <c r="P28" i="9"/>
  <c r="P52" i="9"/>
  <c r="T52" i="9"/>
  <c r="T19" i="10"/>
  <c r="P19" i="10"/>
  <c r="P64" i="14"/>
  <c r="T64" i="14"/>
  <c r="P51" i="14"/>
  <c r="T51" i="14"/>
  <c r="P26" i="18"/>
  <c r="T26" i="18"/>
  <c r="T56" i="18"/>
  <c r="P56" i="18"/>
  <c r="T77" i="18"/>
  <c r="P77" i="18"/>
  <c r="P68" i="18"/>
  <c r="T68" i="18"/>
  <c r="P29" i="18"/>
  <c r="T29" i="18"/>
  <c r="T65" i="13"/>
  <c r="P65" i="13"/>
  <c r="P57" i="27"/>
  <c r="T57" i="27"/>
  <c r="P52" i="22"/>
  <c r="T52" i="22"/>
  <c r="P50" i="16"/>
  <c r="T50" i="16"/>
  <c r="P45" i="13"/>
  <c r="T45" i="13"/>
  <c r="P53" i="22"/>
  <c r="T53" i="22"/>
  <c r="P55" i="4"/>
  <c r="T55" i="4"/>
  <c r="P55" i="13"/>
  <c r="T55" i="13"/>
  <c r="P72" i="27"/>
  <c r="T72" i="27"/>
  <c r="T34" i="27"/>
  <c r="P34" i="27"/>
  <c r="T34" i="12"/>
  <c r="P34" i="12"/>
  <c r="P32" i="12"/>
  <c r="T32" i="12"/>
  <c r="P36" i="22"/>
  <c r="T36" i="22"/>
  <c r="T60" i="17"/>
  <c r="P60" i="17"/>
  <c r="P37" i="16"/>
  <c r="T37" i="16"/>
  <c r="T42" i="16"/>
  <c r="P42" i="16"/>
  <c r="T83" i="16"/>
  <c r="P83" i="16"/>
  <c r="G21" i="4"/>
  <c r="R21" i="4"/>
  <c r="U21" i="1" s="1"/>
  <c r="N21" i="4"/>
  <c r="U41" i="1"/>
  <c r="P40" i="27"/>
  <c r="T40" i="27"/>
  <c r="T69" i="27"/>
  <c r="P69" i="27"/>
  <c r="T69" i="12"/>
  <c r="P69" i="12"/>
  <c r="P76" i="22"/>
  <c r="T76" i="22"/>
  <c r="T34" i="22"/>
  <c r="P34" i="22"/>
  <c r="T16" i="17"/>
  <c r="P16" i="17"/>
  <c r="T64" i="17"/>
  <c r="P64" i="17"/>
  <c r="P29" i="16"/>
  <c r="T29" i="16"/>
  <c r="V8" i="1"/>
  <c r="O77" i="1"/>
  <c r="S77" i="1"/>
  <c r="G77" i="1"/>
  <c r="G60" i="1"/>
  <c r="R60" i="1"/>
  <c r="N60" i="1"/>
  <c r="G28" i="1"/>
  <c r="R28" i="1"/>
  <c r="N28" i="1"/>
  <c r="G46" i="1"/>
  <c r="N46" i="1"/>
  <c r="R46" i="1"/>
  <c r="T16" i="10"/>
  <c r="P16" i="10"/>
  <c r="G81" i="10"/>
  <c r="R81" i="10"/>
  <c r="N81" i="10"/>
  <c r="T65" i="10"/>
  <c r="P65" i="10"/>
  <c r="P10" i="15"/>
  <c r="T10" i="15"/>
  <c r="P71" i="14"/>
  <c r="T71" i="14"/>
  <c r="P15" i="13"/>
  <c r="T15" i="13"/>
  <c r="T22" i="13"/>
  <c r="P22" i="13"/>
  <c r="P57" i="17"/>
  <c r="T57" i="17"/>
  <c r="P24" i="12"/>
  <c r="T24" i="12"/>
  <c r="P19" i="22"/>
  <c r="T19" i="22"/>
  <c r="P20" i="22"/>
  <c r="T20" i="22"/>
  <c r="U61" i="1"/>
  <c r="P80" i="4"/>
  <c r="T80" i="4"/>
  <c r="P33" i="4"/>
  <c r="T33" i="4"/>
  <c r="T67" i="14"/>
  <c r="P67" i="14"/>
  <c r="G30" i="14"/>
  <c r="R30" i="14"/>
  <c r="N30" i="14"/>
  <c r="P8" i="10"/>
  <c r="T8" i="10"/>
  <c r="P46" i="10"/>
  <c r="T46" i="10"/>
  <c r="T56" i="14"/>
  <c r="P56" i="14"/>
  <c r="T76" i="18"/>
  <c r="P76" i="18"/>
  <c r="P65" i="18"/>
  <c r="T65" i="18"/>
  <c r="P63" i="18"/>
  <c r="T63" i="18"/>
  <c r="P50" i="18"/>
  <c r="T50" i="18"/>
  <c r="T7" i="13"/>
  <c r="P7" i="13"/>
  <c r="P27" i="13"/>
  <c r="T27" i="13"/>
  <c r="P13" i="13"/>
  <c r="T13" i="13"/>
  <c r="P49" i="13"/>
  <c r="T49" i="13"/>
  <c r="G47" i="4"/>
  <c r="N47" i="4"/>
  <c r="R47" i="4"/>
  <c r="U47" i="1" s="1"/>
  <c r="P47" i="13"/>
  <c r="T47" i="13"/>
  <c r="P31" i="27"/>
  <c r="T31" i="27"/>
  <c r="T30" i="4"/>
  <c r="P30" i="4"/>
  <c r="P62" i="27"/>
  <c r="T62" i="27"/>
  <c r="P76" i="26"/>
  <c r="T76" i="26"/>
  <c r="T60" i="9"/>
  <c r="P60" i="9"/>
  <c r="P18" i="9"/>
  <c r="T18" i="9"/>
  <c r="T83" i="14"/>
  <c r="P83" i="14"/>
  <c r="P48" i="18"/>
  <c r="T48" i="18"/>
  <c r="T37" i="18"/>
  <c r="P37" i="18"/>
  <c r="P43" i="13"/>
  <c r="T43" i="13"/>
  <c r="P51" i="12"/>
  <c r="T51" i="12"/>
  <c r="T49" i="22"/>
  <c r="P49" i="22"/>
  <c r="T58" i="17"/>
  <c r="P58" i="17"/>
  <c r="T24" i="27"/>
  <c r="P24" i="27"/>
  <c r="P18" i="12"/>
  <c r="T18" i="12"/>
  <c r="P41" i="22"/>
  <c r="T41" i="22"/>
  <c r="T24" i="17"/>
  <c r="P24" i="17"/>
  <c r="P86" i="16"/>
  <c r="T86" i="16"/>
  <c r="P21" i="27"/>
  <c r="T21" i="27"/>
  <c r="T35" i="27"/>
  <c r="P35" i="27"/>
  <c r="P39" i="12"/>
  <c r="T39" i="12"/>
  <c r="T68" i="12"/>
  <c r="P68" i="12"/>
  <c r="P84" i="16"/>
  <c r="T84" i="16"/>
  <c r="U83" i="1"/>
  <c r="S76" i="10"/>
  <c r="V76" i="1" s="1"/>
  <c r="O76" i="10"/>
  <c r="G76" i="10"/>
  <c r="P74" i="15"/>
  <c r="T74" i="15"/>
  <c r="P38" i="10"/>
  <c r="T38" i="10"/>
  <c r="P62" i="10"/>
  <c r="T62" i="10"/>
  <c r="T53" i="9"/>
  <c r="P53" i="9"/>
  <c r="P44" i="14"/>
  <c r="T44" i="14"/>
  <c r="P52" i="18"/>
  <c r="T52" i="18"/>
  <c r="P55" i="18"/>
  <c r="T55" i="18"/>
  <c r="P26" i="13"/>
  <c r="T26" i="13"/>
  <c r="T8" i="4"/>
  <c r="P8" i="4"/>
  <c r="O70" i="1"/>
  <c r="S70" i="1"/>
  <c r="G70" i="1"/>
  <c r="O73" i="1"/>
  <c r="S73" i="1"/>
  <c r="G73" i="1"/>
  <c r="G27" i="1"/>
  <c r="N27" i="1"/>
  <c r="R27" i="1"/>
  <c r="G24" i="1"/>
  <c r="R24" i="1"/>
  <c r="N24" i="1"/>
  <c r="G66" i="1"/>
  <c r="R66" i="1"/>
  <c r="N66" i="1"/>
  <c r="G63" i="1"/>
  <c r="R63" i="1"/>
  <c r="N63" i="1"/>
  <c r="O6" i="1"/>
  <c r="S6" i="1"/>
  <c r="G6" i="1"/>
  <c r="G61" i="1"/>
  <c r="N61" i="1"/>
  <c r="R61" i="1"/>
  <c r="G80" i="1"/>
  <c r="N80" i="1"/>
  <c r="R80" i="1"/>
  <c r="G40" i="1"/>
  <c r="N40" i="1"/>
  <c r="R40" i="1"/>
  <c r="G12" i="1"/>
  <c r="N12" i="1"/>
  <c r="R12" i="1"/>
  <c r="G13" i="1"/>
  <c r="R13" i="1"/>
  <c r="N13" i="1"/>
  <c r="G43" i="1"/>
  <c r="N43" i="1"/>
  <c r="R43" i="1"/>
  <c r="G65" i="1"/>
  <c r="N65" i="1"/>
  <c r="R65" i="1"/>
  <c r="G32" i="1"/>
  <c r="R32" i="1"/>
  <c r="N32" i="1"/>
  <c r="G59" i="1"/>
  <c r="N59" i="1"/>
  <c r="R59" i="1"/>
  <c r="G53" i="1"/>
  <c r="N53" i="1"/>
  <c r="R53" i="1"/>
  <c r="G45" i="1"/>
  <c r="R45" i="1"/>
  <c r="N45" i="1"/>
  <c r="G47" i="1"/>
  <c r="R47" i="1"/>
  <c r="N47" i="1"/>
  <c r="T20" i="26"/>
  <c r="P20" i="26"/>
  <c r="T79" i="26"/>
  <c r="P79" i="26"/>
  <c r="T72" i="14"/>
  <c r="P72" i="14"/>
  <c r="T86" i="9"/>
  <c r="P86" i="9"/>
  <c r="P41" i="26"/>
  <c r="T41" i="26"/>
  <c r="T8" i="26"/>
  <c r="P8" i="26"/>
  <c r="P14" i="26"/>
  <c r="T14" i="26"/>
  <c r="P62" i="15"/>
  <c r="T62" i="15"/>
  <c r="G15" i="9"/>
  <c r="N15" i="9"/>
  <c r="R15" i="9"/>
  <c r="G42" i="9"/>
  <c r="R42" i="9"/>
  <c r="N42" i="9"/>
  <c r="P25" i="15"/>
  <c r="T25" i="15"/>
  <c r="G68" i="15"/>
  <c r="R68" i="15"/>
  <c r="N68" i="15"/>
  <c r="P80" i="9"/>
  <c r="T80" i="9"/>
  <c r="P26" i="15"/>
  <c r="T26" i="15"/>
  <c r="P72" i="15"/>
  <c r="T72" i="15"/>
  <c r="P41" i="10"/>
  <c r="T41" i="10"/>
  <c r="T72" i="10"/>
  <c r="P72" i="10"/>
  <c r="P12" i="15"/>
  <c r="T12" i="15"/>
  <c r="T75" i="9"/>
  <c r="P75" i="9"/>
  <c r="P78" i="10"/>
  <c r="T78" i="10"/>
  <c r="T75" i="14"/>
  <c r="P75" i="14"/>
  <c r="T23" i="14"/>
  <c r="P23" i="14"/>
  <c r="G43" i="14"/>
  <c r="R43" i="14"/>
  <c r="N43" i="14"/>
  <c r="T19" i="14"/>
  <c r="P19" i="14"/>
  <c r="G53" i="15"/>
  <c r="R53" i="15"/>
  <c r="U53" i="1" s="1"/>
  <c r="N53" i="15"/>
  <c r="G25" i="9"/>
  <c r="N25" i="9"/>
  <c r="R25" i="9"/>
  <c r="G45" i="15"/>
  <c r="N45" i="15"/>
  <c r="R45" i="15"/>
  <c r="U45" i="1" s="1"/>
  <c r="T8" i="9"/>
  <c r="P8" i="9"/>
  <c r="T44" i="10"/>
  <c r="P44" i="10"/>
  <c r="G50" i="10"/>
  <c r="R50" i="10"/>
  <c r="N50" i="10"/>
  <c r="T9" i="10"/>
  <c r="P9" i="10"/>
  <c r="G23" i="10"/>
  <c r="R23" i="10"/>
  <c r="N23" i="10"/>
  <c r="G59" i="14"/>
  <c r="R59" i="14"/>
  <c r="N59" i="14"/>
  <c r="P36" i="13"/>
  <c r="T36" i="13"/>
  <c r="T30" i="18"/>
  <c r="P30" i="18"/>
  <c r="T59" i="18"/>
  <c r="P59" i="18"/>
  <c r="T40" i="18"/>
  <c r="P40" i="18"/>
  <c r="T19" i="18"/>
  <c r="P19" i="18"/>
  <c r="P7" i="18"/>
  <c r="T7" i="18"/>
  <c r="P80" i="13"/>
  <c r="T80" i="13"/>
  <c r="T34" i="13"/>
  <c r="P34" i="13"/>
  <c r="T37" i="13"/>
  <c r="P37" i="13"/>
  <c r="P45" i="27"/>
  <c r="T45" i="27"/>
  <c r="T47" i="17"/>
  <c r="P47" i="17"/>
  <c r="T49" i="27"/>
  <c r="P49" i="27"/>
  <c r="T54" i="27"/>
  <c r="P54" i="27"/>
  <c r="P49" i="16"/>
  <c r="T49" i="16"/>
  <c r="T13" i="27"/>
  <c r="P13" i="27"/>
  <c r="P36" i="27"/>
  <c r="T36" i="27"/>
  <c r="T16" i="12"/>
  <c r="P16" i="12"/>
  <c r="T65" i="12"/>
  <c r="P65" i="12"/>
  <c r="P12" i="22"/>
  <c r="T12" i="22"/>
  <c r="T62" i="22"/>
  <c r="P62" i="22"/>
  <c r="P9" i="17"/>
  <c r="T9" i="17"/>
  <c r="T81" i="17"/>
  <c r="P81" i="17"/>
  <c r="P82" i="16"/>
  <c r="T82" i="16"/>
  <c r="T22" i="27"/>
  <c r="P22" i="27"/>
  <c r="T67" i="27"/>
  <c r="P67" i="27"/>
  <c r="P37" i="12"/>
  <c r="T37" i="12"/>
  <c r="T35" i="12"/>
  <c r="P35" i="12"/>
  <c r="T8" i="22"/>
  <c r="P8" i="22"/>
  <c r="P23" i="22"/>
  <c r="T23" i="22"/>
  <c r="P70" i="22"/>
  <c r="T70" i="22"/>
  <c r="P17" i="22"/>
  <c r="T17" i="22"/>
  <c r="P77" i="17"/>
  <c r="T77" i="17"/>
  <c r="T42" i="17"/>
  <c r="P42" i="17"/>
  <c r="T33" i="17"/>
  <c r="P33" i="17"/>
  <c r="P75" i="16"/>
  <c r="T75" i="16"/>
  <c r="T23" i="16"/>
  <c r="P23" i="16"/>
  <c r="P67" i="16"/>
  <c r="T67" i="16"/>
  <c r="T43" i="16"/>
  <c r="P43" i="16"/>
  <c r="T25" i="4"/>
  <c r="P25" i="4"/>
  <c r="U60" i="1"/>
  <c r="P79" i="4"/>
  <c r="T79" i="4"/>
  <c r="P84" i="4"/>
  <c r="T84" i="4"/>
  <c r="T75" i="26"/>
  <c r="P75" i="26"/>
  <c r="T12" i="26"/>
  <c r="P12" i="26"/>
  <c r="P66" i="26"/>
  <c r="T66" i="26"/>
  <c r="P72" i="9"/>
  <c r="T72" i="9"/>
  <c r="P85" i="26"/>
  <c r="T85" i="26"/>
  <c r="G31" i="15"/>
  <c r="R31" i="15"/>
  <c r="N31" i="15"/>
  <c r="G16" i="14"/>
  <c r="R16" i="14"/>
  <c r="U16" i="1" s="1"/>
  <c r="N16" i="14"/>
  <c r="G35" i="9"/>
  <c r="N35" i="9"/>
  <c r="R35" i="9"/>
  <c r="U35" i="1" s="1"/>
  <c r="G12" i="9"/>
  <c r="R12" i="9"/>
  <c r="N12" i="9"/>
  <c r="G24" i="14"/>
  <c r="N24" i="14"/>
  <c r="R24" i="14"/>
  <c r="G27" i="15"/>
  <c r="N27" i="15"/>
  <c r="R27" i="15"/>
  <c r="O75" i="15"/>
  <c r="S75" i="15"/>
  <c r="G75" i="15"/>
  <c r="G57" i="9"/>
  <c r="N57" i="9"/>
  <c r="R57" i="9"/>
  <c r="U57" i="1" s="1"/>
  <c r="G59" i="10"/>
  <c r="R59" i="10"/>
  <c r="N59" i="10"/>
  <c r="G62" i="14"/>
  <c r="R62" i="14"/>
  <c r="N62" i="14"/>
  <c r="G13" i="14"/>
  <c r="R13" i="14"/>
  <c r="N13" i="14"/>
  <c r="G20" i="14"/>
  <c r="R20" i="14"/>
  <c r="U20" i="1" s="1"/>
  <c r="N20" i="14"/>
  <c r="G22" i="9"/>
  <c r="N22" i="9"/>
  <c r="R22" i="9"/>
  <c r="P63" i="9"/>
  <c r="T63" i="9"/>
  <c r="G15" i="15"/>
  <c r="N15" i="15"/>
  <c r="R15" i="15"/>
  <c r="G62" i="9"/>
  <c r="N62" i="9"/>
  <c r="R62" i="9"/>
  <c r="G37" i="9"/>
  <c r="R37" i="9"/>
  <c r="N37" i="9"/>
  <c r="T30" i="10"/>
  <c r="P30" i="10"/>
  <c r="G9" i="14"/>
  <c r="R9" i="14"/>
  <c r="U9" i="1" s="1"/>
  <c r="N9" i="14"/>
  <c r="G10" i="14"/>
  <c r="R10" i="14"/>
  <c r="U10" i="1" s="1"/>
  <c r="N10" i="14"/>
  <c r="P51" i="15"/>
  <c r="T51" i="15"/>
  <c r="P27" i="9"/>
  <c r="T27" i="9"/>
  <c r="P33" i="15"/>
  <c r="T33" i="15"/>
  <c r="T48" i="9"/>
  <c r="P48" i="9"/>
  <c r="T40" i="10"/>
  <c r="P40" i="10"/>
  <c r="P49" i="14"/>
  <c r="T49" i="14"/>
  <c r="G54" i="14"/>
  <c r="R54" i="14"/>
  <c r="N54" i="14"/>
  <c r="P47" i="14"/>
  <c r="T47" i="14"/>
  <c r="T57" i="13"/>
  <c r="P57" i="13"/>
  <c r="T38" i="18"/>
  <c r="P38" i="18"/>
  <c r="P67" i="18"/>
  <c r="T67" i="18"/>
  <c r="T23" i="18"/>
  <c r="P23" i="18"/>
  <c r="P14" i="18"/>
  <c r="T14" i="18"/>
  <c r="T67" i="13"/>
  <c r="P67" i="13"/>
  <c r="P35" i="13"/>
  <c r="T35" i="13"/>
  <c r="P8" i="13"/>
  <c r="T8" i="13"/>
  <c r="P48" i="13"/>
  <c r="T48" i="13"/>
  <c r="T23" i="13"/>
  <c r="P23" i="13"/>
  <c r="P46" i="27"/>
  <c r="T46" i="27"/>
  <c r="P45" i="22"/>
  <c r="T45" i="22"/>
  <c r="P45" i="16"/>
  <c r="T45" i="16"/>
  <c r="G50" i="4"/>
  <c r="N50" i="4"/>
  <c r="R50" i="4"/>
  <c r="P51" i="22"/>
  <c r="T51" i="22"/>
  <c r="T55" i="16"/>
  <c r="P55" i="16"/>
  <c r="T54" i="13"/>
  <c r="P54" i="13"/>
  <c r="T70" i="27"/>
  <c r="P70" i="27"/>
  <c r="T59" i="27"/>
  <c r="P59" i="27"/>
  <c r="P63" i="12"/>
  <c r="T63" i="12"/>
  <c r="T78" i="22"/>
  <c r="P78" i="22"/>
  <c r="P59" i="17"/>
  <c r="T59" i="17"/>
  <c r="T41" i="16"/>
  <c r="P41" i="16"/>
  <c r="T61" i="16"/>
  <c r="P61" i="16"/>
  <c r="V72" i="1"/>
  <c r="T76" i="4"/>
  <c r="P76" i="4"/>
  <c r="G37" i="4"/>
  <c r="N37" i="4"/>
  <c r="R37" i="4"/>
  <c r="T31" i="4"/>
  <c r="P31" i="4"/>
  <c r="T39" i="27"/>
  <c r="P39" i="27"/>
  <c r="P67" i="12"/>
  <c r="T67" i="12"/>
  <c r="T62" i="12"/>
  <c r="P62" i="12"/>
  <c r="T75" i="22"/>
  <c r="P75" i="22"/>
  <c r="P68" i="22"/>
  <c r="T68" i="22"/>
  <c r="T30" i="22"/>
  <c r="P30" i="22"/>
  <c r="P6" i="17"/>
  <c r="T6" i="17"/>
  <c r="P14" i="17"/>
  <c r="T14" i="17"/>
  <c r="T30" i="17"/>
  <c r="P30" i="17"/>
  <c r="P76" i="16"/>
  <c r="T76" i="16"/>
  <c r="T85" i="4"/>
  <c r="P85" i="4"/>
  <c r="P5" i="4"/>
  <c r="T5" i="4"/>
  <c r="P30" i="26"/>
  <c r="T30" i="26"/>
  <c r="T6" i="26"/>
  <c r="P6" i="26"/>
  <c r="T21" i="26"/>
  <c r="P21" i="26"/>
  <c r="T15" i="26"/>
  <c r="P15" i="26"/>
  <c r="P7" i="14"/>
  <c r="T7" i="14"/>
  <c r="P10" i="9"/>
  <c r="T10" i="9"/>
  <c r="P81" i="15"/>
  <c r="T81" i="15"/>
  <c r="P38" i="14"/>
  <c r="T38" i="14"/>
  <c r="P20" i="9"/>
  <c r="T20" i="9"/>
  <c r="P11" i="10"/>
  <c r="T11" i="10"/>
  <c r="P21" i="15"/>
  <c r="T21" i="15"/>
  <c r="P73" i="9"/>
  <c r="T73" i="9"/>
  <c r="P86" i="10"/>
  <c r="T86" i="10"/>
  <c r="T41" i="14"/>
  <c r="P41" i="14"/>
  <c r="P83" i="9"/>
  <c r="T83" i="9"/>
  <c r="P16" i="15"/>
  <c r="T16" i="15"/>
  <c r="T16" i="9"/>
  <c r="P16" i="9"/>
  <c r="T61" i="10"/>
  <c r="P61" i="10"/>
  <c r="P85" i="10"/>
  <c r="T85" i="10"/>
  <c r="P14" i="10"/>
  <c r="T14" i="10"/>
  <c r="T52" i="14"/>
  <c r="P52" i="14"/>
  <c r="P6" i="13"/>
  <c r="T6" i="13"/>
  <c r="P51" i="18"/>
  <c r="T51" i="18"/>
  <c r="P11" i="18"/>
  <c r="T11" i="18"/>
  <c r="T28" i="13"/>
  <c r="P28" i="13"/>
  <c r="T86" i="13"/>
  <c r="P86" i="13"/>
  <c r="T20" i="13"/>
  <c r="P20" i="13"/>
  <c r="T47" i="27"/>
  <c r="P47" i="27"/>
  <c r="P52" i="12"/>
  <c r="T52" i="12"/>
  <c r="T45" i="17"/>
  <c r="P45" i="17"/>
  <c r="T52" i="13"/>
  <c r="P52" i="13"/>
  <c r="T55" i="12"/>
  <c r="P55" i="12"/>
  <c r="P47" i="16"/>
  <c r="T47" i="16"/>
  <c r="U51" i="1"/>
  <c r="P10" i="27"/>
  <c r="T10" i="27"/>
  <c r="T60" i="27"/>
  <c r="P60" i="27"/>
  <c r="P7" i="12"/>
  <c r="T7" i="12"/>
  <c r="P17" i="12"/>
  <c r="T17" i="12"/>
  <c r="T66" i="12"/>
  <c r="P66" i="12"/>
  <c r="T21" i="22"/>
  <c r="P21" i="22"/>
  <c r="T18" i="17"/>
  <c r="P18" i="17"/>
  <c r="T27" i="17"/>
  <c r="P27" i="17"/>
  <c r="T36" i="17"/>
  <c r="P36" i="17"/>
  <c r="P65" i="16"/>
  <c r="T65" i="16"/>
  <c r="T35" i="16"/>
  <c r="P35" i="16"/>
  <c r="T71" i="4"/>
  <c r="P71" i="4"/>
  <c r="V73" i="1"/>
  <c r="T17" i="4"/>
  <c r="P17" i="4"/>
  <c r="G63" i="4"/>
  <c r="R63" i="4"/>
  <c r="N63" i="4"/>
  <c r="T9" i="27"/>
  <c r="P9" i="27"/>
  <c r="P29" i="27"/>
  <c r="T29" i="27"/>
  <c r="P13" i="12"/>
  <c r="T13" i="12"/>
  <c r="T80" i="12"/>
  <c r="P80" i="12"/>
  <c r="T15" i="22"/>
  <c r="P15" i="22"/>
  <c r="T73" i="22"/>
  <c r="P73" i="22"/>
  <c r="T14" i="22"/>
  <c r="P14" i="22"/>
  <c r="P42" i="22"/>
  <c r="T42" i="22"/>
  <c r="P32" i="16"/>
  <c r="T32" i="16"/>
  <c r="D90" i="16"/>
  <c r="D92" i="16" s="1"/>
  <c r="P5" i="16"/>
  <c r="T5" i="16"/>
  <c r="P25" i="16"/>
  <c r="T25" i="16"/>
  <c r="T33" i="16"/>
  <c r="P33" i="16"/>
  <c r="P35" i="4"/>
  <c r="T35" i="4"/>
  <c r="P59" i="4"/>
  <c r="T59" i="4"/>
  <c r="G44" i="26"/>
  <c r="R44" i="26"/>
  <c r="U44" i="1" s="1"/>
  <c r="N44" i="26"/>
  <c r="G63" i="26"/>
  <c r="R63" i="26"/>
  <c r="N63" i="26"/>
  <c r="G54" i="26"/>
  <c r="N54" i="26"/>
  <c r="R54" i="26"/>
  <c r="G22" i="26"/>
  <c r="R22" i="26"/>
  <c r="N22" i="26"/>
  <c r="G80" i="10"/>
  <c r="N80" i="10"/>
  <c r="R80" i="10"/>
  <c r="U80" i="1" s="1"/>
  <c r="P11" i="9"/>
  <c r="T11" i="9"/>
  <c r="T74" i="9"/>
  <c r="P74" i="9"/>
  <c r="P68" i="9"/>
  <c r="T68" i="9"/>
  <c r="T29" i="9"/>
  <c r="P29" i="9"/>
  <c r="T86" i="14"/>
  <c r="P86" i="14"/>
  <c r="T39" i="14"/>
  <c r="P39" i="14"/>
  <c r="T14" i="15"/>
  <c r="P14" i="15"/>
  <c r="G64" i="10"/>
  <c r="R64" i="10"/>
  <c r="U64" i="1" s="1"/>
  <c r="N64" i="10"/>
  <c r="P22" i="10"/>
  <c r="T22" i="10"/>
  <c r="T23" i="15"/>
  <c r="P23" i="15"/>
  <c r="P31" i="10"/>
  <c r="T31" i="10"/>
  <c r="T60" i="10"/>
  <c r="P60" i="10"/>
  <c r="T26" i="14"/>
  <c r="P26" i="14"/>
  <c r="P21" i="14"/>
  <c r="T21" i="14"/>
  <c r="P61" i="15"/>
  <c r="T61" i="15"/>
  <c r="T57" i="15"/>
  <c r="P57" i="15"/>
  <c r="T45" i="9"/>
  <c r="P45" i="9"/>
  <c r="P12" i="10"/>
  <c r="T12" i="10"/>
  <c r="P24" i="10"/>
  <c r="T24" i="10"/>
  <c r="T81" i="18"/>
  <c r="P81" i="18"/>
  <c r="P78" i="18"/>
  <c r="T78" i="18"/>
  <c r="T54" i="18"/>
  <c r="P54" i="18"/>
  <c r="P39" i="18"/>
  <c r="T39" i="18"/>
  <c r="P61" i="13"/>
  <c r="T61" i="13"/>
  <c r="P48" i="17"/>
  <c r="T48" i="17"/>
  <c r="T12" i="13"/>
  <c r="P12" i="13"/>
  <c r="P30" i="13"/>
  <c r="T30" i="13"/>
  <c r="T46" i="16"/>
  <c r="P46" i="16"/>
  <c r="T58" i="12"/>
  <c r="P58" i="12"/>
  <c r="P46" i="17"/>
  <c r="T46" i="17"/>
  <c r="P53" i="4"/>
  <c r="T53" i="4"/>
  <c r="P56" i="22"/>
  <c r="T56" i="22"/>
  <c r="T52" i="4"/>
  <c r="P52" i="4"/>
  <c r="T51" i="13"/>
  <c r="P51" i="13"/>
  <c r="P71" i="27"/>
  <c r="T71" i="27"/>
  <c r="T81" i="27"/>
  <c r="P81" i="27"/>
  <c r="P76" i="12"/>
  <c r="T76" i="12"/>
  <c r="T14" i="12"/>
  <c r="P14" i="12"/>
  <c r="T59" i="12"/>
  <c r="P59" i="12"/>
  <c r="T43" i="22"/>
  <c r="P43" i="22"/>
  <c r="T32" i="22"/>
  <c r="P32" i="22"/>
  <c r="P83" i="17"/>
  <c r="T83" i="17"/>
  <c r="T30" i="16"/>
  <c r="P30" i="16"/>
  <c r="T78" i="16"/>
  <c r="P78" i="16"/>
  <c r="T70" i="4"/>
  <c r="P70" i="4"/>
  <c r="G18" i="4"/>
  <c r="N18" i="4"/>
  <c r="R18" i="4"/>
  <c r="T15" i="27"/>
  <c r="P15" i="27"/>
  <c r="T33" i="27"/>
  <c r="P33" i="27"/>
  <c r="T43" i="12"/>
  <c r="P43" i="12"/>
  <c r="P33" i="12"/>
  <c r="T33" i="12"/>
  <c r="T71" i="22"/>
  <c r="P71" i="22"/>
  <c r="P9" i="22"/>
  <c r="T9" i="22"/>
  <c r="P66" i="22"/>
  <c r="T66" i="22"/>
  <c r="P76" i="17"/>
  <c r="T76" i="17"/>
  <c r="P11" i="17"/>
  <c r="T11" i="17"/>
  <c r="P21" i="17"/>
  <c r="T21" i="17"/>
  <c r="P63" i="17"/>
  <c r="T63" i="17"/>
  <c r="P73" i="16"/>
  <c r="T73" i="16"/>
  <c r="P15" i="4"/>
  <c r="T15" i="4"/>
  <c r="T7" i="4"/>
  <c r="P7" i="4"/>
  <c r="P36" i="4"/>
  <c r="T36" i="4"/>
  <c r="D93" i="19"/>
  <c r="D94" i="28"/>
  <c r="D93" i="23"/>
  <c r="D93" i="24"/>
  <c r="D93" i="25"/>
  <c r="D93" i="11"/>
  <c r="V75" i="1" l="1"/>
  <c r="U46" i="1"/>
  <c r="U30" i="1"/>
  <c r="V77" i="1"/>
  <c r="U18" i="1"/>
  <c r="T58" i="4"/>
  <c r="U68" i="1"/>
  <c r="U23" i="1"/>
  <c r="D90" i="4"/>
  <c r="D92" i="4" s="1"/>
  <c r="D93" i="4" s="1"/>
  <c r="U42" i="1"/>
  <c r="U33" i="1"/>
  <c r="U84" i="1"/>
  <c r="U54" i="1"/>
  <c r="U15" i="1"/>
  <c r="U59" i="1"/>
  <c r="U22" i="1"/>
  <c r="U24" i="1"/>
  <c r="U25" i="1"/>
  <c r="U17" i="1"/>
  <c r="U67" i="1"/>
  <c r="U31" i="1"/>
  <c r="U56" i="1"/>
  <c r="V70" i="1"/>
  <c r="T80" i="10"/>
  <c r="P80" i="10"/>
  <c r="T44" i="26"/>
  <c r="P44" i="26"/>
  <c r="P23" i="10"/>
  <c r="T23" i="10"/>
  <c r="T45" i="15"/>
  <c r="P45" i="15"/>
  <c r="T47" i="4"/>
  <c r="P47" i="4"/>
  <c r="P77" i="10"/>
  <c r="T77" i="10"/>
  <c r="P48" i="1"/>
  <c r="T48" i="1"/>
  <c r="T10" i="1"/>
  <c r="P10" i="1"/>
  <c r="P49" i="1"/>
  <c r="T49" i="1"/>
  <c r="P66" i="4"/>
  <c r="T66" i="4"/>
  <c r="T46" i="26"/>
  <c r="P46" i="26"/>
  <c r="U27" i="1"/>
  <c r="U62" i="1"/>
  <c r="T70" i="9"/>
  <c r="P70" i="9"/>
  <c r="P79" i="15"/>
  <c r="T79" i="15"/>
  <c r="T82" i="14"/>
  <c r="P82" i="14"/>
  <c r="T42" i="10"/>
  <c r="P42" i="10"/>
  <c r="P56" i="15"/>
  <c r="T56" i="15"/>
  <c r="T23" i="9"/>
  <c r="P23" i="9"/>
  <c r="P51" i="1"/>
  <c r="T51" i="1"/>
  <c r="P64" i="1"/>
  <c r="T64" i="1"/>
  <c r="P19" i="1"/>
  <c r="T19" i="1"/>
  <c r="T21" i="1"/>
  <c r="P21" i="1"/>
  <c r="T7" i="1"/>
  <c r="P7" i="1"/>
  <c r="T85" i="1"/>
  <c r="P85" i="1"/>
  <c r="T38" i="1"/>
  <c r="P38" i="1"/>
  <c r="P18" i="4"/>
  <c r="T18" i="4"/>
  <c r="P63" i="26"/>
  <c r="T63" i="26"/>
  <c r="D90" i="15"/>
  <c r="D92" i="15" s="1"/>
  <c r="U37" i="1"/>
  <c r="T50" i="4"/>
  <c r="P50" i="4"/>
  <c r="T15" i="15"/>
  <c r="P15" i="15"/>
  <c r="T20" i="14"/>
  <c r="P20" i="14"/>
  <c r="T57" i="9"/>
  <c r="P57" i="9"/>
  <c r="T12" i="9"/>
  <c r="P12" i="9"/>
  <c r="D90" i="9"/>
  <c r="D92" i="9" s="1"/>
  <c r="T59" i="14"/>
  <c r="P59" i="14"/>
  <c r="P50" i="10"/>
  <c r="T50" i="10"/>
  <c r="P45" i="1"/>
  <c r="T45" i="1"/>
  <c r="P65" i="1"/>
  <c r="T65" i="1"/>
  <c r="P40" i="1"/>
  <c r="T40" i="1"/>
  <c r="T63" i="1"/>
  <c r="P63" i="1"/>
  <c r="P30" i="14"/>
  <c r="T30" i="14"/>
  <c r="T81" i="10"/>
  <c r="P81" i="10"/>
  <c r="T28" i="1"/>
  <c r="P28" i="1"/>
  <c r="P77" i="1"/>
  <c r="T77" i="1"/>
  <c r="P77" i="15"/>
  <c r="T77" i="15"/>
  <c r="T31" i="14"/>
  <c r="P31" i="14"/>
  <c r="T36" i="1"/>
  <c r="P36" i="1"/>
  <c r="T82" i="1"/>
  <c r="P82" i="1"/>
  <c r="P25" i="1"/>
  <c r="T25" i="1"/>
  <c r="T15" i="1"/>
  <c r="P15" i="1"/>
  <c r="P76" i="1"/>
  <c r="T76" i="1"/>
  <c r="P27" i="26"/>
  <c r="T27" i="26"/>
  <c r="P42" i="26"/>
  <c r="T42" i="26"/>
  <c r="P62" i="4"/>
  <c r="T62" i="4"/>
  <c r="T37" i="14"/>
  <c r="P37" i="14"/>
  <c r="T37" i="15"/>
  <c r="P37" i="15"/>
  <c r="T33" i="9"/>
  <c r="P33" i="9"/>
  <c r="T69" i="15"/>
  <c r="P69" i="15"/>
  <c r="U32" i="1"/>
  <c r="P81" i="4"/>
  <c r="T81" i="4"/>
  <c r="T70" i="15"/>
  <c r="P70" i="15"/>
  <c r="T48" i="15"/>
  <c r="P48" i="15"/>
  <c r="P69" i="1"/>
  <c r="T69" i="1"/>
  <c r="P62" i="1"/>
  <c r="T62" i="1"/>
  <c r="T18" i="1"/>
  <c r="P18" i="1"/>
  <c r="T9" i="1"/>
  <c r="P9" i="1"/>
  <c r="T12" i="4"/>
  <c r="P12" i="4"/>
  <c r="U19" i="1"/>
  <c r="P64" i="15"/>
  <c r="T64" i="15"/>
  <c r="T33" i="1"/>
  <c r="P33" i="1"/>
  <c r="T54" i="14"/>
  <c r="P54" i="14"/>
  <c r="T13" i="14"/>
  <c r="P13" i="14"/>
  <c r="T53" i="1"/>
  <c r="P53" i="1"/>
  <c r="P6" i="1"/>
  <c r="T6" i="1"/>
  <c r="D90" i="10"/>
  <c r="D92" i="10" s="1"/>
  <c r="D93" i="10" s="1"/>
  <c r="T25" i="14"/>
  <c r="P25" i="14"/>
  <c r="T55" i="1"/>
  <c r="P55" i="1"/>
  <c r="T83" i="1"/>
  <c r="P83" i="1"/>
  <c r="P14" i="1"/>
  <c r="T14" i="1"/>
  <c r="T54" i="26"/>
  <c r="P54" i="26"/>
  <c r="U63" i="1"/>
  <c r="P9" i="14"/>
  <c r="T9" i="14"/>
  <c r="T62" i="9"/>
  <c r="P62" i="9"/>
  <c r="T22" i="9"/>
  <c r="P22" i="9"/>
  <c r="P59" i="10"/>
  <c r="T59" i="10"/>
  <c r="P75" i="15"/>
  <c r="T75" i="15"/>
  <c r="P24" i="14"/>
  <c r="T24" i="14"/>
  <c r="T31" i="15"/>
  <c r="P31" i="15"/>
  <c r="T53" i="15"/>
  <c r="P53" i="15"/>
  <c r="T68" i="15"/>
  <c r="P68" i="15"/>
  <c r="P15" i="9"/>
  <c r="T15" i="9"/>
  <c r="T47" i="1"/>
  <c r="P47" i="1"/>
  <c r="T32" i="1"/>
  <c r="P32" i="1"/>
  <c r="T12" i="1"/>
  <c r="P12" i="1"/>
  <c r="P27" i="1"/>
  <c r="T27" i="1"/>
  <c r="T70" i="1"/>
  <c r="P70" i="1"/>
  <c r="P46" i="1"/>
  <c r="T46" i="1"/>
  <c r="P48" i="4"/>
  <c r="T48" i="4"/>
  <c r="T40" i="4"/>
  <c r="P40" i="4"/>
  <c r="T19" i="15"/>
  <c r="P19" i="15"/>
  <c r="P50" i="1"/>
  <c r="T50" i="1"/>
  <c r="P30" i="1"/>
  <c r="T30" i="1"/>
  <c r="T20" i="1"/>
  <c r="P20" i="1"/>
  <c r="T31" i="1"/>
  <c r="P31" i="1"/>
  <c r="P72" i="1"/>
  <c r="T72" i="1"/>
  <c r="T17" i="1"/>
  <c r="P17" i="1"/>
  <c r="P81" i="9"/>
  <c r="T81" i="9"/>
  <c r="T84" i="10"/>
  <c r="P84" i="10"/>
  <c r="P31" i="9"/>
  <c r="T31" i="9"/>
  <c r="P11" i="1"/>
  <c r="T11" i="1"/>
  <c r="T35" i="1"/>
  <c r="P35" i="1"/>
  <c r="U13" i="1"/>
  <c r="T86" i="26"/>
  <c r="P86" i="26"/>
  <c r="P27" i="4"/>
  <c r="T27" i="4"/>
  <c r="P56" i="4"/>
  <c r="T56" i="4"/>
  <c r="P63" i="15"/>
  <c r="T63" i="15"/>
  <c r="T75" i="10"/>
  <c r="P75" i="10"/>
  <c r="P67" i="10"/>
  <c r="T67" i="10"/>
  <c r="T7" i="15"/>
  <c r="P7" i="15"/>
  <c r="P32" i="4"/>
  <c r="T32" i="4"/>
  <c r="T46" i="14"/>
  <c r="P46" i="14"/>
  <c r="P59" i="9"/>
  <c r="T59" i="9"/>
  <c r="T57" i="1"/>
  <c r="P57" i="1"/>
  <c r="P26" i="1"/>
  <c r="T26" i="1"/>
  <c r="T37" i="1"/>
  <c r="P37" i="1"/>
  <c r="T16" i="1"/>
  <c r="P16" i="1"/>
  <c r="P74" i="1"/>
  <c r="T74" i="1"/>
  <c r="P19" i="4"/>
  <c r="T19" i="4"/>
  <c r="T13" i="10"/>
  <c r="P13" i="10"/>
  <c r="U43" i="1"/>
  <c r="T33" i="14"/>
  <c r="P33" i="14"/>
  <c r="T56" i="1"/>
  <c r="P56" i="1"/>
  <c r="T79" i="1"/>
  <c r="P79" i="1"/>
  <c r="D90" i="26"/>
  <c r="D92" i="26" s="1"/>
  <c r="D93" i="26" s="1"/>
  <c r="T35" i="9"/>
  <c r="P35" i="9"/>
  <c r="T43" i="1"/>
  <c r="P43" i="1"/>
  <c r="T80" i="1"/>
  <c r="P80" i="1"/>
  <c r="T66" i="1"/>
  <c r="P66" i="1"/>
  <c r="T60" i="1"/>
  <c r="P60" i="1"/>
  <c r="T17" i="10"/>
  <c r="P17" i="10"/>
  <c r="P54" i="1"/>
  <c r="T54" i="1"/>
  <c r="P42" i="1"/>
  <c r="T42" i="1"/>
  <c r="P78" i="1"/>
  <c r="T78" i="1"/>
  <c r="P64" i="10"/>
  <c r="T64" i="10"/>
  <c r="P22" i="26"/>
  <c r="T22" i="26"/>
  <c r="T63" i="4"/>
  <c r="P63" i="4"/>
  <c r="P37" i="4"/>
  <c r="T37" i="4"/>
  <c r="U50" i="1"/>
  <c r="T10" i="14"/>
  <c r="P10" i="14"/>
  <c r="T37" i="9"/>
  <c r="P37" i="9"/>
  <c r="T62" i="14"/>
  <c r="P62" i="14"/>
  <c r="T27" i="15"/>
  <c r="P27" i="15"/>
  <c r="P16" i="14"/>
  <c r="T16" i="14"/>
  <c r="T25" i="9"/>
  <c r="P25" i="9"/>
  <c r="P43" i="14"/>
  <c r="T43" i="14"/>
  <c r="T42" i="9"/>
  <c r="P42" i="9"/>
  <c r="T59" i="1"/>
  <c r="P59" i="1"/>
  <c r="T13" i="1"/>
  <c r="P13" i="1"/>
  <c r="P61" i="1"/>
  <c r="T61" i="1"/>
  <c r="P24" i="1"/>
  <c r="T24" i="1"/>
  <c r="P73" i="1"/>
  <c r="T73" i="1"/>
  <c r="P76" i="10"/>
  <c r="T76" i="10"/>
  <c r="T21" i="4"/>
  <c r="P21" i="4"/>
  <c r="T32" i="10"/>
  <c r="P32" i="10"/>
  <c r="T25" i="10"/>
  <c r="P25" i="10"/>
  <c r="T46" i="4"/>
  <c r="P46" i="4"/>
  <c r="P28" i="15"/>
  <c r="T28" i="15"/>
  <c r="P52" i="1"/>
  <c r="T52" i="1"/>
  <c r="P86" i="1"/>
  <c r="T86" i="1"/>
  <c r="P39" i="1"/>
  <c r="T39" i="1"/>
  <c r="T8" i="1"/>
  <c r="P8" i="1"/>
  <c r="P67" i="1"/>
  <c r="T67" i="1"/>
  <c r="P71" i="1"/>
  <c r="T71" i="1"/>
  <c r="P29" i="1"/>
  <c r="T29" i="1"/>
  <c r="T75" i="1"/>
  <c r="P75" i="1"/>
  <c r="P18" i="15"/>
  <c r="T18" i="15"/>
  <c r="P34" i="1"/>
  <c r="T34" i="1"/>
  <c r="P84" i="1"/>
  <c r="T84" i="1"/>
  <c r="P13" i="4"/>
  <c r="T13" i="4"/>
  <c r="P24" i="26"/>
  <c r="T24" i="26"/>
  <c r="T43" i="9"/>
  <c r="P43" i="9"/>
  <c r="T17" i="15"/>
  <c r="P17" i="15"/>
  <c r="P84" i="14"/>
  <c r="T84" i="14"/>
  <c r="T85" i="9"/>
  <c r="P85" i="9"/>
  <c r="U81" i="1"/>
  <c r="T68" i="14"/>
  <c r="P68" i="14"/>
  <c r="T56" i="9"/>
  <c r="P56" i="9"/>
  <c r="T30" i="15"/>
  <c r="P30" i="15"/>
  <c r="P65" i="15"/>
  <c r="T65" i="15"/>
  <c r="P67" i="15"/>
  <c r="T67" i="15"/>
  <c r="P58" i="1"/>
  <c r="T58" i="1"/>
  <c r="T23" i="1"/>
  <c r="P23" i="1"/>
  <c r="T41" i="1"/>
  <c r="P41" i="1"/>
  <c r="T68" i="1"/>
  <c r="P68" i="1"/>
  <c r="D90" i="1"/>
  <c r="D92" i="1" s="1"/>
  <c r="T5" i="1"/>
  <c r="P5" i="1"/>
  <c r="T22" i="1"/>
  <c r="P22" i="1"/>
  <c r="U12" i="1"/>
  <c r="T43" i="4"/>
  <c r="P43" i="4"/>
  <c r="P44" i="1"/>
  <c r="T44" i="1"/>
  <c r="T81" i="1"/>
  <c r="P81" i="1"/>
  <c r="D90" i="14"/>
  <c r="D92" i="14" s="1"/>
  <c r="D93" i="16"/>
  <c r="D93" i="17"/>
  <c r="D93" i="27"/>
  <c r="D93" i="22"/>
  <c r="D93" i="12"/>
  <c r="D93" i="18"/>
  <c r="D93" i="13"/>
  <c r="D93" i="14" l="1"/>
  <c r="D93" i="9"/>
  <c r="D93" i="15"/>
  <c r="D93" i="1"/>
</calcChain>
</file>

<file path=xl/sharedStrings.xml><?xml version="1.0" encoding="utf-8"?>
<sst xmlns="http://schemas.openxmlformats.org/spreadsheetml/2006/main" count="790" uniqueCount="119">
  <si>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</si>
  <si>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</si>
  <si>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</si>
  <si>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</si>
  <si>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</si>
  <si>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</si>
  <si>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</si>
  <si>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</si>
  <si>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</si>
  <si>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</si>
  <si>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</si>
  <si>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</si>
  <si>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</si>
  <si>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</si>
  <si>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</si>
  <si>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</si>
  <si>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</si>
  <si>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</si>
  <si>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</si>
  <si>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</si>
  <si>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</si>
  <si>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</si>
  <si>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</si>
  <si>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</si>
  <si>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</si>
  <si>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</si>
  <si>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</si>
  <si>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</si>
  <si>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</si>
  <si>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</si>
  <si>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</si>
  <si>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</si>
  <si>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</si>
  <si>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</si>
  <si>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</si>
  <si>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</si>
  <si>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</si>
  <si>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</si>
  <si>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</si>
  <si>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</si>
  <si>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</si>
  <si>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</si>
  <si>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</si>
  <si>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</si>
  <si>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</si>
  <si>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</si>
  <si>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</si>
  <si>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</si>
  <si>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</si>
  <si>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</si>
  <si>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</si>
  <si>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</si>
  <si>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</si>
  <si>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</si>
  <si>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</si>
  <si>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</si>
  <si>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</si>
  <si>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</si>
  <si>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</si>
  <si>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</si>
  <si>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</si>
  <si>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</si>
  <si>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</si>
  <si>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</si>
  <si>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</si>
  <si>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</si>
  <si>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</si>
  <si>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</si>
  <si>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</si>
  <si>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</si>
  <si>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</si>
  <si>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</si>
  <si>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</si>
  <si>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</si>
  <si>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</si>
  <si>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</si>
  <si>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</si>
  <si>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</si>
  <si>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</si>
  <si>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</si>
  <si>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</si>
  <si>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</si>
  <si>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</si>
  <si>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</si>
  <si>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</si>
  <si>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</si>
  <si>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</si>
  <si>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</si>
  <si>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</si>
  <si>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</si>
  <si>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</si>
  <si>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</si>
  <si>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</si>
  <si>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</si>
  <si>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</si>
  <si>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</si>
  <si>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</si>
  <si>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</si>
  <si>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</si>
  <si>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</si>
  <si>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</si>
  <si>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</si>
  <si>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r>
      <t xml:space="preserve">Circulações Eurotram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</si>
  <si>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3"/>
        <color theme="0"/>
        <rFont val="Calibri"/>
        <family val="2"/>
        <scheme val="minor"/>
      </rPr>
      <t>1</t>
    </r>
  </si>
  <si>
    <r>
      <rPr>
        <vertAlign val="superscript"/>
        <sz val="13"/>
        <color theme="1"/>
        <rFont val="Calibri"/>
        <family val="2"/>
        <scheme val="minor"/>
      </rPr>
      <t>1</t>
    </r>
    <r>
      <rPr>
        <sz val="13"/>
        <color theme="1"/>
        <rFont val="Calibri"/>
        <family val="2"/>
        <scheme val="minor"/>
      </rPr>
      <t xml:space="preserve"> veiculos equivalentes a simples</t>
    </r>
  </si>
  <si>
    <t>Modivas Norte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</si>
  <si>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</si>
  <si>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</si>
  <si>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2"/>
        <color theme="0"/>
        <rFont val="Calibri"/>
        <family val="2"/>
        <scheme val="minor"/>
      </rPr>
      <t>1</t>
    </r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</si>
  <si>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veiculos equivalentes a simples</t>
    </r>
  </si>
  <si>
    <t>Pass Km</t>
  </si>
  <si>
    <t xml:space="preserve">Taxa ocupação </t>
  </si>
  <si>
    <t>LKm</t>
  </si>
  <si>
    <t>Lugares km (10^3)</t>
  </si>
  <si>
    <t>Passageiros km (10^3)</t>
  </si>
  <si>
    <t>Taxa de ocupação</t>
  </si>
  <si>
    <t>Mais informação em</t>
  </si>
  <si>
    <t>Os dados mensais referentes aos dias úteis de cada mês estão disponíveis para os meses desde Novembro de 2016 em</t>
  </si>
  <si>
    <t>http://util-171115.appspot.com/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</si>
</sst>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€_-;\-* #,##0.00\ _€_-;_-* &quot;-&quot;??\ _€_-;_-@_-"/>
    <numFmt numFmtId="164" formatCode="0.0%"/>
    <numFmt numFmtId="165" formatCode="0.0"/>
    <numFmt numFmtId="166" formatCode="#,##0.000"/>
    <numFmt numFmtId="167" formatCode="_-* #,##0.000\ _€_-;\-* #,##0.000\ _€_-;_-* &quot;-&quot;??\ _€_-;_-@_-"/>
    <numFmt numFmtId="168" formatCode="_-* #,##0.0000\ _€_-;\-* #,##0.0000\ _€_-;_-* &quot;-&quot;??\ _€_-;_-@_-"/>
    <numFmt numFmtId="169" formatCode="0.0000%"/>
    <numFmt numFmtId="170" formatCode="#,##0,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vertAlign val="superscript"/>
      <sz val="13"/>
      <color theme="0"/>
      <name val="Calibri"/>
      <family val="2"/>
      <scheme val="minor"/>
    </font>
    <font>
      <vertAlign val="superscript"/>
      <sz val="13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imes New Roman"/>
      <family val="1"/>
    </font>
    <font>
      <b/>
      <sz val="11"/>
      <color indexed="9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3" fontId="0" fillId="0" borderId="7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8" fillId="0" borderId="0" xfId="2" applyAlignment="1">
      <alignment vertical="center"/>
    </xf>
    <xf numFmtId="43" fontId="0" fillId="0" borderId="0" xfId="3" applyFont="1"/>
    <xf numFmtId="43" fontId="10" fillId="0" borderId="0" xfId="3" applyNumberFormat="1" applyFont="1"/>
    <xf numFmtId="43" fontId="9" fillId="0" borderId="0" xfId="3" applyFont="1"/>
    <xf numFmtId="3" fontId="15" fillId="0" borderId="2" xfId="0" applyNumberFormat="1" applyFont="1" applyFill="1" applyBorder="1"/>
    <xf numFmtId="3" fontId="15" fillId="0" borderId="0" xfId="0" applyNumberFormat="1" applyFont="1" applyFill="1" applyBorder="1"/>
    <xf numFmtId="3" fontId="15" fillId="0" borderId="7" xfId="0" applyNumberFormat="1" applyFont="1" applyFill="1" applyBorder="1"/>
    <xf numFmtId="0" fontId="16" fillId="0" borderId="0" xfId="0" applyFont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3" fontId="0" fillId="0" borderId="0" xfId="0" applyNumberFormat="1" applyFont="1"/>
    <xf numFmtId="0" fontId="0" fillId="0" borderId="4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5" xfId="0" applyNumberFormat="1" applyFont="1" applyBorder="1"/>
    <xf numFmtId="165" fontId="0" fillId="0" borderId="0" xfId="0" applyNumberFormat="1" applyFont="1"/>
    <xf numFmtId="0" fontId="0" fillId="0" borderId="6" xfId="0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0" fillId="0" borderId="7" xfId="0" applyNumberFormat="1" applyFont="1" applyBorder="1"/>
    <xf numFmtId="3" fontId="0" fillId="0" borderId="8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2" xfId="0" applyNumberFormat="1" applyFont="1" applyBorder="1"/>
    <xf numFmtId="3" fontId="0" fillId="0" borderId="3" xfId="0" applyNumberFormat="1" applyFont="1" applyBorder="1"/>
    <xf numFmtId="3" fontId="0" fillId="0" borderId="1" xfId="0" applyNumberFormat="1" applyFont="1" applyBorder="1"/>
    <xf numFmtId="3" fontId="0" fillId="0" borderId="6" xfId="0" applyNumberFormat="1" applyFont="1" applyBorder="1"/>
    <xf numFmtId="3" fontId="0" fillId="0" borderId="1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8" fillId="0" borderId="0" xfId="0" applyFont="1"/>
    <xf numFmtId="3" fontId="15" fillId="0" borderId="4" xfId="0" applyNumberFormat="1" applyFont="1" applyFill="1" applyBorder="1"/>
    <xf numFmtId="3" fontId="15" fillId="0" borderId="6" xfId="0" applyNumberFormat="1" applyFont="1" applyFill="1" applyBorder="1"/>
    <xf numFmtId="0" fontId="1" fillId="2" borderId="12" xfId="0" applyFont="1" applyFill="1" applyBorder="1" applyAlignment="1">
      <alignment horizontal="center"/>
    </xf>
    <xf numFmtId="43" fontId="0" fillId="0" borderId="0" xfId="0" applyNumberFormat="1" applyFont="1"/>
    <xf numFmtId="43" fontId="9" fillId="0" borderId="0" xfId="0" applyNumberFormat="1" applyFont="1"/>
    <xf numFmtId="1" fontId="0" fillId="0" borderId="0" xfId="3" applyNumberFormat="1" applyFont="1"/>
    <xf numFmtId="164" fontId="0" fillId="0" borderId="0" xfId="1" applyNumberFormat="1" applyFont="1"/>
    <xf numFmtId="1" fontId="0" fillId="0" borderId="0" xfId="0" applyNumberFormat="1"/>
    <xf numFmtId="3" fontId="0" fillId="3" borderId="0" xfId="0" applyNumberFormat="1" applyFill="1" applyAlignment="1">
      <alignment horizontal="right" vertical="center"/>
    </xf>
    <xf numFmtId="4" fontId="0" fillId="3" borderId="0" xfId="0" applyNumberFormat="1" applyFill="1" applyAlignment="1">
      <alignment horizontal="right" vertical="center"/>
    </xf>
    <xf numFmtId="166" fontId="0" fillId="3" borderId="0" xfId="0" applyNumberFormat="1" applyFill="1" applyAlignment="1">
      <alignment horizontal="right" vertical="center"/>
    </xf>
    <xf numFmtId="43" fontId="0" fillId="3" borderId="0" xfId="3" applyFont="1" applyFill="1" applyAlignment="1">
      <alignment horizontal="right" vertical="center"/>
    </xf>
    <xf numFmtId="167" fontId="0" fillId="3" borderId="0" xfId="3" applyNumberFormat="1" applyFont="1" applyFill="1" applyAlignment="1">
      <alignment horizontal="right" vertical="center"/>
    </xf>
    <xf numFmtId="168" fontId="0" fillId="3" borderId="0" xfId="3" applyNumberFormat="1" applyFont="1" applyFill="1" applyAlignment="1">
      <alignment horizontal="right" vertical="center"/>
    </xf>
    <xf numFmtId="169" fontId="0" fillId="0" borderId="0" xfId="1" applyNumberFormat="1" applyFont="1"/>
    <xf numFmtId="10" fontId="0" fillId="3" borderId="0" xfId="3" applyNumberFormat="1" applyFont="1" applyFill="1" applyAlignment="1">
      <alignment horizontal="right" vertical="center"/>
    </xf>
    <xf numFmtId="3" fontId="22" fillId="0" borderId="5" xfId="0" applyNumberFormat="1" applyFont="1" applyBorder="1"/>
    <xf numFmtId="0" fontId="0" fillId="0" borderId="0" xfId="0" applyFill="1"/>
    <xf numFmtId="170" fontId="0" fillId="5" borderId="0" xfId="1" applyNumberFormat="1" applyFont="1" applyFill="1"/>
    <xf numFmtId="0" fontId="0" fillId="0" borderId="2" xfId="0" applyBorder="1"/>
    <xf numFmtId="0" fontId="0" fillId="0" borderId="0" xfId="0" applyBorder="1"/>
    <xf numFmtId="0" fontId="0" fillId="0" borderId="7" xfId="0" applyFill="1" applyBorder="1"/>
    <xf numFmtId="0" fontId="22" fillId="0" borderId="0" xfId="0" applyFont="1" applyBorder="1"/>
    <xf numFmtId="10" fontId="0" fillId="4" borderId="0" xfId="1" quotePrefix="1" applyNumberFormat="1" applyFont="1" applyFill="1"/>
    <xf numFmtId="10" fontId="0" fillId="0" borderId="2" xfId="1" applyNumberFormat="1" applyFont="1" applyBorder="1"/>
    <xf numFmtId="170" fontId="0" fillId="0" borderId="0" xfId="1" applyNumberFormat="1" applyFont="1" applyBorder="1"/>
    <xf numFmtId="0" fontId="0" fillId="0" borderId="0" xfId="0" applyFont="1" applyBorder="1"/>
    <xf numFmtId="3" fontId="0" fillId="0" borderId="3" xfId="0" applyNumberFormat="1" applyFont="1" applyFill="1" applyBorder="1"/>
    <xf numFmtId="3" fontId="0" fillId="0" borderId="2" xfId="0" applyNumberFormat="1" applyFont="1" applyFill="1" applyBorder="1"/>
    <xf numFmtId="3" fontId="0" fillId="0" borderId="5" xfId="0" applyNumberFormat="1" applyFont="1" applyFill="1" applyBorder="1"/>
    <xf numFmtId="3" fontId="0" fillId="0" borderId="8" xfId="0" applyNumberFormat="1" applyFont="1" applyFill="1" applyBorder="1"/>
    <xf numFmtId="3" fontId="0" fillId="0" borderId="7" xfId="0" applyNumberFormat="1" applyFont="1" applyFill="1" applyBorder="1"/>
    <xf numFmtId="10" fontId="23" fillId="4" borderId="9" xfId="1" applyNumberFormat="1" applyFont="1" applyFill="1" applyBorder="1" applyAlignment="1">
      <alignment horizontal="center"/>
    </xf>
    <xf numFmtId="0" fontId="0" fillId="5" borderId="0" xfId="0" applyFont="1" applyFill="1"/>
    <xf numFmtId="0" fontId="8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171450</xdr:rowOff>
    </xdr:from>
    <xdr:to>
      <xdr:col>15</xdr:col>
      <xdr:colOff>361950</xdr:colOff>
      <xdr:row>13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950"/>
          <a:ext cx="88963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rodoporto.pt/uploads/writer_file/document/58/20130116114152669228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externalLinkPath" Target="/Projectos/171118%20LKms%20dias%20&#250;teis/Teste%20Macros%20AA%20e%20BB/Jul%202017/Ocupa&#231;ao_dia%20util__Jul%2017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externalLinkPath" Target="/Projectos/171118%20LKms%20dias%20&#250;teis/Teste%20Macros%20AA%20e%20BB/Jul%202017/Ocupa&#231;ao_dia%20util__Jul%2017.xlsx" TargetMode="External"/><Relationship Id="rId1" Type="http://schemas.openxmlformats.org/officeDocument/2006/relationships/externalLinkPath" Target="/Projectos/171118%20LKms%20dias%20&#250;teis/Teste%20Macros%20AA%20e%20BB/Jul%202017/Ocupa&#231;ao_dia%20util__Jul%2017.xlsx" TargetMode="External"/><Relationship Id="rId6" Type="http://schemas.openxmlformats.org/officeDocument/2006/relationships/externalLinkPath" Target="/Projectos/171118%20LKms%20dias%20&#250;teis/Teste%20Macros%20AA%20e%20BB/Jul%202017/Ocupa&#231;ao_dia%20util__Jul%2017.xlsx" TargetMode="External"/><Relationship Id="rId5" Type="http://schemas.openxmlformats.org/officeDocument/2006/relationships/externalLinkPath" Target="/Projectos/171118%20LKms%20dias%20&#250;teis/Teste%20Macros%20AA%20e%20BB/Jul%202017/Ocupa&#231;ao_dia%20util__Jul%2017.xlsx" TargetMode="External"/><Relationship Id="rId4" Type="http://schemas.openxmlformats.org/officeDocument/2006/relationships/externalLinkPath" Target="/Projectos/171118%20LKms%20dias%20&#250;teis/Teste%20Macros%20AA%20e%20BB/Jul%202017/Ocupa&#231;ao_dia%20util__Jul%2017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K19" sqref="K19"/>
    </sheetView>
  </sheetViews>
  <sheetFormatPr defaultRowHeight="15" x14ac:dyDescent="0.25"/>
  <sheetData>
    <row r="16" spans="2:2" x14ac:dyDescent="0.25">
      <c r="B16" t="s">
        <v>116</v>
      </c>
    </row>
    <row r="17" spans="2:2" x14ac:dyDescent="0.25">
      <c r="B17" s="105" t="s">
        <v>101</v>
      </c>
    </row>
    <row r="19" spans="2:2" x14ac:dyDescent="0.25">
      <c r="B19" t="s">
        <v>117</v>
      </c>
    </row>
    <row r="20" spans="2:2" x14ac:dyDescent="0.25">
      <c r="B20" s="105" t="s">
        <v>118</v>
      </c>
    </row>
  </sheetData>
  <hyperlinks>
    <hyperlink ref="B17" r:id="rId1"/>
  </hyperlinks>
  <pageMargins left="0.7" right="0.7" top="0.75" bottom="0.75" header="0.3" footer="0.3"/>
  <pageSetup paperSize="9" orientation="portrait" horizontalDpi="1200" verticalDpi="12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7" zoomScaleNormal="87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0.16040920932996122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473.00000000000006</v>
      </c>
      <c r="F5" s="56">
        <v>566.0414851324706</v>
      </c>
      <c r="G5" s="57">
        <f>+E5+F5</f>
        <v>1039.0414851324706</v>
      </c>
      <c r="H5" s="56">
        <v>128</v>
      </c>
      <c r="I5" s="56">
        <v>126</v>
      </c>
      <c r="J5" s="57">
        <f>+H5+I5</f>
        <v>254</v>
      </c>
      <c r="K5" s="56">
        <v>0</v>
      </c>
      <c r="L5" s="56">
        <v>0</v>
      </c>
      <c r="M5" s="57">
        <f>+K5+L5</f>
        <v>0</v>
      </c>
      <c r="N5" s="32">
        <f>+E5/(H5*216+K5*248)</f>
        <v>1.7107928240740741E-2</v>
      </c>
      <c r="O5" s="32">
        <f t="shared" ref="O5:O80" si="0">+F5/(I5*216+L5*248)</f>
        <v>2.0798114533086075E-2</v>
      </c>
      <c r="P5" s="33">
        <f t="shared" ref="P5:P80" si="1">+G5/(J5*216+M5*248)</f>
        <v>1.8938493094423858E-2</v>
      </c>
      <c r="Q5" s="41"/>
      <c r="R5" s="58">
        <f>+E5/(H5+K5)</f>
        <v>3.6953125000000004</v>
      </c>
      <c r="S5" s="58">
        <f t="shared" ref="S5" si="2">+F5/(I5+L5)</f>
        <v>4.4923927391465917</v>
      </c>
      <c r="T5" s="58">
        <f t="shared" ref="T5" si="3">+G5/(J5+M5)</f>
        <v>4.0907145083955534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765.93847599803303</v>
      </c>
      <c r="F6" s="56">
        <v>1089.0072622156356</v>
      </c>
      <c r="G6" s="57">
        <f t="shared" ref="G6:G70" si="4">+E6+F6</f>
        <v>1854.9457382136686</v>
      </c>
      <c r="H6" s="56">
        <v>128</v>
      </c>
      <c r="I6" s="56">
        <v>126</v>
      </c>
      <c r="J6" s="57">
        <f t="shared" ref="J6:J59" si="5">+H6+I6</f>
        <v>254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2.7703214554327005E-2</v>
      </c>
      <c r="O6" s="32">
        <f t="shared" ref="O6:O16" si="8">+F6/(I6*216+L6*248)</f>
        <v>4.0013494349486901E-2</v>
      </c>
      <c r="P6" s="33">
        <f t="shared" ref="P6:P16" si="9">+G6/(J6*216+M6*248)</f>
        <v>3.3809888783422073E-2</v>
      </c>
      <c r="Q6" s="41"/>
      <c r="R6" s="58">
        <f t="shared" ref="R6:R70" si="10">+E6/(H6+K6)</f>
        <v>5.983894343734633</v>
      </c>
      <c r="S6" s="58">
        <f t="shared" ref="S6:S70" si="11">+F6/(I6+L6)</f>
        <v>8.6429147794891712</v>
      </c>
      <c r="T6" s="58">
        <f t="shared" ref="T6:T70" si="12">+G6/(J6+M6)</f>
        <v>7.3029359772191675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1108.1389605741074</v>
      </c>
      <c r="F7" s="56">
        <v>1430.1519196376169</v>
      </c>
      <c r="G7" s="57">
        <f t="shared" si="4"/>
        <v>2538.2908802117245</v>
      </c>
      <c r="H7" s="56">
        <v>128</v>
      </c>
      <c r="I7" s="56">
        <v>126</v>
      </c>
      <c r="J7" s="57">
        <f t="shared" si="5"/>
        <v>254</v>
      </c>
      <c r="K7" s="56">
        <v>0</v>
      </c>
      <c r="L7" s="56">
        <v>0</v>
      </c>
      <c r="M7" s="57">
        <f t="shared" si="6"/>
        <v>0</v>
      </c>
      <c r="N7" s="32">
        <f t="shared" si="7"/>
        <v>4.0080257543913027E-2</v>
      </c>
      <c r="O7" s="32">
        <f t="shared" si="8"/>
        <v>5.2548203984333366E-2</v>
      </c>
      <c r="P7" s="33">
        <f t="shared" si="9"/>
        <v>4.6265144360814456E-2</v>
      </c>
      <c r="Q7" s="41"/>
      <c r="R7" s="58">
        <f t="shared" si="10"/>
        <v>8.657335629485214</v>
      </c>
      <c r="S7" s="58">
        <f t="shared" si="11"/>
        <v>11.350412060616007</v>
      </c>
      <c r="T7" s="58">
        <f t="shared" si="12"/>
        <v>9.9932711819359223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1317.0541328792724</v>
      </c>
      <c r="F8" s="56">
        <v>1613.6547173718479</v>
      </c>
      <c r="G8" s="57">
        <f t="shared" si="4"/>
        <v>2930.7088502511206</v>
      </c>
      <c r="H8" s="56">
        <v>128</v>
      </c>
      <c r="I8" s="56">
        <v>132</v>
      </c>
      <c r="J8" s="57">
        <f t="shared" si="5"/>
        <v>260</v>
      </c>
      <c r="K8" s="56">
        <v>0</v>
      </c>
      <c r="L8" s="56">
        <v>0</v>
      </c>
      <c r="M8" s="57">
        <f t="shared" si="6"/>
        <v>0</v>
      </c>
      <c r="N8" s="32">
        <f t="shared" si="7"/>
        <v>4.7636506542219056E-2</v>
      </c>
      <c r="O8" s="32">
        <f t="shared" si="8"/>
        <v>5.6595634026790402E-2</v>
      </c>
      <c r="P8" s="33">
        <f t="shared" si="9"/>
        <v>5.2184986649770664E-2</v>
      </c>
      <c r="Q8" s="41"/>
      <c r="R8" s="58">
        <f t="shared" si="10"/>
        <v>10.289485413119316</v>
      </c>
      <c r="S8" s="58">
        <f t="shared" si="11"/>
        <v>12.224656949786727</v>
      </c>
      <c r="T8" s="58">
        <f t="shared" si="12"/>
        <v>11.271957116350464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1788.7227786308888</v>
      </c>
      <c r="F9" s="56">
        <v>2063.4863410023681</v>
      </c>
      <c r="G9" s="57">
        <f t="shared" si="4"/>
        <v>3852.2091196332567</v>
      </c>
      <c r="H9" s="56">
        <v>126</v>
      </c>
      <c r="I9" s="56">
        <v>123</v>
      </c>
      <c r="J9" s="57">
        <f t="shared" si="5"/>
        <v>249</v>
      </c>
      <c r="K9" s="56">
        <v>0</v>
      </c>
      <c r="L9" s="56">
        <v>0</v>
      </c>
      <c r="M9" s="57">
        <f t="shared" si="6"/>
        <v>0</v>
      </c>
      <c r="N9" s="32">
        <f t="shared" si="7"/>
        <v>6.5723206151928601E-2</v>
      </c>
      <c r="O9" s="32">
        <f t="shared" si="8"/>
        <v>7.7668109793825962E-2</v>
      </c>
      <c r="P9" s="33">
        <f t="shared" si="9"/>
        <v>7.1623700722022468E-2</v>
      </c>
      <c r="Q9" s="41"/>
      <c r="R9" s="58">
        <f t="shared" si="10"/>
        <v>14.196212528816577</v>
      </c>
      <c r="S9" s="58">
        <f t="shared" si="11"/>
        <v>16.776311715466406</v>
      </c>
      <c r="T9" s="58">
        <f t="shared" si="12"/>
        <v>15.470719355956854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2058.102052866408</v>
      </c>
      <c r="F10" s="56">
        <v>2442.6328063960282</v>
      </c>
      <c r="G10" s="57">
        <f t="shared" si="4"/>
        <v>4500.7348592624367</v>
      </c>
      <c r="H10" s="56">
        <v>128</v>
      </c>
      <c r="I10" s="56">
        <v>122</v>
      </c>
      <c r="J10" s="57">
        <f t="shared" si="5"/>
        <v>250</v>
      </c>
      <c r="K10" s="56">
        <v>0</v>
      </c>
      <c r="L10" s="56">
        <v>0</v>
      </c>
      <c r="M10" s="57">
        <f t="shared" si="6"/>
        <v>0</v>
      </c>
      <c r="N10" s="32">
        <f t="shared" si="7"/>
        <v>7.4439455037124139E-2</v>
      </c>
      <c r="O10" s="32">
        <f t="shared" si="8"/>
        <v>9.2692501760626447E-2</v>
      </c>
      <c r="P10" s="33">
        <f t="shared" si="9"/>
        <v>8.3346941838193273E-2</v>
      </c>
      <c r="Q10" s="41"/>
      <c r="R10" s="58">
        <f t="shared" si="10"/>
        <v>16.078922288018813</v>
      </c>
      <c r="S10" s="58">
        <f t="shared" si="11"/>
        <v>20.021580380295312</v>
      </c>
      <c r="T10" s="58">
        <f t="shared" si="12"/>
        <v>18.002939437049747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2673.5629405116561</v>
      </c>
      <c r="F11" s="56">
        <v>3155.140625133753</v>
      </c>
      <c r="G11" s="57">
        <f t="shared" si="4"/>
        <v>5828.7035656454091</v>
      </c>
      <c r="H11" s="56">
        <v>128</v>
      </c>
      <c r="I11" s="56">
        <v>123</v>
      </c>
      <c r="J11" s="57">
        <f t="shared" si="5"/>
        <v>251</v>
      </c>
      <c r="K11" s="56">
        <v>0</v>
      </c>
      <c r="L11" s="56">
        <v>0</v>
      </c>
      <c r="M11" s="57">
        <f t="shared" si="6"/>
        <v>0</v>
      </c>
      <c r="N11" s="32">
        <f t="shared" si="7"/>
        <v>9.6700048484941264E-2</v>
      </c>
      <c r="O11" s="32">
        <f t="shared" si="8"/>
        <v>0.11875717498997866</v>
      </c>
      <c r="P11" s="33">
        <f t="shared" si="9"/>
        <v>0.10750891924238987</v>
      </c>
      <c r="Q11" s="41"/>
      <c r="R11" s="58">
        <f t="shared" si="10"/>
        <v>20.887210472747313</v>
      </c>
      <c r="S11" s="58">
        <f t="shared" si="11"/>
        <v>25.65154979783539</v>
      </c>
      <c r="T11" s="58">
        <f t="shared" si="12"/>
        <v>23.221926556356213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2818.9748309331508</v>
      </c>
      <c r="F12" s="56">
        <v>3323.5615938364649</v>
      </c>
      <c r="G12" s="57">
        <f t="shared" si="4"/>
        <v>6142.5364247696161</v>
      </c>
      <c r="H12" s="56">
        <v>128</v>
      </c>
      <c r="I12" s="56">
        <v>123</v>
      </c>
      <c r="J12" s="57">
        <f t="shared" si="5"/>
        <v>251</v>
      </c>
      <c r="K12" s="56">
        <v>0</v>
      </c>
      <c r="L12" s="56">
        <v>0</v>
      </c>
      <c r="M12" s="57">
        <f t="shared" si="6"/>
        <v>0</v>
      </c>
      <c r="N12" s="32">
        <f t="shared" si="7"/>
        <v>0.10195944845678352</v>
      </c>
      <c r="O12" s="32">
        <f t="shared" si="8"/>
        <v>0.12509641650995426</v>
      </c>
      <c r="P12" s="33">
        <f t="shared" si="9"/>
        <v>0.11329748459439309</v>
      </c>
      <c r="Q12" s="41"/>
      <c r="R12" s="58">
        <f t="shared" si="10"/>
        <v>22.02324086666524</v>
      </c>
      <c r="S12" s="58">
        <f t="shared" si="11"/>
        <v>27.02082596615012</v>
      </c>
      <c r="T12" s="58">
        <f t="shared" si="12"/>
        <v>24.472256672388909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2916.6735352861933</v>
      </c>
      <c r="F13" s="56">
        <v>3391.426212956675</v>
      </c>
      <c r="G13" s="57">
        <f t="shared" si="4"/>
        <v>6308.0997482428684</v>
      </c>
      <c r="H13" s="56">
        <v>128</v>
      </c>
      <c r="I13" s="56">
        <v>123</v>
      </c>
      <c r="J13" s="57">
        <f t="shared" si="5"/>
        <v>251</v>
      </c>
      <c r="K13" s="56">
        <v>0</v>
      </c>
      <c r="L13" s="56">
        <v>0</v>
      </c>
      <c r="M13" s="57">
        <f t="shared" si="6"/>
        <v>0</v>
      </c>
      <c r="N13" s="32">
        <f t="shared" si="7"/>
        <v>0.10549311108529345</v>
      </c>
      <c r="O13" s="32">
        <f t="shared" si="8"/>
        <v>0.12765079091225065</v>
      </c>
      <c r="P13" s="33">
        <f t="shared" si="9"/>
        <v>0.1163512569765912</v>
      </c>
      <c r="Q13" s="41"/>
      <c r="R13" s="58">
        <f t="shared" si="10"/>
        <v>22.786511994423385</v>
      </c>
      <c r="S13" s="58">
        <f t="shared" si="11"/>
        <v>27.57257083704614</v>
      </c>
      <c r="T13" s="58">
        <f t="shared" si="12"/>
        <v>25.1318715069437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3602.3251730603183</v>
      </c>
      <c r="F14" s="56">
        <v>4064.9909379272331</v>
      </c>
      <c r="G14" s="57">
        <f t="shared" si="4"/>
        <v>7667.3161109875509</v>
      </c>
      <c r="H14" s="56">
        <v>128</v>
      </c>
      <c r="I14" s="56">
        <v>123</v>
      </c>
      <c r="J14" s="57">
        <f t="shared" si="5"/>
        <v>251</v>
      </c>
      <c r="K14" s="56">
        <v>0</v>
      </c>
      <c r="L14" s="56">
        <v>0</v>
      </c>
      <c r="M14" s="57">
        <f t="shared" si="6"/>
        <v>0</v>
      </c>
      <c r="N14" s="32">
        <f t="shared" si="7"/>
        <v>0.13029243247469321</v>
      </c>
      <c r="O14" s="32">
        <f t="shared" si="8"/>
        <v>0.15300327227970614</v>
      </c>
      <c r="P14" s="33">
        <f t="shared" si="9"/>
        <v>0.1414216487934844</v>
      </c>
      <c r="Q14" s="41"/>
      <c r="R14" s="58">
        <f t="shared" si="10"/>
        <v>28.143165414533737</v>
      </c>
      <c r="S14" s="58">
        <f t="shared" si="11"/>
        <v>33.048706812416526</v>
      </c>
      <c r="T14" s="58">
        <f t="shared" si="12"/>
        <v>30.547076139392633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7452.310546278829</v>
      </c>
      <c r="F15" s="56">
        <v>7646.81725517635</v>
      </c>
      <c r="G15" s="57">
        <f t="shared" si="4"/>
        <v>15099.127801455179</v>
      </c>
      <c r="H15" s="56">
        <v>226</v>
      </c>
      <c r="I15" s="56">
        <v>219</v>
      </c>
      <c r="J15" s="57">
        <f t="shared" si="5"/>
        <v>445</v>
      </c>
      <c r="K15" s="56">
        <v>124</v>
      </c>
      <c r="L15" s="56">
        <v>126</v>
      </c>
      <c r="M15" s="57">
        <f t="shared" si="6"/>
        <v>250</v>
      </c>
      <c r="N15" s="32">
        <f t="shared" si="7"/>
        <v>9.3659643905575463E-2</v>
      </c>
      <c r="O15" s="32">
        <f t="shared" si="8"/>
        <v>9.7347200009883256E-2</v>
      </c>
      <c r="P15" s="33">
        <f t="shared" si="9"/>
        <v>9.549157476255489E-2</v>
      </c>
      <c r="Q15" s="41"/>
      <c r="R15" s="58">
        <f t="shared" si="10"/>
        <v>21.292315846510938</v>
      </c>
      <c r="S15" s="58">
        <f t="shared" si="11"/>
        <v>22.164687696163334</v>
      </c>
      <c r="T15" s="58">
        <f t="shared" si="12"/>
        <v>21.725363743100978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13733.368774840998</v>
      </c>
      <c r="F16" s="56">
        <v>14830.47392645382</v>
      </c>
      <c r="G16" s="57">
        <f t="shared" si="4"/>
        <v>28563.842701294816</v>
      </c>
      <c r="H16" s="56">
        <v>269</v>
      </c>
      <c r="I16" s="56">
        <v>245</v>
      </c>
      <c r="J16" s="57">
        <f t="shared" si="5"/>
        <v>514</v>
      </c>
      <c r="K16" s="56">
        <v>210</v>
      </c>
      <c r="L16" s="56">
        <v>229</v>
      </c>
      <c r="M16" s="57">
        <f t="shared" si="6"/>
        <v>439</v>
      </c>
      <c r="N16" s="32">
        <f t="shared" si="7"/>
        <v>0.12464031778516842</v>
      </c>
      <c r="O16" s="32">
        <f t="shared" si="8"/>
        <v>0.13517640665062911</v>
      </c>
      <c r="P16" s="33">
        <f t="shared" si="9"/>
        <v>0.12989705452256892</v>
      </c>
      <c r="Q16" s="41"/>
      <c r="R16" s="58">
        <f t="shared" si="10"/>
        <v>28.670916022632564</v>
      </c>
      <c r="S16" s="58">
        <f t="shared" si="11"/>
        <v>31.287919676062913</v>
      </c>
      <c r="T16" s="58">
        <f t="shared" si="12"/>
        <v>29.972552677119427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15336.770537150591</v>
      </c>
      <c r="F17" s="56">
        <v>16087.042664329005</v>
      </c>
      <c r="G17" s="57">
        <f t="shared" si="4"/>
        <v>31423.813201479596</v>
      </c>
      <c r="H17" s="56">
        <v>278</v>
      </c>
      <c r="I17" s="56">
        <v>245</v>
      </c>
      <c r="J17" s="57">
        <f t="shared" si="5"/>
        <v>523</v>
      </c>
      <c r="K17" s="56">
        <v>210</v>
      </c>
      <c r="L17" s="56">
        <v>229</v>
      </c>
      <c r="M17" s="57">
        <f t="shared" si="6"/>
        <v>439</v>
      </c>
      <c r="N17" s="32">
        <f t="shared" ref="N17:N81" si="13">+E17/(H17*216+K17*248)</f>
        <v>0.13677913221631163</v>
      </c>
      <c r="O17" s="32">
        <f t="shared" si="0"/>
        <v>0.14662974573728493</v>
      </c>
      <c r="P17" s="33">
        <f t="shared" si="1"/>
        <v>0.14165079878056075</v>
      </c>
      <c r="Q17" s="41"/>
      <c r="R17" s="58">
        <f t="shared" si="10"/>
        <v>31.427808477767606</v>
      </c>
      <c r="S17" s="58">
        <f t="shared" si="11"/>
        <v>33.938908574533762</v>
      </c>
      <c r="T17" s="58">
        <f t="shared" si="12"/>
        <v>32.665086488024528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21344.941382391851</v>
      </c>
      <c r="F18" s="56">
        <v>19428.171264702716</v>
      </c>
      <c r="G18" s="57">
        <f t="shared" si="4"/>
        <v>40773.112647094567</v>
      </c>
      <c r="H18" s="56">
        <v>272</v>
      </c>
      <c r="I18" s="56">
        <v>244</v>
      </c>
      <c r="J18" s="57">
        <f t="shared" si="5"/>
        <v>516</v>
      </c>
      <c r="K18" s="56">
        <v>210</v>
      </c>
      <c r="L18" s="56">
        <v>238</v>
      </c>
      <c r="M18" s="57">
        <f t="shared" si="6"/>
        <v>448</v>
      </c>
      <c r="N18" s="32">
        <f t="shared" si="13"/>
        <v>0.19258825413591607</v>
      </c>
      <c r="O18" s="32">
        <f t="shared" si="0"/>
        <v>0.17388811457023051</v>
      </c>
      <c r="P18" s="33">
        <f t="shared" si="1"/>
        <v>0.18320054208795186</v>
      </c>
      <c r="Q18" s="41"/>
      <c r="R18" s="58">
        <f t="shared" si="10"/>
        <v>44.284110751850314</v>
      </c>
      <c r="S18" s="58">
        <f t="shared" si="11"/>
        <v>40.307409262868703</v>
      </c>
      <c r="T18" s="58">
        <f t="shared" si="12"/>
        <v>42.295760007359512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26612.528699951905</v>
      </c>
      <c r="F19" s="56">
        <v>25394.965545270163</v>
      </c>
      <c r="G19" s="57">
        <f t="shared" si="4"/>
        <v>52007.494245222071</v>
      </c>
      <c r="H19" s="56">
        <v>278</v>
      </c>
      <c r="I19" s="56">
        <v>241</v>
      </c>
      <c r="J19" s="57">
        <f t="shared" si="5"/>
        <v>519</v>
      </c>
      <c r="K19" s="56">
        <v>204</v>
      </c>
      <c r="L19" s="56">
        <v>236</v>
      </c>
      <c r="M19" s="57">
        <f t="shared" si="6"/>
        <v>440</v>
      </c>
      <c r="N19" s="32">
        <f t="shared" si="13"/>
        <v>0.24053261659392539</v>
      </c>
      <c r="O19" s="32">
        <f t="shared" si="0"/>
        <v>0.22964412162039863</v>
      </c>
      <c r="P19" s="33">
        <f t="shared" si="1"/>
        <v>0.23508974724813794</v>
      </c>
      <c r="Q19" s="41"/>
      <c r="R19" s="58">
        <f t="shared" si="10"/>
        <v>55.212715145128435</v>
      </c>
      <c r="S19" s="58">
        <f t="shared" si="11"/>
        <v>53.238921478553799</v>
      </c>
      <c r="T19" s="58">
        <f t="shared" si="12"/>
        <v>54.230963759355653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31273.141959294833</v>
      </c>
      <c r="F20" s="56">
        <v>35722.753055516507</v>
      </c>
      <c r="G20" s="57">
        <f t="shared" si="4"/>
        <v>66995.895014811336</v>
      </c>
      <c r="H20" s="56">
        <v>267</v>
      </c>
      <c r="I20" s="56">
        <v>252</v>
      </c>
      <c r="J20" s="57">
        <f t="shared" si="5"/>
        <v>519</v>
      </c>
      <c r="K20" s="56">
        <v>204</v>
      </c>
      <c r="L20" s="56">
        <v>233</v>
      </c>
      <c r="M20" s="57">
        <f t="shared" si="6"/>
        <v>437</v>
      </c>
      <c r="N20" s="32">
        <f t="shared" si="13"/>
        <v>0.28886002696459429</v>
      </c>
      <c r="O20" s="32">
        <f t="shared" si="0"/>
        <v>0.31833921237182317</v>
      </c>
      <c r="P20" s="33">
        <f t="shared" si="1"/>
        <v>0.3038638199147829</v>
      </c>
      <c r="Q20" s="41"/>
      <c r="R20" s="58">
        <f t="shared" si="10"/>
        <v>66.397329000625973</v>
      </c>
      <c r="S20" s="58">
        <f t="shared" si="11"/>
        <v>73.655160939209296</v>
      </c>
      <c r="T20" s="58">
        <f t="shared" si="12"/>
        <v>70.07938809080683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31004.907486973683</v>
      </c>
      <c r="F21" s="56">
        <v>35303.745140601321</v>
      </c>
      <c r="G21" s="57">
        <f t="shared" si="4"/>
        <v>66308.652627575008</v>
      </c>
      <c r="H21" s="56">
        <v>264</v>
      </c>
      <c r="I21" s="56">
        <v>254</v>
      </c>
      <c r="J21" s="57">
        <f t="shared" si="5"/>
        <v>518</v>
      </c>
      <c r="K21" s="56">
        <v>216</v>
      </c>
      <c r="L21" s="56">
        <v>227</v>
      </c>
      <c r="M21" s="57">
        <f t="shared" si="6"/>
        <v>443</v>
      </c>
      <c r="N21" s="32">
        <f t="shared" si="13"/>
        <v>0.28035398118284943</v>
      </c>
      <c r="O21" s="32">
        <f t="shared" si="0"/>
        <v>0.31759396492084674</v>
      </c>
      <c r="P21" s="33">
        <f t="shared" si="1"/>
        <v>0.29902166667076285</v>
      </c>
      <c r="Q21" s="41"/>
      <c r="R21" s="58">
        <f t="shared" si="10"/>
        <v>64.593557264528513</v>
      </c>
      <c r="S21" s="58">
        <f t="shared" si="11"/>
        <v>73.396559543869685</v>
      </c>
      <c r="T21" s="58">
        <f t="shared" si="12"/>
        <v>68.999638530254956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30040.633124003984</v>
      </c>
      <c r="F22" s="56">
        <v>33270.516240837664</v>
      </c>
      <c r="G22" s="57">
        <f t="shared" si="4"/>
        <v>63311.149364841651</v>
      </c>
      <c r="H22" s="56">
        <v>268</v>
      </c>
      <c r="I22" s="56">
        <v>254</v>
      </c>
      <c r="J22" s="57">
        <f t="shared" si="5"/>
        <v>522</v>
      </c>
      <c r="K22" s="56">
        <v>214</v>
      </c>
      <c r="L22" s="56">
        <v>227</v>
      </c>
      <c r="M22" s="57">
        <f t="shared" si="6"/>
        <v>441</v>
      </c>
      <c r="N22" s="32">
        <f t="shared" si="13"/>
        <v>0.27073389621488808</v>
      </c>
      <c r="O22" s="32">
        <f t="shared" si="0"/>
        <v>0.29930295286827691</v>
      </c>
      <c r="P22" s="33">
        <f t="shared" si="1"/>
        <v>0.28503128653359289</v>
      </c>
      <c r="Q22" s="41"/>
      <c r="R22" s="58">
        <f t="shared" si="10"/>
        <v>62.324964987560129</v>
      </c>
      <c r="S22" s="58">
        <f t="shared" si="11"/>
        <v>69.16947243417394</v>
      </c>
      <c r="T22" s="58">
        <f t="shared" si="12"/>
        <v>65.743664968682921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28078.099174546216</v>
      </c>
      <c r="F23" s="56">
        <v>26595.647603684418</v>
      </c>
      <c r="G23" s="57">
        <f t="shared" si="4"/>
        <v>54673.746778230634</v>
      </c>
      <c r="H23" s="56">
        <v>265</v>
      </c>
      <c r="I23" s="56">
        <v>257</v>
      </c>
      <c r="J23" s="57">
        <f t="shared" si="5"/>
        <v>522</v>
      </c>
      <c r="K23" s="56">
        <v>218</v>
      </c>
      <c r="L23" s="56">
        <v>219</v>
      </c>
      <c r="M23" s="57">
        <f t="shared" si="6"/>
        <v>437</v>
      </c>
      <c r="N23" s="32">
        <f t="shared" si="13"/>
        <v>0.25226496059931552</v>
      </c>
      <c r="O23" s="32">
        <f t="shared" si="0"/>
        <v>0.24216608030744116</v>
      </c>
      <c r="P23" s="33">
        <f t="shared" si="1"/>
        <v>0.24724931613468504</v>
      </c>
      <c r="Q23" s="41"/>
      <c r="R23" s="58">
        <f t="shared" si="10"/>
        <v>58.132710506306864</v>
      </c>
      <c r="S23" s="58">
        <f t="shared" si="11"/>
        <v>55.873209251437849</v>
      </c>
      <c r="T23" s="58">
        <f t="shared" si="12"/>
        <v>57.011206233817134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26269.06950846413</v>
      </c>
      <c r="F24" s="56">
        <v>24048.771273729977</v>
      </c>
      <c r="G24" s="57">
        <f t="shared" si="4"/>
        <v>50317.840782194107</v>
      </c>
      <c r="H24" s="56">
        <v>262</v>
      </c>
      <c r="I24" s="56">
        <v>266</v>
      </c>
      <c r="J24" s="57">
        <f t="shared" si="5"/>
        <v>528</v>
      </c>
      <c r="K24" s="56">
        <v>223</v>
      </c>
      <c r="L24" s="56">
        <v>219</v>
      </c>
      <c r="M24" s="57">
        <f t="shared" si="6"/>
        <v>442</v>
      </c>
      <c r="N24" s="32">
        <f t="shared" si="13"/>
        <v>0.23476325792221464</v>
      </c>
      <c r="O24" s="32">
        <f t="shared" si="0"/>
        <v>0.21516687489916592</v>
      </c>
      <c r="P24" s="33">
        <f t="shared" si="1"/>
        <v>0.22497067378833477</v>
      </c>
      <c r="Q24" s="41"/>
      <c r="R24" s="58">
        <f t="shared" si="10"/>
        <v>54.163029914359029</v>
      </c>
      <c r="S24" s="58">
        <f t="shared" si="11"/>
        <v>49.585095409752533</v>
      </c>
      <c r="T24" s="58">
        <f t="shared" si="12"/>
        <v>51.874062662055778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25026.126296914605</v>
      </c>
      <c r="F25" s="56">
        <v>22701.21261846766</v>
      </c>
      <c r="G25" s="57">
        <f t="shared" si="4"/>
        <v>47727.338915382265</v>
      </c>
      <c r="H25" s="56">
        <v>257</v>
      </c>
      <c r="I25" s="56">
        <v>263</v>
      </c>
      <c r="J25" s="57">
        <f t="shared" si="5"/>
        <v>520</v>
      </c>
      <c r="K25" s="56">
        <v>218</v>
      </c>
      <c r="L25" s="56">
        <v>212</v>
      </c>
      <c r="M25" s="57">
        <f t="shared" si="6"/>
        <v>430</v>
      </c>
      <c r="N25" s="32">
        <f t="shared" si="13"/>
        <v>0.22839058093847744</v>
      </c>
      <c r="O25" s="32">
        <f t="shared" si="0"/>
        <v>0.20753686662096521</v>
      </c>
      <c r="P25" s="33">
        <f t="shared" si="1"/>
        <v>0.21797286680390146</v>
      </c>
      <c r="Q25" s="41"/>
      <c r="R25" s="58">
        <f t="shared" si="10"/>
        <v>52.686581677714955</v>
      </c>
      <c r="S25" s="58">
        <f t="shared" si="11"/>
        <v>47.792026565195073</v>
      </c>
      <c r="T25" s="58">
        <f t="shared" si="12"/>
        <v>50.239304121455014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23464.770673978135</v>
      </c>
      <c r="F26" s="56">
        <v>21499.059509530496</v>
      </c>
      <c r="G26" s="57">
        <f t="shared" si="4"/>
        <v>44963.830183508631</v>
      </c>
      <c r="H26" s="56">
        <v>265</v>
      </c>
      <c r="I26" s="56">
        <v>273</v>
      </c>
      <c r="J26" s="57">
        <f t="shared" si="5"/>
        <v>538</v>
      </c>
      <c r="K26" s="56">
        <v>216</v>
      </c>
      <c r="L26" s="56">
        <v>212</v>
      </c>
      <c r="M26" s="57">
        <f t="shared" si="6"/>
        <v>428</v>
      </c>
      <c r="N26" s="32">
        <f t="shared" si="13"/>
        <v>0.21176061903452942</v>
      </c>
      <c r="O26" s="32">
        <f t="shared" si="0"/>
        <v>0.19274061813751073</v>
      </c>
      <c r="P26" s="33">
        <f t="shared" si="1"/>
        <v>0.20221913984811754</v>
      </c>
      <c r="Q26" s="41"/>
      <c r="R26" s="58">
        <f t="shared" si="10"/>
        <v>48.783307014507557</v>
      </c>
      <c r="S26" s="58">
        <f t="shared" si="11"/>
        <v>44.327957751609269</v>
      </c>
      <c r="T26" s="58">
        <f t="shared" si="12"/>
        <v>46.546408057462351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20452.384635796294</v>
      </c>
      <c r="F27" s="56">
        <v>20454.372309845596</v>
      </c>
      <c r="G27" s="57">
        <f t="shared" si="4"/>
        <v>40906.756945641886</v>
      </c>
      <c r="H27" s="56">
        <v>264</v>
      </c>
      <c r="I27" s="56">
        <v>267</v>
      </c>
      <c r="J27" s="57">
        <f t="shared" si="5"/>
        <v>531</v>
      </c>
      <c r="K27" s="56">
        <v>216</v>
      </c>
      <c r="L27" s="56">
        <v>211</v>
      </c>
      <c r="M27" s="57">
        <f t="shared" si="6"/>
        <v>427</v>
      </c>
      <c r="N27" s="32">
        <f t="shared" si="13"/>
        <v>0.18493548028606313</v>
      </c>
      <c r="O27" s="32">
        <f t="shared" si="0"/>
        <v>0.18594883918041449</v>
      </c>
      <c r="P27" s="33">
        <f t="shared" si="1"/>
        <v>0.18544079996392382</v>
      </c>
      <c r="Q27" s="41"/>
      <c r="R27" s="58">
        <f t="shared" si="10"/>
        <v>42.609134657908946</v>
      </c>
      <c r="S27" s="58">
        <f t="shared" si="11"/>
        <v>42.791573869969866</v>
      </c>
      <c r="T27" s="58">
        <f t="shared" si="12"/>
        <v>42.700163826348522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9002.990153926321</v>
      </c>
      <c r="F28" s="56">
        <v>7392.858029147812</v>
      </c>
      <c r="G28" s="57">
        <f t="shared" si="4"/>
        <v>16395.848183074133</v>
      </c>
      <c r="H28" s="56">
        <v>152</v>
      </c>
      <c r="I28" s="56">
        <v>150</v>
      </c>
      <c r="J28" s="57">
        <f t="shared" si="5"/>
        <v>302</v>
      </c>
      <c r="K28" s="56">
        <v>0</v>
      </c>
      <c r="L28" s="56">
        <v>0</v>
      </c>
      <c r="M28" s="57">
        <f t="shared" si="6"/>
        <v>0</v>
      </c>
      <c r="N28" s="32">
        <f t="shared" si="13"/>
        <v>0.27421388139395469</v>
      </c>
      <c r="O28" s="32">
        <f t="shared" si="0"/>
        <v>0.22817463052925346</v>
      </c>
      <c r="P28" s="33">
        <f t="shared" si="1"/>
        <v>0.25134670381214946</v>
      </c>
      <c r="Q28" s="41"/>
      <c r="R28" s="58">
        <f t="shared" si="10"/>
        <v>59.230198381094219</v>
      </c>
      <c r="S28" s="58">
        <f t="shared" si="11"/>
        <v>49.285720194318749</v>
      </c>
      <c r="T28" s="58">
        <f t="shared" si="12"/>
        <v>54.29088802342428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8598.7195671626996</v>
      </c>
      <c r="F29" s="56">
        <v>7599.5224961229405</v>
      </c>
      <c r="G29" s="57">
        <f t="shared" si="4"/>
        <v>16198.242063285641</v>
      </c>
      <c r="H29" s="56">
        <v>152</v>
      </c>
      <c r="I29" s="56">
        <v>150</v>
      </c>
      <c r="J29" s="57">
        <f t="shared" si="5"/>
        <v>302</v>
      </c>
      <c r="K29" s="56">
        <v>0</v>
      </c>
      <c r="L29" s="56">
        <v>0</v>
      </c>
      <c r="M29" s="57">
        <f t="shared" si="6"/>
        <v>0</v>
      </c>
      <c r="N29" s="32">
        <f t="shared" si="13"/>
        <v>0.26190057161192432</v>
      </c>
      <c r="O29" s="32">
        <f t="shared" si="0"/>
        <v>0.23455316346058458</v>
      </c>
      <c r="P29" s="33">
        <f t="shared" si="1"/>
        <v>0.24831742186788142</v>
      </c>
      <c r="Q29" s="41"/>
      <c r="R29" s="58">
        <f t="shared" si="10"/>
        <v>56.570523468175658</v>
      </c>
      <c r="S29" s="58">
        <f t="shared" si="11"/>
        <v>50.663483307486267</v>
      </c>
      <c r="T29" s="58">
        <f t="shared" si="12"/>
        <v>53.636563123462388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8508.6605235124371</v>
      </c>
      <c r="F30" s="56">
        <v>7993.7039290156608</v>
      </c>
      <c r="G30" s="57">
        <f t="shared" si="4"/>
        <v>16502.364452528098</v>
      </c>
      <c r="H30" s="56">
        <v>152</v>
      </c>
      <c r="I30" s="56">
        <v>150</v>
      </c>
      <c r="J30" s="57">
        <f t="shared" si="5"/>
        <v>302</v>
      </c>
      <c r="K30" s="56">
        <v>0</v>
      </c>
      <c r="L30" s="56">
        <v>0</v>
      </c>
      <c r="M30" s="57">
        <f t="shared" si="6"/>
        <v>0</v>
      </c>
      <c r="N30" s="32">
        <f t="shared" si="13"/>
        <v>0.25915754518495482</v>
      </c>
      <c r="O30" s="32">
        <f t="shared" si="0"/>
        <v>0.2467192570683846</v>
      </c>
      <c r="P30" s="33">
        <f t="shared" si="1"/>
        <v>0.25297958751116167</v>
      </c>
      <c r="Q30" s="41"/>
      <c r="R30" s="58">
        <f t="shared" si="10"/>
        <v>55.978029759950246</v>
      </c>
      <c r="S30" s="58">
        <f t="shared" si="11"/>
        <v>53.291359526771075</v>
      </c>
      <c r="T30" s="58">
        <f t="shared" si="12"/>
        <v>54.643590902410921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7898.2234198442638</v>
      </c>
      <c r="F31" s="56">
        <v>7164.9187755528455</v>
      </c>
      <c r="G31" s="57">
        <f t="shared" si="4"/>
        <v>15063.142195397109</v>
      </c>
      <c r="H31" s="56">
        <v>158</v>
      </c>
      <c r="I31" s="56">
        <v>150</v>
      </c>
      <c r="J31" s="57">
        <f t="shared" si="5"/>
        <v>308</v>
      </c>
      <c r="K31" s="56">
        <v>0</v>
      </c>
      <c r="L31" s="56">
        <v>0</v>
      </c>
      <c r="M31" s="57">
        <f t="shared" si="6"/>
        <v>0</v>
      </c>
      <c r="N31" s="32">
        <f t="shared" si="13"/>
        <v>0.23142942510092193</v>
      </c>
      <c r="O31" s="32">
        <f t="shared" si="0"/>
        <v>0.22113946838126067</v>
      </c>
      <c r="P31" s="33">
        <f t="shared" si="1"/>
        <v>0.22641808254264534</v>
      </c>
      <c r="Q31" s="41"/>
      <c r="R31" s="58">
        <f t="shared" si="10"/>
        <v>49.988755821799138</v>
      </c>
      <c r="S31" s="58">
        <f t="shared" si="11"/>
        <v>47.766125170352304</v>
      </c>
      <c r="T31" s="58">
        <f t="shared" si="12"/>
        <v>48.906305829211391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7582.103599192812</v>
      </c>
      <c r="F32" s="56">
        <v>6900.3857780638691</v>
      </c>
      <c r="G32" s="57">
        <f t="shared" si="4"/>
        <v>14482.489377256681</v>
      </c>
      <c r="H32" s="56">
        <v>153</v>
      </c>
      <c r="I32" s="56">
        <v>151</v>
      </c>
      <c r="J32" s="57">
        <f t="shared" si="5"/>
        <v>304</v>
      </c>
      <c r="K32" s="56">
        <v>0</v>
      </c>
      <c r="L32" s="56">
        <v>0</v>
      </c>
      <c r="M32" s="57">
        <f t="shared" si="6"/>
        <v>0</v>
      </c>
      <c r="N32" s="32">
        <f t="shared" si="13"/>
        <v>0.22942700312251307</v>
      </c>
      <c r="O32" s="32">
        <f t="shared" si="0"/>
        <v>0.21156444009271122</v>
      </c>
      <c r="P32" s="33">
        <f t="shared" si="1"/>
        <v>0.22055448003863123</v>
      </c>
      <c r="Q32" s="41"/>
      <c r="R32" s="58">
        <f t="shared" si="10"/>
        <v>49.556232674462827</v>
      </c>
      <c r="S32" s="58">
        <f t="shared" si="11"/>
        <v>45.697919060025626</v>
      </c>
      <c r="T32" s="58">
        <f t="shared" si="12"/>
        <v>47.639767688344342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6171.9565213809792</v>
      </c>
      <c r="F33" s="56">
        <v>5086.2115366347398</v>
      </c>
      <c r="G33" s="57">
        <f t="shared" si="4"/>
        <v>11258.168058015719</v>
      </c>
      <c r="H33" s="56">
        <v>148</v>
      </c>
      <c r="I33" s="56">
        <v>158</v>
      </c>
      <c r="J33" s="57">
        <f t="shared" si="5"/>
        <v>306</v>
      </c>
      <c r="K33" s="56">
        <v>0</v>
      </c>
      <c r="L33" s="56">
        <v>0</v>
      </c>
      <c r="M33" s="57">
        <f t="shared" si="6"/>
        <v>0</v>
      </c>
      <c r="N33" s="32">
        <f t="shared" si="13"/>
        <v>0.19306670800115674</v>
      </c>
      <c r="O33" s="32">
        <f t="shared" si="0"/>
        <v>0.14903339007954583</v>
      </c>
      <c r="P33" s="33">
        <f t="shared" si="1"/>
        <v>0.17033055038150144</v>
      </c>
      <c r="Q33" s="41"/>
      <c r="R33" s="58">
        <f t="shared" si="10"/>
        <v>41.702408928249859</v>
      </c>
      <c r="S33" s="58">
        <f t="shared" si="11"/>
        <v>32.191212257181895</v>
      </c>
      <c r="T33" s="58">
        <f t="shared" si="12"/>
        <v>36.791398882404309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2339.9036108740715</v>
      </c>
      <c r="F34" s="56">
        <v>2394.2525394780791</v>
      </c>
      <c r="G34" s="57">
        <f t="shared" si="4"/>
        <v>4734.1561503521507</v>
      </c>
      <c r="H34" s="56">
        <v>152</v>
      </c>
      <c r="I34" s="56">
        <v>151</v>
      </c>
      <c r="J34" s="57">
        <f t="shared" si="5"/>
        <v>303</v>
      </c>
      <c r="K34" s="56">
        <v>0</v>
      </c>
      <c r="L34" s="56">
        <v>0</v>
      </c>
      <c r="M34" s="57">
        <f t="shared" si="6"/>
        <v>0</v>
      </c>
      <c r="N34" s="32">
        <f t="shared" si="13"/>
        <v>7.1268993995920793E-2</v>
      </c>
      <c r="O34" s="32">
        <f t="shared" si="0"/>
        <v>7.3407301308501316E-2</v>
      </c>
      <c r="P34" s="33">
        <f t="shared" si="1"/>
        <v>7.2334619092289304E-2</v>
      </c>
      <c r="Q34" s="41"/>
      <c r="R34" s="58">
        <f t="shared" si="10"/>
        <v>15.394102703118891</v>
      </c>
      <c r="S34" s="58">
        <f t="shared" si="11"/>
        <v>15.855977082636286</v>
      </c>
      <c r="T34" s="58">
        <f t="shared" si="12"/>
        <v>15.62427772393449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1183.2465962818569</v>
      </c>
      <c r="F35" s="56">
        <v>1259.9172954018366</v>
      </c>
      <c r="G35" s="57">
        <f t="shared" si="4"/>
        <v>2443.1638916836937</v>
      </c>
      <c r="H35" s="56">
        <v>153</v>
      </c>
      <c r="I35" s="56">
        <v>151</v>
      </c>
      <c r="J35" s="57">
        <f t="shared" si="5"/>
        <v>304</v>
      </c>
      <c r="K35" s="56">
        <v>0</v>
      </c>
      <c r="L35" s="56">
        <v>0</v>
      </c>
      <c r="M35" s="57">
        <f t="shared" si="6"/>
        <v>0</v>
      </c>
      <c r="N35" s="32">
        <f t="shared" si="13"/>
        <v>3.5803879093496034E-2</v>
      </c>
      <c r="O35" s="32">
        <f t="shared" si="0"/>
        <v>3.862881087202099E-2</v>
      </c>
      <c r="P35" s="33">
        <f t="shared" si="1"/>
        <v>3.7207052444013365E-2</v>
      </c>
      <c r="Q35" s="41"/>
      <c r="R35" s="58">
        <f t="shared" si="10"/>
        <v>7.7336378841951436</v>
      </c>
      <c r="S35" s="58">
        <f t="shared" si="11"/>
        <v>8.3438231483565328</v>
      </c>
      <c r="T35" s="58">
        <f t="shared" si="12"/>
        <v>8.0367233279068877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229.81565498627882</v>
      </c>
      <c r="F36" s="61">
        <v>218.99999999999997</v>
      </c>
      <c r="G36" s="62">
        <f t="shared" si="4"/>
        <v>448.81565498627879</v>
      </c>
      <c r="H36" s="61">
        <v>152</v>
      </c>
      <c r="I36" s="61">
        <v>152</v>
      </c>
      <c r="J36" s="62">
        <f t="shared" si="5"/>
        <v>304</v>
      </c>
      <c r="K36" s="61">
        <v>0</v>
      </c>
      <c r="L36" s="61">
        <v>0</v>
      </c>
      <c r="M36" s="62">
        <f t="shared" si="6"/>
        <v>0</v>
      </c>
      <c r="N36" s="34">
        <f t="shared" si="13"/>
        <v>6.9997458268237943E-3</v>
      </c>
      <c r="O36" s="34">
        <f t="shared" si="0"/>
        <v>6.6703216374268993E-3</v>
      </c>
      <c r="P36" s="35">
        <f t="shared" si="1"/>
        <v>6.8350337321253472E-3</v>
      </c>
      <c r="Q36" s="41"/>
      <c r="R36" s="58">
        <f t="shared" si="10"/>
        <v>1.5119450985939396</v>
      </c>
      <c r="S36" s="58">
        <f t="shared" si="11"/>
        <v>1.4407894736842104</v>
      </c>
      <c r="T36" s="58">
        <f t="shared" si="12"/>
        <v>1.4763672861390749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7117.3644219202142</v>
      </c>
      <c r="F37" s="64">
        <v>10506.351532183675</v>
      </c>
      <c r="G37" s="65">
        <f t="shared" si="4"/>
        <v>17623.715954103889</v>
      </c>
      <c r="H37" s="64">
        <v>76</v>
      </c>
      <c r="I37" s="64">
        <v>75</v>
      </c>
      <c r="J37" s="65">
        <f t="shared" si="5"/>
        <v>151</v>
      </c>
      <c r="K37" s="64">
        <v>124</v>
      </c>
      <c r="L37" s="64">
        <v>128</v>
      </c>
      <c r="M37" s="65">
        <f t="shared" si="6"/>
        <v>252</v>
      </c>
      <c r="N37" s="30">
        <f t="shared" si="13"/>
        <v>0.15089392007123928</v>
      </c>
      <c r="O37" s="30">
        <f t="shared" si="0"/>
        <v>0.21913798456915723</v>
      </c>
      <c r="P37" s="31">
        <f t="shared" si="1"/>
        <v>0.18529434723382843</v>
      </c>
      <c r="Q37" s="41"/>
      <c r="R37" s="58">
        <f t="shared" si="10"/>
        <v>35.586822109601073</v>
      </c>
      <c r="S37" s="58">
        <f t="shared" si="11"/>
        <v>51.755426266914654</v>
      </c>
      <c r="T37" s="58">
        <f t="shared" si="12"/>
        <v>43.731305097031985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6687.044959959936</v>
      </c>
      <c r="F38" s="56">
        <v>10299.386609923509</v>
      </c>
      <c r="G38" s="57">
        <f t="shared" si="4"/>
        <v>16986.431569883447</v>
      </c>
      <c r="H38" s="56">
        <v>74</v>
      </c>
      <c r="I38" s="56">
        <v>75</v>
      </c>
      <c r="J38" s="57">
        <f t="shared" si="5"/>
        <v>149</v>
      </c>
      <c r="K38" s="56">
        <v>123</v>
      </c>
      <c r="L38" s="56">
        <v>129</v>
      </c>
      <c r="M38" s="57">
        <f t="shared" si="6"/>
        <v>252</v>
      </c>
      <c r="N38" s="32">
        <f t="shared" si="13"/>
        <v>0.1438445396652886</v>
      </c>
      <c r="O38" s="32">
        <f t="shared" si="0"/>
        <v>0.21371569160697854</v>
      </c>
      <c r="P38" s="33">
        <f t="shared" si="1"/>
        <v>0.1794088674470157</v>
      </c>
      <c r="Q38" s="41"/>
      <c r="R38" s="58">
        <f t="shared" si="10"/>
        <v>33.944390659695109</v>
      </c>
      <c r="S38" s="58">
        <f t="shared" si="11"/>
        <v>50.487189264330929</v>
      </c>
      <c r="T38" s="58">
        <f t="shared" si="12"/>
        <v>42.360178478512339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6475.564823062753</v>
      </c>
      <c r="F39" s="56">
        <v>10167.317068396616</v>
      </c>
      <c r="G39" s="57">
        <f t="shared" si="4"/>
        <v>16642.881891459368</v>
      </c>
      <c r="H39" s="56">
        <v>74</v>
      </c>
      <c r="I39" s="56">
        <v>75</v>
      </c>
      <c r="J39" s="57">
        <f t="shared" si="5"/>
        <v>149</v>
      </c>
      <c r="K39" s="56">
        <v>124</v>
      </c>
      <c r="L39" s="56">
        <v>130</v>
      </c>
      <c r="M39" s="57">
        <f t="shared" si="6"/>
        <v>254</v>
      </c>
      <c r="N39" s="32">
        <f t="shared" si="13"/>
        <v>0.13855624835379052</v>
      </c>
      <c r="O39" s="32">
        <f t="shared" si="0"/>
        <v>0.20989506747309283</v>
      </c>
      <c r="P39" s="33">
        <f t="shared" si="1"/>
        <v>0.17486427136525351</v>
      </c>
      <c r="Q39" s="41"/>
      <c r="R39" s="58">
        <f t="shared" si="10"/>
        <v>32.704872843751275</v>
      </c>
      <c r="S39" s="58">
        <f t="shared" si="11"/>
        <v>49.596668626324956</v>
      </c>
      <c r="T39" s="58">
        <f t="shared" si="12"/>
        <v>41.297473676077836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6363.7985656595429</v>
      </c>
      <c r="F40" s="56">
        <v>10112.890190873761</v>
      </c>
      <c r="G40" s="57">
        <f t="shared" si="4"/>
        <v>16476.688756533302</v>
      </c>
      <c r="H40" s="56">
        <v>76</v>
      </c>
      <c r="I40" s="56">
        <v>75</v>
      </c>
      <c r="J40" s="57">
        <f t="shared" si="5"/>
        <v>151</v>
      </c>
      <c r="K40" s="56">
        <v>131</v>
      </c>
      <c r="L40" s="56">
        <v>128</v>
      </c>
      <c r="M40" s="57">
        <f t="shared" si="6"/>
        <v>259</v>
      </c>
      <c r="N40" s="32">
        <f t="shared" si="13"/>
        <v>0.13012838552387418</v>
      </c>
      <c r="O40" s="32">
        <f t="shared" si="0"/>
        <v>0.21093129882516604</v>
      </c>
      <c r="P40" s="33">
        <f t="shared" si="1"/>
        <v>0.17012936515501922</v>
      </c>
      <c r="Q40" s="41"/>
      <c r="R40" s="58">
        <f t="shared" si="10"/>
        <v>30.742988239901173</v>
      </c>
      <c r="S40" s="58">
        <f t="shared" si="11"/>
        <v>49.817193058491434</v>
      </c>
      <c r="T40" s="58">
        <f t="shared" si="12"/>
        <v>40.187045747642202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6318.6741390113566</v>
      </c>
      <c r="F41" s="56">
        <v>10064.463640511574</v>
      </c>
      <c r="G41" s="57">
        <f t="shared" si="4"/>
        <v>16383.137779522931</v>
      </c>
      <c r="H41" s="56">
        <v>77</v>
      </c>
      <c r="I41" s="56">
        <v>75</v>
      </c>
      <c r="J41" s="57">
        <f t="shared" si="5"/>
        <v>152</v>
      </c>
      <c r="K41" s="56">
        <v>126</v>
      </c>
      <c r="L41" s="56">
        <v>128</v>
      </c>
      <c r="M41" s="57">
        <f t="shared" si="6"/>
        <v>254</v>
      </c>
      <c r="N41" s="32">
        <f t="shared" si="13"/>
        <v>0.13196896698018706</v>
      </c>
      <c r="O41" s="32">
        <f t="shared" si="0"/>
        <v>0.20992123395026643</v>
      </c>
      <c r="P41" s="33">
        <f t="shared" si="1"/>
        <v>0.17097113227920907</v>
      </c>
      <c r="Q41" s="41"/>
      <c r="R41" s="58">
        <f t="shared" si="10"/>
        <v>31.126473591188947</v>
      </c>
      <c r="S41" s="58">
        <f t="shared" si="11"/>
        <v>49.578638623209727</v>
      </c>
      <c r="T41" s="58">
        <f t="shared" si="12"/>
        <v>40.352556107199341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4467.6314749786688</v>
      </c>
      <c r="F42" s="56">
        <v>5071.8826258555673</v>
      </c>
      <c r="G42" s="57">
        <f t="shared" si="4"/>
        <v>9539.5141008342362</v>
      </c>
      <c r="H42" s="56">
        <v>0</v>
      </c>
      <c r="I42" s="56">
        <v>0</v>
      </c>
      <c r="J42" s="57">
        <f t="shared" si="5"/>
        <v>0</v>
      </c>
      <c r="K42" s="56">
        <v>126</v>
      </c>
      <c r="L42" s="56">
        <v>128</v>
      </c>
      <c r="M42" s="57">
        <f t="shared" si="6"/>
        <v>254</v>
      </c>
      <c r="N42" s="32">
        <f t="shared" si="13"/>
        <v>0.14297335749419704</v>
      </c>
      <c r="O42" s="32">
        <f t="shared" si="0"/>
        <v>0.15977452828426056</v>
      </c>
      <c r="P42" s="33">
        <f t="shared" si="1"/>
        <v>0.15144008923092195</v>
      </c>
      <c r="Q42" s="41"/>
      <c r="R42" s="58">
        <f t="shared" si="10"/>
        <v>35.457392658560863</v>
      </c>
      <c r="S42" s="58">
        <f t="shared" si="11"/>
        <v>39.62408301449662</v>
      </c>
      <c r="T42" s="58">
        <f t="shared" si="12"/>
        <v>37.557142129268648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3991.1986986082406</v>
      </c>
      <c r="F43" s="56">
        <v>4494.1579667080878</v>
      </c>
      <c r="G43" s="57">
        <f t="shared" si="4"/>
        <v>8485.3566653163289</v>
      </c>
      <c r="H43" s="56">
        <v>0</v>
      </c>
      <c r="I43" s="56">
        <v>0</v>
      </c>
      <c r="J43" s="57">
        <f t="shared" si="5"/>
        <v>0</v>
      </c>
      <c r="K43" s="56">
        <v>126</v>
      </c>
      <c r="L43" s="56">
        <v>128</v>
      </c>
      <c r="M43" s="57">
        <f t="shared" si="6"/>
        <v>254</v>
      </c>
      <c r="N43" s="32">
        <f t="shared" si="13"/>
        <v>0.12772653285356633</v>
      </c>
      <c r="O43" s="32">
        <f t="shared" si="0"/>
        <v>0.14157503675365699</v>
      </c>
      <c r="P43" s="33">
        <f t="shared" si="1"/>
        <v>0.13470530647250967</v>
      </c>
      <c r="Q43" s="41"/>
      <c r="R43" s="58">
        <f t="shared" si="10"/>
        <v>31.676180147684448</v>
      </c>
      <c r="S43" s="58">
        <f t="shared" si="11"/>
        <v>35.110609114906936</v>
      </c>
      <c r="T43" s="58">
        <f t="shared" si="12"/>
        <v>33.406916005182396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3792.3990326873231</v>
      </c>
      <c r="F44" s="56">
        <v>4346.692492499069</v>
      </c>
      <c r="G44" s="57">
        <f t="shared" si="4"/>
        <v>8139.0915251863917</v>
      </c>
      <c r="H44" s="56">
        <v>0</v>
      </c>
      <c r="I44" s="56">
        <v>0</v>
      </c>
      <c r="J44" s="57">
        <f t="shared" si="5"/>
        <v>0</v>
      </c>
      <c r="K44" s="56">
        <v>126</v>
      </c>
      <c r="L44" s="56">
        <v>128</v>
      </c>
      <c r="M44" s="57">
        <f t="shared" si="6"/>
        <v>254</v>
      </c>
      <c r="N44" s="32">
        <f t="shared" si="13"/>
        <v>0.12136453637632243</v>
      </c>
      <c r="O44" s="32">
        <f t="shared" si="0"/>
        <v>0.13692957700664909</v>
      </c>
      <c r="P44" s="33">
        <f t="shared" si="1"/>
        <v>0.12920833637900672</v>
      </c>
      <c r="Q44" s="41"/>
      <c r="R44" s="58">
        <f t="shared" si="10"/>
        <v>30.098405021327963</v>
      </c>
      <c r="S44" s="58">
        <f t="shared" si="11"/>
        <v>33.958535097648976</v>
      </c>
      <c r="T44" s="58">
        <f t="shared" si="12"/>
        <v>32.043667421993668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3680.8953352902408</v>
      </c>
      <c r="F45" s="56">
        <v>4292.0749360487362</v>
      </c>
      <c r="G45" s="57">
        <f t="shared" si="4"/>
        <v>7972.970271338977</v>
      </c>
      <c r="H45" s="56">
        <v>0</v>
      </c>
      <c r="I45" s="56">
        <v>0</v>
      </c>
      <c r="J45" s="57">
        <f t="shared" si="5"/>
        <v>0</v>
      </c>
      <c r="K45" s="56">
        <v>126</v>
      </c>
      <c r="L45" s="56">
        <v>134</v>
      </c>
      <c r="M45" s="57">
        <f t="shared" si="6"/>
        <v>260</v>
      </c>
      <c r="N45" s="32">
        <f t="shared" si="13"/>
        <v>0.11779618968542757</v>
      </c>
      <c r="O45" s="32">
        <f t="shared" si="0"/>
        <v>0.12915487891335869</v>
      </c>
      <c r="P45" s="33">
        <f t="shared" si="1"/>
        <v>0.12365028336443823</v>
      </c>
      <c r="Q45" s="41"/>
      <c r="R45" s="58">
        <f t="shared" si="10"/>
        <v>29.213455041986037</v>
      </c>
      <c r="S45" s="58">
        <f t="shared" si="11"/>
        <v>32.030409970512956</v>
      </c>
      <c r="T45" s="58">
        <f t="shared" si="12"/>
        <v>30.665270274380681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3656.328746536688</v>
      </c>
      <c r="F46" s="56">
        <v>4244.3007222820315</v>
      </c>
      <c r="G46" s="57">
        <f t="shared" si="4"/>
        <v>7900.629468818719</v>
      </c>
      <c r="H46" s="56">
        <v>0</v>
      </c>
      <c r="I46" s="56">
        <v>0</v>
      </c>
      <c r="J46" s="57">
        <f t="shared" si="5"/>
        <v>0</v>
      </c>
      <c r="K46" s="56">
        <v>126</v>
      </c>
      <c r="L46" s="56">
        <v>128</v>
      </c>
      <c r="M46" s="57">
        <f t="shared" si="6"/>
        <v>254</v>
      </c>
      <c r="N46" s="32">
        <f t="shared" si="13"/>
        <v>0.11701000852971992</v>
      </c>
      <c r="O46" s="32">
        <f t="shared" si="0"/>
        <v>0.13370402980979182</v>
      </c>
      <c r="P46" s="33">
        <f t="shared" si="1"/>
        <v>0.1254227436629845</v>
      </c>
      <c r="Q46" s="41"/>
      <c r="R46" s="58">
        <f t="shared" si="10"/>
        <v>29.018482115370539</v>
      </c>
      <c r="S46" s="58">
        <f t="shared" si="11"/>
        <v>33.158599392828371</v>
      </c>
      <c r="T46" s="58">
        <f t="shared" si="12"/>
        <v>31.104840428420154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3637.2233161825584</v>
      </c>
      <c r="F47" s="56">
        <v>4234.1984719305738</v>
      </c>
      <c r="G47" s="57">
        <f t="shared" si="4"/>
        <v>7871.4217881131317</v>
      </c>
      <c r="H47" s="56">
        <v>0</v>
      </c>
      <c r="I47" s="56">
        <v>0</v>
      </c>
      <c r="J47" s="57">
        <f t="shared" si="5"/>
        <v>0</v>
      </c>
      <c r="K47" s="56">
        <v>126</v>
      </c>
      <c r="L47" s="56">
        <v>126</v>
      </c>
      <c r="M47" s="57">
        <f t="shared" si="6"/>
        <v>252</v>
      </c>
      <c r="N47" s="32">
        <f t="shared" si="13"/>
        <v>0.11639859562796206</v>
      </c>
      <c r="O47" s="32">
        <f t="shared" si="0"/>
        <v>0.13550302329526925</v>
      </c>
      <c r="P47" s="33">
        <f t="shared" si="1"/>
        <v>0.12595080946161566</v>
      </c>
      <c r="Q47" s="41"/>
      <c r="R47" s="58">
        <f t="shared" si="10"/>
        <v>28.86685171573459</v>
      </c>
      <c r="S47" s="58">
        <f t="shared" si="11"/>
        <v>33.604749777226779</v>
      </c>
      <c r="T47" s="58">
        <f t="shared" si="12"/>
        <v>31.235800746480681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2964.1870083425151</v>
      </c>
      <c r="F48" s="56">
        <v>4100.0485932836373</v>
      </c>
      <c r="G48" s="57">
        <f t="shared" si="4"/>
        <v>7064.2356016261529</v>
      </c>
      <c r="H48" s="56">
        <v>0</v>
      </c>
      <c r="I48" s="56">
        <v>0</v>
      </c>
      <c r="J48" s="57">
        <f t="shared" ref="J48:J58" si="14">+H48+I48</f>
        <v>0</v>
      </c>
      <c r="K48" s="56">
        <v>126</v>
      </c>
      <c r="L48" s="56">
        <v>128</v>
      </c>
      <c r="M48" s="57">
        <f t="shared" ref="M48:M58" si="15">+K48+L48</f>
        <v>254</v>
      </c>
      <c r="N48" s="32">
        <f t="shared" ref="N48" si="16">+E48/(H48*216+K48*248)</f>
        <v>9.486005531050036E-2</v>
      </c>
      <c r="O48" s="32">
        <f t="shared" ref="O48" si="17">+F48/(I48*216+L48*248)</f>
        <v>0.12915979691543716</v>
      </c>
      <c r="P48" s="33">
        <f t="shared" ref="P48" si="18">+G48/(J48*216+M48*248)</f>
        <v>0.11214496446574411</v>
      </c>
      <c r="Q48" s="41"/>
      <c r="R48" s="58">
        <f t="shared" ref="R48" si="19">+E48/(H48+K48)</f>
        <v>23.525293717004089</v>
      </c>
      <c r="S48" s="58">
        <f t="shared" ref="S48" si="20">+F48/(I48+L48)</f>
        <v>32.031629635028416</v>
      </c>
      <c r="T48" s="58">
        <f t="shared" ref="T48" si="21">+G48/(J48+M48)</f>
        <v>27.81195118750454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2806.6296033754302</v>
      </c>
      <c r="F49" s="56">
        <v>3949.9290157942837</v>
      </c>
      <c r="G49" s="57">
        <f t="shared" si="4"/>
        <v>6756.5586191697139</v>
      </c>
      <c r="H49" s="56">
        <v>0</v>
      </c>
      <c r="I49" s="56">
        <v>0</v>
      </c>
      <c r="J49" s="57">
        <f t="shared" si="14"/>
        <v>0</v>
      </c>
      <c r="K49" s="56">
        <v>123</v>
      </c>
      <c r="L49" s="56">
        <v>128</v>
      </c>
      <c r="M49" s="57">
        <f t="shared" si="15"/>
        <v>251</v>
      </c>
      <c r="N49" s="32">
        <f t="shared" si="13"/>
        <v>9.2008576035124245E-2</v>
      </c>
      <c r="O49" s="32">
        <f t="shared" si="0"/>
        <v>0.12443072756408403</v>
      </c>
      <c r="P49" s="33">
        <f t="shared" si="1"/>
        <v>0.10854258159570933</v>
      </c>
      <c r="Q49" s="41"/>
      <c r="R49" s="58">
        <f t="shared" si="10"/>
        <v>22.818126856710816</v>
      </c>
      <c r="S49" s="58">
        <f t="shared" si="11"/>
        <v>30.858820435892842</v>
      </c>
      <c r="T49" s="58">
        <f t="shared" si="12"/>
        <v>26.91856023573591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2779.8195347237979</v>
      </c>
      <c r="F50" s="56">
        <v>3931.5938548960639</v>
      </c>
      <c r="G50" s="57">
        <f t="shared" si="4"/>
        <v>6711.4133896198618</v>
      </c>
      <c r="H50" s="56">
        <v>0</v>
      </c>
      <c r="I50" s="56">
        <v>0</v>
      </c>
      <c r="J50" s="57">
        <f t="shared" si="14"/>
        <v>0</v>
      </c>
      <c r="K50" s="56">
        <v>124</v>
      </c>
      <c r="L50" s="56">
        <v>128</v>
      </c>
      <c r="M50" s="57">
        <f t="shared" si="15"/>
        <v>252</v>
      </c>
      <c r="N50" s="32">
        <f t="shared" si="13"/>
        <v>9.0394755941850868E-2</v>
      </c>
      <c r="O50" s="32">
        <f t="shared" si="0"/>
        <v>0.12385313302973992</v>
      </c>
      <c r="P50" s="33">
        <f t="shared" si="1"/>
        <v>0.1073894871610961</v>
      </c>
      <c r="Q50" s="41"/>
      <c r="R50" s="58">
        <f t="shared" si="10"/>
        <v>22.417899473579016</v>
      </c>
      <c r="S50" s="58">
        <f t="shared" si="11"/>
        <v>30.715576991375499</v>
      </c>
      <c r="T50" s="58">
        <f t="shared" si="12"/>
        <v>26.632592815951831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2715.6578244699817</v>
      </c>
      <c r="F51" s="56">
        <v>3686.4475443206125</v>
      </c>
      <c r="G51" s="57">
        <f t="shared" si="4"/>
        <v>6402.1053687905942</v>
      </c>
      <c r="H51" s="56">
        <v>0</v>
      </c>
      <c r="I51" s="56">
        <v>0</v>
      </c>
      <c r="J51" s="57">
        <f t="shared" si="14"/>
        <v>0</v>
      </c>
      <c r="K51" s="56">
        <v>126</v>
      </c>
      <c r="L51" s="56">
        <v>128</v>
      </c>
      <c r="M51" s="57">
        <f t="shared" si="15"/>
        <v>254</v>
      </c>
      <c r="N51" s="32">
        <f t="shared" si="13"/>
        <v>8.6906612406233416E-2</v>
      </c>
      <c r="O51" s="32">
        <f t="shared" si="0"/>
        <v>0.1161305300000193</v>
      </c>
      <c r="P51" s="33">
        <f t="shared" si="1"/>
        <v>0.10163362599680267</v>
      </c>
      <c r="Q51" s="41"/>
      <c r="R51" s="58">
        <f t="shared" si="10"/>
        <v>21.552839876745885</v>
      </c>
      <c r="S51" s="58">
        <f t="shared" si="11"/>
        <v>28.800371440004785</v>
      </c>
      <c r="T51" s="58">
        <f t="shared" si="12"/>
        <v>25.205139247207065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2698.2221750849067</v>
      </c>
      <c r="F52" s="56">
        <v>3692.1586455171396</v>
      </c>
      <c r="G52" s="57">
        <f t="shared" si="4"/>
        <v>6390.3808206020458</v>
      </c>
      <c r="H52" s="56">
        <v>0</v>
      </c>
      <c r="I52" s="56">
        <v>0</v>
      </c>
      <c r="J52" s="57">
        <f t="shared" si="14"/>
        <v>0</v>
      </c>
      <c r="K52" s="56">
        <v>128</v>
      </c>
      <c r="L52" s="56">
        <v>128</v>
      </c>
      <c r="M52" s="57">
        <f t="shared" si="15"/>
        <v>256</v>
      </c>
      <c r="N52" s="32">
        <f t="shared" si="13"/>
        <v>8.499943847923723E-2</v>
      </c>
      <c r="O52" s="32">
        <f t="shared" si="0"/>
        <v>0.11631044120202683</v>
      </c>
      <c r="P52" s="33">
        <f t="shared" si="1"/>
        <v>0.10065493984063202</v>
      </c>
      <c r="Q52" s="41"/>
      <c r="R52" s="58">
        <f t="shared" si="10"/>
        <v>21.079860742850833</v>
      </c>
      <c r="S52" s="58">
        <f t="shared" si="11"/>
        <v>28.844989418102653</v>
      </c>
      <c r="T52" s="58">
        <f t="shared" si="12"/>
        <v>24.962425080476741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2683.6315877200013</v>
      </c>
      <c r="F53" s="56">
        <v>3620.3641722662778</v>
      </c>
      <c r="G53" s="57">
        <f t="shared" si="4"/>
        <v>6303.9957599862792</v>
      </c>
      <c r="H53" s="56">
        <v>0</v>
      </c>
      <c r="I53" s="56">
        <v>0</v>
      </c>
      <c r="J53" s="57">
        <f t="shared" si="14"/>
        <v>0</v>
      </c>
      <c r="K53" s="56">
        <v>128</v>
      </c>
      <c r="L53" s="56">
        <v>131</v>
      </c>
      <c r="M53" s="57">
        <f t="shared" si="15"/>
        <v>259</v>
      </c>
      <c r="N53" s="32">
        <f t="shared" si="13"/>
        <v>8.4539805560735926E-2</v>
      </c>
      <c r="O53" s="32">
        <f t="shared" si="0"/>
        <v>0.11143696664203022</v>
      </c>
      <c r="P53" s="33">
        <f t="shared" si="1"/>
        <v>9.8144161165560462E-2</v>
      </c>
      <c r="Q53" s="41"/>
      <c r="R53" s="58">
        <f t="shared" si="10"/>
        <v>20.96587177906251</v>
      </c>
      <c r="S53" s="58">
        <f t="shared" si="11"/>
        <v>27.636367727223494</v>
      </c>
      <c r="T53" s="58">
        <f t="shared" si="12"/>
        <v>24.339751969058995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2599.815750588557</v>
      </c>
      <c r="F54" s="56">
        <v>3367.0115839311125</v>
      </c>
      <c r="G54" s="57">
        <f t="shared" si="4"/>
        <v>5966.8273345196694</v>
      </c>
      <c r="H54" s="56">
        <v>0</v>
      </c>
      <c r="I54" s="56">
        <v>0</v>
      </c>
      <c r="J54" s="57">
        <f t="shared" si="14"/>
        <v>0</v>
      </c>
      <c r="K54" s="56">
        <v>130</v>
      </c>
      <c r="L54" s="56">
        <v>120</v>
      </c>
      <c r="M54" s="57">
        <f t="shared" si="15"/>
        <v>250</v>
      </c>
      <c r="N54" s="32">
        <f t="shared" si="13"/>
        <v>8.0639446358205857E-2</v>
      </c>
      <c r="O54" s="32">
        <f t="shared" si="0"/>
        <v>0.11313883010521211</v>
      </c>
      <c r="P54" s="33">
        <f t="shared" si="1"/>
        <v>9.6239150556768863E-2</v>
      </c>
      <c r="Q54" s="41"/>
      <c r="R54" s="58">
        <f t="shared" si="10"/>
        <v>19.998582696835054</v>
      </c>
      <c r="S54" s="58">
        <f t="shared" si="11"/>
        <v>28.058429866092602</v>
      </c>
      <c r="T54" s="58">
        <f t="shared" si="12"/>
        <v>23.867309338078677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2023.0956001311645</v>
      </c>
      <c r="F55" s="56">
        <v>2587.9622571275331</v>
      </c>
      <c r="G55" s="57">
        <f t="shared" si="4"/>
        <v>4611.0578572586974</v>
      </c>
      <c r="H55" s="56">
        <v>0</v>
      </c>
      <c r="I55" s="56">
        <v>0</v>
      </c>
      <c r="J55" s="57">
        <f t="shared" si="14"/>
        <v>0</v>
      </c>
      <c r="K55" s="56">
        <v>135</v>
      </c>
      <c r="L55" s="56">
        <v>128</v>
      </c>
      <c r="M55" s="57">
        <f t="shared" si="15"/>
        <v>263</v>
      </c>
      <c r="N55" s="32">
        <f t="shared" si="13"/>
        <v>6.0426989251229524E-2</v>
      </c>
      <c r="O55" s="32">
        <f t="shared" si="0"/>
        <v>8.1526028765358277E-2</v>
      </c>
      <c r="P55" s="33">
        <f t="shared" si="1"/>
        <v>7.0695723311337805E-2</v>
      </c>
      <c r="Q55" s="41"/>
      <c r="R55" s="58">
        <f t="shared" si="10"/>
        <v>14.985893334304922</v>
      </c>
      <c r="S55" s="58">
        <f t="shared" si="11"/>
        <v>20.218455133808853</v>
      </c>
      <c r="T55" s="58">
        <f t="shared" si="12"/>
        <v>17.532539381211777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1970.8300601339474</v>
      </c>
      <c r="F56" s="56">
        <v>2487.6198315220504</v>
      </c>
      <c r="G56" s="57">
        <f t="shared" si="4"/>
        <v>4458.4498916559978</v>
      </c>
      <c r="H56" s="56">
        <v>0</v>
      </c>
      <c r="I56" s="56">
        <v>0</v>
      </c>
      <c r="J56" s="57">
        <f t="shared" si="14"/>
        <v>0</v>
      </c>
      <c r="K56" s="56">
        <v>130</v>
      </c>
      <c r="L56" s="56">
        <v>128</v>
      </c>
      <c r="M56" s="57">
        <f t="shared" si="15"/>
        <v>258</v>
      </c>
      <c r="N56" s="32">
        <f t="shared" si="13"/>
        <v>6.1129964644353205E-2</v>
      </c>
      <c r="O56" s="32">
        <f t="shared" si="0"/>
        <v>7.8365040055508137E-2</v>
      </c>
      <c r="P56" s="33">
        <f t="shared" si="1"/>
        <v>6.9680699732057982E-2</v>
      </c>
      <c r="Q56" s="41"/>
      <c r="R56" s="58">
        <f t="shared" si="10"/>
        <v>15.160231231799596</v>
      </c>
      <c r="S56" s="58">
        <f t="shared" si="11"/>
        <v>19.434529933766019</v>
      </c>
      <c r="T56" s="58">
        <f t="shared" si="12"/>
        <v>17.280813533550379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1649.044982313852</v>
      </c>
      <c r="F57" s="56">
        <v>2131.6000717464544</v>
      </c>
      <c r="G57" s="57">
        <f t="shared" si="4"/>
        <v>3780.6450540603064</v>
      </c>
      <c r="H57" s="56">
        <v>0</v>
      </c>
      <c r="I57" s="56">
        <v>0</v>
      </c>
      <c r="J57" s="57">
        <f t="shared" si="14"/>
        <v>0</v>
      </c>
      <c r="K57" s="56">
        <v>128</v>
      </c>
      <c r="L57" s="56">
        <v>128</v>
      </c>
      <c r="M57" s="57">
        <f t="shared" si="15"/>
        <v>256</v>
      </c>
      <c r="N57" s="32">
        <f t="shared" si="13"/>
        <v>5.1948241630350681E-2</v>
      </c>
      <c r="O57" s="32">
        <f t="shared" si="0"/>
        <v>6.7149699840803129E-2</v>
      </c>
      <c r="P57" s="33">
        <f t="shared" si="1"/>
        <v>5.9548970735576905E-2</v>
      </c>
      <c r="Q57" s="41"/>
      <c r="R57" s="58">
        <f t="shared" si="10"/>
        <v>12.883163924326968</v>
      </c>
      <c r="S57" s="58">
        <f t="shared" si="11"/>
        <v>16.653125560519175</v>
      </c>
      <c r="T57" s="58">
        <f t="shared" si="12"/>
        <v>14.768144742423072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1569.9315701424109</v>
      </c>
      <c r="F58" s="61">
        <v>2040.9999999999991</v>
      </c>
      <c r="G58" s="62">
        <f t="shared" si="4"/>
        <v>3610.9315701424102</v>
      </c>
      <c r="H58" s="56">
        <v>0</v>
      </c>
      <c r="I58" s="56">
        <v>0</v>
      </c>
      <c r="J58" s="57">
        <f t="shared" si="14"/>
        <v>0</v>
      </c>
      <c r="K58" s="56">
        <v>128</v>
      </c>
      <c r="L58" s="56">
        <v>128</v>
      </c>
      <c r="M58" s="57">
        <f t="shared" si="15"/>
        <v>256</v>
      </c>
      <c r="N58" s="34">
        <f t="shared" si="13"/>
        <v>4.9456009644103169E-2</v>
      </c>
      <c r="O58" s="34">
        <f t="shared" si="0"/>
        <v>6.4295614919354815E-2</v>
      </c>
      <c r="P58" s="35">
        <f t="shared" si="1"/>
        <v>5.6875812281728992E-2</v>
      </c>
      <c r="Q58" s="41"/>
      <c r="R58" s="58">
        <f t="shared" si="10"/>
        <v>12.265090391737585</v>
      </c>
      <c r="S58" s="58">
        <f t="shared" si="11"/>
        <v>15.945312499999993</v>
      </c>
      <c r="T58" s="58">
        <f t="shared" si="12"/>
        <v>14.10520144586879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4785.7238202909521</v>
      </c>
      <c r="F59" s="64">
        <v>5106.213768345011</v>
      </c>
      <c r="G59" s="65">
        <f t="shared" si="4"/>
        <v>9891.937588635963</v>
      </c>
      <c r="H59" s="66">
        <v>52</v>
      </c>
      <c r="I59" s="64">
        <v>42</v>
      </c>
      <c r="J59" s="65">
        <f t="shared" si="5"/>
        <v>94</v>
      </c>
      <c r="K59" s="66">
        <v>73</v>
      </c>
      <c r="L59" s="64">
        <v>85</v>
      </c>
      <c r="M59" s="65">
        <f t="shared" si="6"/>
        <v>158</v>
      </c>
      <c r="N59" s="30">
        <f t="shared" si="13"/>
        <v>0.16313484525125962</v>
      </c>
      <c r="O59" s="30">
        <f t="shared" si="0"/>
        <v>0.16934909022104705</v>
      </c>
      <c r="P59" s="31">
        <f t="shared" si="1"/>
        <v>0.16628458829740389</v>
      </c>
      <c r="Q59" s="41"/>
      <c r="R59" s="58">
        <f t="shared" si="10"/>
        <v>38.28579056232762</v>
      </c>
      <c r="S59" s="58">
        <f t="shared" si="11"/>
        <v>40.206407624763862</v>
      </c>
      <c r="T59" s="58">
        <f t="shared" si="12"/>
        <v>39.253720589825249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4550.5162742120347</v>
      </c>
      <c r="F60" s="56">
        <v>5149.1661939006235</v>
      </c>
      <c r="G60" s="57">
        <f t="shared" si="4"/>
        <v>9699.6824681126582</v>
      </c>
      <c r="H60" s="55">
        <v>56</v>
      </c>
      <c r="I60" s="56">
        <v>42</v>
      </c>
      <c r="J60" s="57">
        <f t="shared" ref="J60:J84" si="22">+H60+I60</f>
        <v>98</v>
      </c>
      <c r="K60" s="55">
        <v>73</v>
      </c>
      <c r="L60" s="56">
        <v>85</v>
      </c>
      <c r="M60" s="57">
        <f t="shared" ref="M60:M84" si="23">+K60+L60</f>
        <v>158</v>
      </c>
      <c r="N60" s="32">
        <f t="shared" si="13"/>
        <v>0.15067934682821307</v>
      </c>
      <c r="O60" s="32">
        <f t="shared" si="0"/>
        <v>0.17077362012140565</v>
      </c>
      <c r="P60" s="33">
        <f t="shared" si="1"/>
        <v>0.1607184926450268</v>
      </c>
      <c r="Q60" s="41"/>
      <c r="R60" s="58">
        <f t="shared" si="10"/>
        <v>35.275319955132055</v>
      </c>
      <c r="S60" s="58">
        <f t="shared" si="11"/>
        <v>40.544615700004911</v>
      </c>
      <c r="T60" s="58">
        <f t="shared" si="12"/>
        <v>37.889384641065071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4277.8199940964005</v>
      </c>
      <c r="F61" s="56">
        <v>4963.9541553265281</v>
      </c>
      <c r="G61" s="57">
        <f t="shared" si="4"/>
        <v>9241.7741494229285</v>
      </c>
      <c r="H61" s="55">
        <v>56</v>
      </c>
      <c r="I61" s="56">
        <v>42</v>
      </c>
      <c r="J61" s="57">
        <f t="shared" si="22"/>
        <v>98</v>
      </c>
      <c r="K61" s="55">
        <v>72</v>
      </c>
      <c r="L61" s="56">
        <v>85</v>
      </c>
      <c r="M61" s="57">
        <f t="shared" si="23"/>
        <v>157</v>
      </c>
      <c r="N61" s="32">
        <f t="shared" si="13"/>
        <v>0.142822515828539</v>
      </c>
      <c r="O61" s="32">
        <f t="shared" si="0"/>
        <v>0.16463100806999628</v>
      </c>
      <c r="P61" s="33">
        <f t="shared" si="1"/>
        <v>0.15376304654304088</v>
      </c>
      <c r="Q61" s="41"/>
      <c r="R61" s="58">
        <f t="shared" si="10"/>
        <v>33.420468703878129</v>
      </c>
      <c r="S61" s="58">
        <f t="shared" si="11"/>
        <v>39.086253191547463</v>
      </c>
      <c r="T61" s="58">
        <f t="shared" si="12"/>
        <v>36.242251566364423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4044.5267185536322</v>
      </c>
      <c r="F62" s="56">
        <v>4828.7994172498138</v>
      </c>
      <c r="G62" s="57">
        <f t="shared" si="4"/>
        <v>8873.326135803447</v>
      </c>
      <c r="H62" s="55">
        <v>56</v>
      </c>
      <c r="I62" s="56">
        <v>44</v>
      </c>
      <c r="J62" s="57">
        <f t="shared" si="22"/>
        <v>100</v>
      </c>
      <c r="K62" s="55">
        <v>72</v>
      </c>
      <c r="L62" s="56">
        <v>83</v>
      </c>
      <c r="M62" s="57">
        <f t="shared" si="23"/>
        <v>155</v>
      </c>
      <c r="N62" s="32">
        <f t="shared" si="13"/>
        <v>0.13503361106282158</v>
      </c>
      <c r="O62" s="32">
        <f t="shared" si="0"/>
        <v>0.16048921221915094</v>
      </c>
      <c r="P62" s="33">
        <f t="shared" si="1"/>
        <v>0.14779024210198946</v>
      </c>
      <c r="Q62" s="41"/>
      <c r="R62" s="58">
        <f t="shared" si="10"/>
        <v>31.597864988700252</v>
      </c>
      <c r="S62" s="58">
        <f t="shared" si="11"/>
        <v>38.022042655510347</v>
      </c>
      <c r="T62" s="58">
        <f t="shared" si="12"/>
        <v>34.797357395307635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3919.6022070934587</v>
      </c>
      <c r="F63" s="56">
        <v>4680.4764476172932</v>
      </c>
      <c r="G63" s="57">
        <f t="shared" si="4"/>
        <v>8600.0786547107527</v>
      </c>
      <c r="H63" s="55">
        <v>56</v>
      </c>
      <c r="I63" s="56">
        <v>44</v>
      </c>
      <c r="J63" s="57">
        <f t="shared" si="22"/>
        <v>100</v>
      </c>
      <c r="K63" s="55">
        <v>70</v>
      </c>
      <c r="L63" s="56">
        <v>88</v>
      </c>
      <c r="M63" s="57">
        <f t="shared" si="23"/>
        <v>158</v>
      </c>
      <c r="N63" s="32">
        <f t="shared" si="13"/>
        <v>0.13306634326091318</v>
      </c>
      <c r="O63" s="32">
        <f t="shared" si="0"/>
        <v>0.14940233808788603</v>
      </c>
      <c r="P63" s="33">
        <f t="shared" si="1"/>
        <v>0.14148589521437802</v>
      </c>
      <c r="Q63" s="41"/>
      <c r="R63" s="58">
        <f t="shared" si="10"/>
        <v>31.107954024551258</v>
      </c>
      <c r="S63" s="58">
        <f t="shared" si="11"/>
        <v>35.458154906191616</v>
      </c>
      <c r="T63" s="58">
        <f t="shared" si="12"/>
        <v>33.333638196553302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3646.6831091584645</v>
      </c>
      <c r="F64" s="56">
        <v>4509.3496569214758</v>
      </c>
      <c r="G64" s="57">
        <f t="shared" si="4"/>
        <v>8156.0327660799403</v>
      </c>
      <c r="H64" s="55">
        <v>56</v>
      </c>
      <c r="I64" s="56">
        <v>44</v>
      </c>
      <c r="J64" s="57">
        <f t="shared" si="22"/>
        <v>100</v>
      </c>
      <c r="K64" s="55">
        <v>70</v>
      </c>
      <c r="L64" s="56">
        <v>84</v>
      </c>
      <c r="M64" s="57">
        <f t="shared" si="23"/>
        <v>154</v>
      </c>
      <c r="N64" s="3">
        <f t="shared" si="13"/>
        <v>0.12380102896382619</v>
      </c>
      <c r="O64" s="3">
        <f t="shared" si="0"/>
        <v>0.14864681094809717</v>
      </c>
      <c r="P64" s="4">
        <f t="shared" si="1"/>
        <v>0.13640675618945577</v>
      </c>
      <c r="Q64" s="41"/>
      <c r="R64" s="58">
        <f t="shared" si="10"/>
        <v>28.941929437765591</v>
      </c>
      <c r="S64" s="58">
        <f t="shared" si="11"/>
        <v>35.22929419469903</v>
      </c>
      <c r="T64" s="58">
        <f t="shared" si="12"/>
        <v>32.110365220787166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3206.7124453444208</v>
      </c>
      <c r="F65" s="56">
        <v>3940.3111125105088</v>
      </c>
      <c r="G65" s="57">
        <f t="shared" si="4"/>
        <v>7147.0235578549291</v>
      </c>
      <c r="H65" s="55">
        <v>56</v>
      </c>
      <c r="I65" s="56">
        <v>44</v>
      </c>
      <c r="J65" s="57">
        <f t="shared" si="22"/>
        <v>100</v>
      </c>
      <c r="K65" s="55">
        <v>70</v>
      </c>
      <c r="L65" s="56">
        <v>84</v>
      </c>
      <c r="M65" s="57">
        <f t="shared" si="23"/>
        <v>154</v>
      </c>
      <c r="N65" s="3">
        <f t="shared" si="13"/>
        <v>0.10886449094732553</v>
      </c>
      <c r="O65" s="3">
        <f t="shared" si="0"/>
        <v>0.12988894753792551</v>
      </c>
      <c r="P65" s="4">
        <f t="shared" si="1"/>
        <v>0.11953143493870298</v>
      </c>
      <c r="Q65" s="41"/>
      <c r="R65" s="58">
        <f t="shared" si="10"/>
        <v>25.450098772574769</v>
      </c>
      <c r="S65" s="58">
        <f t="shared" si="11"/>
        <v>30.78368056648835</v>
      </c>
      <c r="T65" s="58">
        <f t="shared" si="12"/>
        <v>28.137888023050902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1291.9542038974373</v>
      </c>
      <c r="F66" s="56">
        <v>1648.27258025074</v>
      </c>
      <c r="G66" s="57">
        <f t="shared" si="4"/>
        <v>2940.2267841481771</v>
      </c>
      <c r="H66" s="55">
        <v>54</v>
      </c>
      <c r="I66" s="56">
        <v>42</v>
      </c>
      <c r="J66" s="57">
        <f t="shared" si="22"/>
        <v>96</v>
      </c>
      <c r="K66" s="55">
        <v>48</v>
      </c>
      <c r="L66" s="56">
        <v>62</v>
      </c>
      <c r="M66" s="57">
        <f t="shared" si="23"/>
        <v>110</v>
      </c>
      <c r="N66" s="3">
        <f t="shared" si="13"/>
        <v>5.4818151896530776E-2</v>
      </c>
      <c r="O66" s="3">
        <f t="shared" si="0"/>
        <v>6.7419526351879089E-2</v>
      </c>
      <c r="P66" s="4">
        <f t="shared" si="1"/>
        <v>6.1234313232009688E-2</v>
      </c>
      <c r="Q66" s="41"/>
      <c r="R66" s="58">
        <f t="shared" si="10"/>
        <v>12.666217685268993</v>
      </c>
      <c r="S66" s="58">
        <f t="shared" si="11"/>
        <v>15.848774810103269</v>
      </c>
      <c r="T66" s="58">
        <f t="shared" si="12"/>
        <v>14.272945554117365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1193.4907741463812</v>
      </c>
      <c r="F67" s="56">
        <v>1499.7662945115574</v>
      </c>
      <c r="G67" s="57">
        <f t="shared" si="4"/>
        <v>2693.2570686579384</v>
      </c>
      <c r="H67" s="55">
        <v>54</v>
      </c>
      <c r="I67" s="56">
        <v>42</v>
      </c>
      <c r="J67" s="57">
        <f t="shared" si="22"/>
        <v>96</v>
      </c>
      <c r="K67" s="55">
        <v>41</v>
      </c>
      <c r="L67" s="56">
        <v>62</v>
      </c>
      <c r="M67" s="57">
        <f t="shared" si="23"/>
        <v>103</v>
      </c>
      <c r="N67" s="3">
        <f t="shared" si="13"/>
        <v>5.4667038024293756E-2</v>
      </c>
      <c r="O67" s="3">
        <f t="shared" si="0"/>
        <v>6.1345152753254147E-2</v>
      </c>
      <c r="P67" s="4">
        <f t="shared" si="1"/>
        <v>5.8194837265729008E-2</v>
      </c>
      <c r="Q67" s="41"/>
      <c r="R67" s="58">
        <f t="shared" si="10"/>
        <v>12.563060780488224</v>
      </c>
      <c r="S67" s="58">
        <f t="shared" si="11"/>
        <v>14.42082975491882</v>
      </c>
      <c r="T67" s="58">
        <f t="shared" si="12"/>
        <v>13.533955118884112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1154.2559615266816</v>
      </c>
      <c r="F68" s="56">
        <v>1378.3920495232931</v>
      </c>
      <c r="G68" s="57">
        <f t="shared" si="4"/>
        <v>2532.6480110499747</v>
      </c>
      <c r="H68" s="55">
        <v>54</v>
      </c>
      <c r="I68" s="56">
        <v>42</v>
      </c>
      <c r="J68" s="57">
        <f t="shared" si="22"/>
        <v>96</v>
      </c>
      <c r="K68" s="55">
        <v>50</v>
      </c>
      <c r="L68" s="56">
        <v>62</v>
      </c>
      <c r="M68" s="57">
        <f t="shared" si="23"/>
        <v>112</v>
      </c>
      <c r="N68" s="3">
        <f t="shared" si="13"/>
        <v>4.796608882674043E-2</v>
      </c>
      <c r="O68" s="3">
        <f t="shared" si="0"/>
        <v>5.638056485288339E-2</v>
      </c>
      <c r="P68" s="4">
        <f t="shared" si="1"/>
        <v>5.2206629515377113E-2</v>
      </c>
      <c r="Q68" s="41"/>
      <c r="R68" s="58">
        <f t="shared" si="10"/>
        <v>11.098615014679631</v>
      </c>
      <c r="S68" s="58">
        <f t="shared" si="11"/>
        <v>13.25376970695474</v>
      </c>
      <c r="T68" s="58">
        <f t="shared" si="12"/>
        <v>12.176192360817186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588.56364561198086</v>
      </c>
      <c r="F69" s="61">
        <v>632</v>
      </c>
      <c r="G69" s="62">
        <f t="shared" si="4"/>
        <v>1220.563645611981</v>
      </c>
      <c r="H69" s="67">
        <v>54</v>
      </c>
      <c r="I69" s="61">
        <v>45</v>
      </c>
      <c r="J69" s="62">
        <f t="shared" si="22"/>
        <v>99</v>
      </c>
      <c r="K69" s="67">
        <v>50</v>
      </c>
      <c r="L69" s="61">
        <v>59</v>
      </c>
      <c r="M69" s="62">
        <f t="shared" si="23"/>
        <v>109</v>
      </c>
      <c r="N69" s="6">
        <f t="shared" si="13"/>
        <v>2.4458263198636174E-2</v>
      </c>
      <c r="O69" s="6">
        <f t="shared" si="0"/>
        <v>2.59526938239159E-2</v>
      </c>
      <c r="P69" s="7">
        <f t="shared" si="1"/>
        <v>2.5209923281807274E-2</v>
      </c>
      <c r="Q69" s="41"/>
      <c r="R69" s="58">
        <f t="shared" si="10"/>
        <v>5.6592658231921238</v>
      </c>
      <c r="S69" s="58">
        <f t="shared" si="11"/>
        <v>6.0769230769230766</v>
      </c>
      <c r="T69" s="58">
        <f t="shared" si="12"/>
        <v>5.8680944500576011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5418.0000000000027</v>
      </c>
      <c r="F70" s="64">
        <v>5154.4965145066944</v>
      </c>
      <c r="G70" s="65">
        <f t="shared" si="4"/>
        <v>10572.496514506696</v>
      </c>
      <c r="H70" s="66">
        <v>370</v>
      </c>
      <c r="I70" s="64">
        <v>384</v>
      </c>
      <c r="J70" s="65">
        <f t="shared" si="22"/>
        <v>754</v>
      </c>
      <c r="K70" s="66">
        <v>0</v>
      </c>
      <c r="L70" s="64">
        <v>0</v>
      </c>
      <c r="M70" s="65">
        <f t="shared" si="23"/>
        <v>0</v>
      </c>
      <c r="N70" s="15">
        <f t="shared" si="13"/>
        <v>6.7792792792792822E-2</v>
      </c>
      <c r="O70" s="15">
        <f t="shared" si="0"/>
        <v>6.2144296326517821E-2</v>
      </c>
      <c r="P70" s="16">
        <f t="shared" si="1"/>
        <v>6.4916104937289373E-2</v>
      </c>
      <c r="Q70" s="41"/>
      <c r="R70" s="58">
        <f t="shared" si="10"/>
        <v>14.643243243243251</v>
      </c>
      <c r="S70" s="58">
        <f t="shared" si="11"/>
        <v>13.423168006527851</v>
      </c>
      <c r="T70" s="58">
        <f t="shared" si="12"/>
        <v>14.021878666454505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7327.9373403890577</v>
      </c>
      <c r="F71" s="56">
        <v>7902.995183561974</v>
      </c>
      <c r="G71" s="57">
        <f t="shared" ref="G71:G84" si="24">+E71+F71</f>
        <v>15230.932523951033</v>
      </c>
      <c r="H71" s="55">
        <v>388</v>
      </c>
      <c r="I71" s="56">
        <v>370</v>
      </c>
      <c r="J71" s="57">
        <f t="shared" si="22"/>
        <v>758</v>
      </c>
      <c r="K71" s="55">
        <v>0</v>
      </c>
      <c r="L71" s="56">
        <v>0</v>
      </c>
      <c r="M71" s="57">
        <f t="shared" si="23"/>
        <v>0</v>
      </c>
      <c r="N71" s="3">
        <f t="shared" si="13"/>
        <v>8.7437205760656E-2</v>
      </c>
      <c r="O71" s="3">
        <f t="shared" si="0"/>
        <v>9.8886326120645324E-2</v>
      </c>
      <c r="P71" s="4">
        <f t="shared" si="1"/>
        <v>9.3025826516851318E-2</v>
      </c>
      <c r="Q71" s="41"/>
      <c r="R71" s="58">
        <f t="shared" ref="R71:R86" si="25">+E71/(H71+K71)</f>
        <v>18.886436444301694</v>
      </c>
      <c r="S71" s="58">
        <f t="shared" ref="S71:S86" si="26">+F71/(I71+L71)</f>
        <v>21.35944644205939</v>
      </c>
      <c r="T71" s="58">
        <f t="shared" ref="T71:T86" si="27">+G71/(J71+M71)</f>
        <v>20.093578527639885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12119.476249032312</v>
      </c>
      <c r="F72" s="56">
        <v>13444.749944394232</v>
      </c>
      <c r="G72" s="57">
        <f t="shared" si="24"/>
        <v>25564.226193426544</v>
      </c>
      <c r="H72" s="55">
        <v>370</v>
      </c>
      <c r="I72" s="56">
        <v>366</v>
      </c>
      <c r="J72" s="57">
        <f t="shared" si="22"/>
        <v>736</v>
      </c>
      <c r="K72" s="55">
        <v>0</v>
      </c>
      <c r="L72" s="56">
        <v>0</v>
      </c>
      <c r="M72" s="57">
        <f t="shared" si="23"/>
        <v>0</v>
      </c>
      <c r="N72" s="3">
        <f t="shared" si="13"/>
        <v>0.15164509821111502</v>
      </c>
      <c r="O72" s="3">
        <f t="shared" si="0"/>
        <v>0.17006615493313895</v>
      </c>
      <c r="P72" s="4">
        <f t="shared" si="1"/>
        <v>0.16080556935277365</v>
      </c>
      <c r="Q72" s="41"/>
      <c r="R72" s="58">
        <f t="shared" si="25"/>
        <v>32.755341213600843</v>
      </c>
      <c r="S72" s="58">
        <f t="shared" si="26"/>
        <v>36.734289465558014</v>
      </c>
      <c r="T72" s="58">
        <f t="shared" si="27"/>
        <v>34.734002980199108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14338.221143801886</v>
      </c>
      <c r="F73" s="56">
        <v>15138.620137908056</v>
      </c>
      <c r="G73" s="57">
        <f t="shared" si="24"/>
        <v>29476.841281709942</v>
      </c>
      <c r="H73" s="55">
        <v>370</v>
      </c>
      <c r="I73" s="56">
        <v>368</v>
      </c>
      <c r="J73" s="57">
        <f t="shared" si="22"/>
        <v>738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0.17940717146899257</v>
      </c>
      <c r="O73" s="3">
        <f t="shared" ref="O73" si="29">+F73/(I73*216+L73*248)</f>
        <v>0.19045164223414926</v>
      </c>
      <c r="P73" s="4">
        <f t="shared" ref="P73" si="30">+G73/(J73*216+M73*248)</f>
        <v>0.18491444144403005</v>
      </c>
      <c r="Q73" s="41"/>
      <c r="R73" s="58">
        <f t="shared" si="25"/>
        <v>38.751949037302396</v>
      </c>
      <c r="S73" s="58">
        <f t="shared" si="26"/>
        <v>41.13755472257624</v>
      </c>
      <c r="T73" s="58">
        <f t="shared" si="27"/>
        <v>39.941519351910493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15154.25284258701</v>
      </c>
      <c r="F74" s="56">
        <v>16630.323400695808</v>
      </c>
      <c r="G74" s="57">
        <f t="shared" si="24"/>
        <v>31784.57624328282</v>
      </c>
      <c r="H74" s="55">
        <v>374</v>
      </c>
      <c r="I74" s="56">
        <v>378</v>
      </c>
      <c r="J74" s="57">
        <f t="shared" si="22"/>
        <v>752</v>
      </c>
      <c r="K74" s="55">
        <v>0</v>
      </c>
      <c r="L74" s="56">
        <v>0</v>
      </c>
      <c r="M74" s="57">
        <f t="shared" si="23"/>
        <v>0</v>
      </c>
      <c r="N74" s="3">
        <f t="shared" si="13"/>
        <v>0.18758978068165738</v>
      </c>
      <c r="O74" s="3">
        <f t="shared" si="0"/>
        <v>0.20368316922270979</v>
      </c>
      <c r="P74" s="4">
        <f t="shared" si="1"/>
        <v>0.19567927651745234</v>
      </c>
      <c r="Q74" s="41"/>
      <c r="R74" s="58">
        <f t="shared" si="25"/>
        <v>40.519392627237991</v>
      </c>
      <c r="S74" s="58">
        <f t="shared" si="26"/>
        <v>43.995564552105314</v>
      </c>
      <c r="T74" s="58">
        <f t="shared" si="27"/>
        <v>42.266723727769708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15621.572003034051</v>
      </c>
      <c r="F75" s="56">
        <v>17982.126824565759</v>
      </c>
      <c r="G75" s="57">
        <f t="shared" si="24"/>
        <v>33603.698827599808</v>
      </c>
      <c r="H75" s="55">
        <v>384</v>
      </c>
      <c r="I75" s="56">
        <v>366</v>
      </c>
      <c r="J75" s="57">
        <f t="shared" si="22"/>
        <v>750</v>
      </c>
      <c r="K75" s="55">
        <v>0</v>
      </c>
      <c r="L75" s="56">
        <v>0</v>
      </c>
      <c r="M75" s="57">
        <f t="shared" si="23"/>
        <v>0</v>
      </c>
      <c r="N75" s="3">
        <f t="shared" si="13"/>
        <v>0.18833878282978939</v>
      </c>
      <c r="O75" s="3">
        <f t="shared" si="0"/>
        <v>0.22746062063051203</v>
      </c>
      <c r="P75" s="4">
        <f t="shared" si="1"/>
        <v>0.20743023967654203</v>
      </c>
      <c r="Q75" s="41"/>
      <c r="R75" s="58">
        <f t="shared" si="25"/>
        <v>40.68117709123451</v>
      </c>
      <c r="S75" s="58">
        <f t="shared" si="26"/>
        <v>49.131494056190597</v>
      </c>
      <c r="T75" s="58">
        <f t="shared" si="27"/>
        <v>44.804931770133081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18859.693907031982</v>
      </c>
      <c r="F76" s="56">
        <v>23205.210067273118</v>
      </c>
      <c r="G76" s="57">
        <f t="shared" si="24"/>
        <v>42064.903974305096</v>
      </c>
      <c r="H76" s="55">
        <v>370</v>
      </c>
      <c r="I76" s="56">
        <v>368</v>
      </c>
      <c r="J76" s="57">
        <f t="shared" si="22"/>
        <v>738</v>
      </c>
      <c r="K76" s="55">
        <v>0</v>
      </c>
      <c r="L76" s="56">
        <v>0</v>
      </c>
      <c r="M76" s="57">
        <f t="shared" si="23"/>
        <v>0</v>
      </c>
      <c r="N76" s="3">
        <f t="shared" si="13"/>
        <v>0.23598215599389366</v>
      </c>
      <c r="O76" s="3">
        <f t="shared" si="0"/>
        <v>0.29193350024246573</v>
      </c>
      <c r="P76" s="4">
        <f t="shared" si="1"/>
        <v>0.26388201328857458</v>
      </c>
      <c r="Q76" s="41"/>
      <c r="R76" s="58">
        <f t="shared" si="25"/>
        <v>50.972145694681032</v>
      </c>
      <c r="S76" s="58">
        <f t="shared" si="26"/>
        <v>63.057636052372601</v>
      </c>
      <c r="T76" s="58">
        <f t="shared" si="27"/>
        <v>56.998514870332109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20782.467800618237</v>
      </c>
      <c r="F77" s="56">
        <v>24891.264606113909</v>
      </c>
      <c r="G77" s="57">
        <f t="shared" si="24"/>
        <v>45673.732406732146</v>
      </c>
      <c r="H77" s="55">
        <v>372</v>
      </c>
      <c r="I77" s="56">
        <v>378</v>
      </c>
      <c r="J77" s="57">
        <f t="shared" si="22"/>
        <v>750</v>
      </c>
      <c r="K77" s="55">
        <v>0</v>
      </c>
      <c r="L77" s="56">
        <v>0</v>
      </c>
      <c r="M77" s="57">
        <f t="shared" si="23"/>
        <v>0</v>
      </c>
      <c r="N77" s="3">
        <f t="shared" si="13"/>
        <v>0.25864281910367182</v>
      </c>
      <c r="O77" s="3">
        <f t="shared" si="0"/>
        <v>0.3048606776175033</v>
      </c>
      <c r="P77" s="4">
        <f t="shared" si="1"/>
        <v>0.28193661979464285</v>
      </c>
      <c r="Q77" s="41"/>
      <c r="R77" s="58">
        <f t="shared" si="25"/>
        <v>55.866848926393111</v>
      </c>
      <c r="S77" s="58">
        <f t="shared" si="26"/>
        <v>65.849906365380718</v>
      </c>
      <c r="T77" s="58">
        <f t="shared" si="27"/>
        <v>60.898309875642859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17009.648359850504</v>
      </c>
      <c r="F78" s="56">
        <v>19697.525806422062</v>
      </c>
      <c r="G78" s="57">
        <f t="shared" si="24"/>
        <v>36707.174166272569</v>
      </c>
      <c r="H78" s="55">
        <v>386</v>
      </c>
      <c r="I78" s="56">
        <v>372</v>
      </c>
      <c r="J78" s="57">
        <f t="shared" si="22"/>
        <v>758</v>
      </c>
      <c r="K78" s="55">
        <v>0</v>
      </c>
      <c r="L78" s="56">
        <v>0</v>
      </c>
      <c r="M78" s="57">
        <f t="shared" si="23"/>
        <v>0</v>
      </c>
      <c r="N78" s="3">
        <f t="shared" si="13"/>
        <v>0.20401132651902831</v>
      </c>
      <c r="O78" s="3">
        <f t="shared" si="0"/>
        <v>0.24514045458012323</v>
      </c>
      <c r="P78" s="4">
        <f t="shared" si="1"/>
        <v>0.22419607010573983</v>
      </c>
      <c r="Q78" s="41"/>
      <c r="R78" s="58">
        <f t="shared" si="25"/>
        <v>44.066446528110113</v>
      </c>
      <c r="S78" s="58">
        <f t="shared" si="26"/>
        <v>52.950338189306621</v>
      </c>
      <c r="T78" s="58">
        <f t="shared" si="27"/>
        <v>48.426351142839799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16081.13650972737</v>
      </c>
      <c r="F79" s="56">
        <v>18553.709864586883</v>
      </c>
      <c r="G79" s="57">
        <f t="shared" si="24"/>
        <v>34634.846374314249</v>
      </c>
      <c r="H79" s="55">
        <v>376</v>
      </c>
      <c r="I79" s="56">
        <v>370</v>
      </c>
      <c r="J79" s="57">
        <f t="shared" si="22"/>
        <v>746</v>
      </c>
      <c r="K79" s="55">
        <v>0</v>
      </c>
      <c r="L79" s="56">
        <v>0</v>
      </c>
      <c r="M79" s="57">
        <f t="shared" si="23"/>
        <v>0</v>
      </c>
      <c r="N79" s="3">
        <f t="shared" si="13"/>
        <v>0.19800453740306553</v>
      </c>
      <c r="O79" s="3">
        <f t="shared" si="0"/>
        <v>0.2321535268341702</v>
      </c>
      <c r="P79" s="4">
        <f t="shared" si="1"/>
        <v>0.21494170374288954</v>
      </c>
      <c r="Q79" s="41"/>
      <c r="R79" s="58">
        <f t="shared" si="25"/>
        <v>42.768980079062153</v>
      </c>
      <c r="S79" s="58">
        <f t="shared" si="26"/>
        <v>50.145161796180766</v>
      </c>
      <c r="T79" s="58">
        <f t="shared" si="27"/>
        <v>46.427408008464141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12777.323139181428</v>
      </c>
      <c r="F80" s="56">
        <v>14182.685739024222</v>
      </c>
      <c r="G80" s="57">
        <f t="shared" si="24"/>
        <v>26960.008878205648</v>
      </c>
      <c r="H80" s="55">
        <v>370</v>
      </c>
      <c r="I80" s="56">
        <v>370</v>
      </c>
      <c r="J80" s="57">
        <f t="shared" si="22"/>
        <v>740</v>
      </c>
      <c r="K80" s="55">
        <v>0</v>
      </c>
      <c r="L80" s="56">
        <v>0</v>
      </c>
      <c r="M80" s="57">
        <f t="shared" si="23"/>
        <v>0</v>
      </c>
      <c r="N80" s="3">
        <f t="shared" si="13"/>
        <v>0.15987641565542327</v>
      </c>
      <c r="O80" s="3">
        <f t="shared" si="0"/>
        <v>0.17746103277057335</v>
      </c>
      <c r="P80" s="4">
        <f t="shared" si="1"/>
        <v>0.16866872421299831</v>
      </c>
      <c r="Q80" s="41"/>
      <c r="R80" s="58">
        <f t="shared" si="25"/>
        <v>34.533305781571428</v>
      </c>
      <c r="S80" s="58">
        <f t="shared" si="26"/>
        <v>38.331583078443842</v>
      </c>
      <c r="T80" s="58">
        <f t="shared" si="27"/>
        <v>36.432444430007635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10670.388156518289</v>
      </c>
      <c r="F81" s="56">
        <v>11805.371156927939</v>
      </c>
      <c r="G81" s="57">
        <f t="shared" si="24"/>
        <v>22475.759313446229</v>
      </c>
      <c r="H81" s="55">
        <v>368</v>
      </c>
      <c r="I81" s="56">
        <v>372</v>
      </c>
      <c r="J81" s="57">
        <f t="shared" si="22"/>
        <v>740</v>
      </c>
      <c r="K81" s="55">
        <v>0</v>
      </c>
      <c r="L81" s="56">
        <v>0</v>
      </c>
      <c r="M81" s="57">
        <f t="shared" si="23"/>
        <v>0</v>
      </c>
      <c r="N81" s="3">
        <f t="shared" si="13"/>
        <v>0.13423898143767976</v>
      </c>
      <c r="O81" s="3">
        <f t="shared" ref="O81:O86" si="31">+F81/(I81*216+L81*248)</f>
        <v>0.14692068843249625</v>
      </c>
      <c r="P81" s="4">
        <f t="shared" ref="P81:P86" si="32">+G81/(J81*216+M81*248)</f>
        <v>0.1406141098188578</v>
      </c>
      <c r="Q81" s="41"/>
      <c r="R81" s="58">
        <f t="shared" si="25"/>
        <v>28.995619990538831</v>
      </c>
      <c r="S81" s="58">
        <f t="shared" si="26"/>
        <v>31.734868701419188</v>
      </c>
      <c r="T81" s="58">
        <f t="shared" si="27"/>
        <v>30.372647720873282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9261.9117689652903</v>
      </c>
      <c r="F82" s="56">
        <v>10465.278465635452</v>
      </c>
      <c r="G82" s="57">
        <f t="shared" si="24"/>
        <v>19727.190234600741</v>
      </c>
      <c r="H82" s="55">
        <v>368</v>
      </c>
      <c r="I82" s="56">
        <v>382</v>
      </c>
      <c r="J82" s="57">
        <f t="shared" si="22"/>
        <v>750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0.11651962269732903</v>
      </c>
      <c r="O82" s="3">
        <f t="shared" si="31"/>
        <v>0.12683341169327433</v>
      </c>
      <c r="P82" s="4">
        <f t="shared" si="32"/>
        <v>0.12177277922593049</v>
      </c>
      <c r="Q82" s="41"/>
      <c r="R82" s="58">
        <f t="shared" si="25"/>
        <v>25.168238502623073</v>
      </c>
      <c r="S82" s="58">
        <f t="shared" si="26"/>
        <v>27.396016925747258</v>
      </c>
      <c r="T82" s="58">
        <f t="shared" si="27"/>
        <v>26.302920312800989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7443.4080152798324</v>
      </c>
      <c r="F83" s="56">
        <v>8528.5797982160675</v>
      </c>
      <c r="G83" s="57">
        <f t="shared" si="24"/>
        <v>15971.9878134959</v>
      </c>
      <c r="H83" s="55">
        <v>382</v>
      </c>
      <c r="I83" s="56">
        <v>368</v>
      </c>
      <c r="J83" s="57">
        <f t="shared" si="22"/>
        <v>750</v>
      </c>
      <c r="K83" s="55">
        <v>0</v>
      </c>
      <c r="L83" s="56">
        <v>0</v>
      </c>
      <c r="M83" s="57">
        <f t="shared" si="23"/>
        <v>0</v>
      </c>
      <c r="N83" s="3">
        <f t="shared" si="33"/>
        <v>9.0210006002518814E-2</v>
      </c>
      <c r="O83" s="3">
        <f t="shared" si="31"/>
        <v>0.10729392862087445</v>
      </c>
      <c r="P83" s="4">
        <f t="shared" si="32"/>
        <v>9.8592517367258645E-2</v>
      </c>
      <c r="Q83" s="41"/>
      <c r="R83" s="58">
        <f t="shared" si="25"/>
        <v>19.485361296544063</v>
      </c>
      <c r="S83" s="58">
        <f t="shared" si="26"/>
        <v>23.17548858210888</v>
      </c>
      <c r="T83" s="58">
        <f t="shared" si="27"/>
        <v>21.295983751327867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3585.2375608248835</v>
      </c>
      <c r="F84" s="61">
        <v>4050.9999999999991</v>
      </c>
      <c r="G84" s="62">
        <f t="shared" si="24"/>
        <v>7636.2375608248822</v>
      </c>
      <c r="H84" s="67">
        <v>368</v>
      </c>
      <c r="I84" s="61">
        <v>368</v>
      </c>
      <c r="J84" s="62">
        <f t="shared" si="22"/>
        <v>736</v>
      </c>
      <c r="K84" s="67">
        <v>0</v>
      </c>
      <c r="L84" s="61">
        <v>0</v>
      </c>
      <c r="M84" s="62">
        <f t="shared" si="23"/>
        <v>0</v>
      </c>
      <c r="N84" s="6">
        <f t="shared" si="33"/>
        <v>4.5104135980586803E-2</v>
      </c>
      <c r="O84" s="6">
        <f t="shared" si="31"/>
        <v>5.0963667471819636E-2</v>
      </c>
      <c r="P84" s="7">
        <f t="shared" si="32"/>
        <v>4.8033901726203213E-2</v>
      </c>
      <c r="Q84" s="41"/>
      <c r="R84" s="58">
        <f t="shared" si="25"/>
        <v>9.7424933718067486</v>
      </c>
      <c r="S84" s="58">
        <f t="shared" si="26"/>
        <v>11.008152173913041</v>
      </c>
      <c r="T84" s="58">
        <f t="shared" si="27"/>
        <v>10.375322772859894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2037.9071534911818</v>
      </c>
      <c r="F85" s="64">
        <v>5258.9334420040177</v>
      </c>
      <c r="G85" s="65">
        <f t="shared" ref="G85:G86" si="34">+E85+F85</f>
        <v>7296.8405954951995</v>
      </c>
      <c r="H85" s="71">
        <v>75</v>
      </c>
      <c r="I85" s="64">
        <v>76</v>
      </c>
      <c r="J85" s="65">
        <f t="shared" ref="J85:J86" si="35">+H85+I85</f>
        <v>151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0.12579673786982604</v>
      </c>
      <c r="O85" s="3">
        <f t="shared" si="31"/>
        <v>0.32035413267568336</v>
      </c>
      <c r="P85" s="4">
        <f t="shared" si="32"/>
        <v>0.22371966505688004</v>
      </c>
      <c r="Q85" s="41"/>
      <c r="R85" s="58">
        <f t="shared" si="25"/>
        <v>27.172095379882425</v>
      </c>
      <c r="S85" s="58">
        <f t="shared" si="26"/>
        <v>69.196492657947601</v>
      </c>
      <c r="T85" s="58">
        <f t="shared" si="27"/>
        <v>48.323447652286092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1888.4858947745747</v>
      </c>
      <c r="F86" s="61">
        <v>5024.0000000000009</v>
      </c>
      <c r="G86" s="62">
        <f t="shared" si="34"/>
        <v>6912.4858947745761</v>
      </c>
      <c r="H86" s="72">
        <v>81</v>
      </c>
      <c r="I86" s="61">
        <v>75</v>
      </c>
      <c r="J86" s="62">
        <f t="shared" si="35"/>
        <v>156</v>
      </c>
      <c r="K86" s="72">
        <v>0</v>
      </c>
      <c r="L86" s="61">
        <v>0</v>
      </c>
      <c r="M86" s="62">
        <f t="shared" si="36"/>
        <v>0</v>
      </c>
      <c r="N86" s="6">
        <f t="shared" si="33"/>
        <v>0.10793815127883943</v>
      </c>
      <c r="O86" s="6">
        <f t="shared" si="31"/>
        <v>0.31012345679012349</v>
      </c>
      <c r="P86" s="7">
        <f t="shared" si="32"/>
        <v>0.20514262508234141</v>
      </c>
      <c r="Q86" s="41"/>
      <c r="R86" s="58">
        <f t="shared" si="25"/>
        <v>23.314640676229317</v>
      </c>
      <c r="S86" s="58">
        <f t="shared" si="26"/>
        <v>66.986666666666679</v>
      </c>
      <c r="T86" s="58">
        <f t="shared" si="27"/>
        <v>44.310807017785741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1051800.6469019107</v>
      </c>
    </row>
    <row r="91" spans="2:20" x14ac:dyDescent="0.25">
      <c r="C91" t="s">
        <v>112</v>
      </c>
      <c r="D91" s="78">
        <f>SUMPRODUCT(((((J5:J86)*216)+((M5:M86)*248))*((D5:D86))/1000))</f>
        <v>6556984.1737599988</v>
      </c>
    </row>
    <row r="92" spans="2:20" x14ac:dyDescent="0.25">
      <c r="C92" t="s">
        <v>111</v>
      </c>
      <c r="D92" s="39">
        <f>+D90/D91</f>
        <v>0.16040920932996125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4" width="12" style="50" customWidth="1"/>
    <col min="5" max="16" width="10" style="50" customWidth="1"/>
    <col min="17" max="17" width="18.8554687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0.18511867771900081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671.99999999999977</v>
      </c>
      <c r="F5" s="56">
        <v>654.92378907575596</v>
      </c>
      <c r="G5" s="57">
        <f>+E5+F5</f>
        <v>1326.9237890757558</v>
      </c>
      <c r="H5" s="56">
        <v>125</v>
      </c>
      <c r="I5" s="56">
        <v>125</v>
      </c>
      <c r="J5" s="57">
        <f>+H5+I5</f>
        <v>250</v>
      </c>
      <c r="K5" s="56">
        <v>0</v>
      </c>
      <c r="L5" s="56">
        <v>0</v>
      </c>
      <c r="M5" s="57">
        <f>+K5+L5</f>
        <v>0</v>
      </c>
      <c r="N5" s="32">
        <f>+E5/(H5*216+K5*248)</f>
        <v>2.4888888888888881E-2</v>
      </c>
      <c r="O5" s="32">
        <f t="shared" ref="O5:O80" si="0">+F5/(I5*216+L5*248)</f>
        <v>2.4256436632435405E-2</v>
      </c>
      <c r="P5" s="33">
        <f>+G5/(J5*216+M5*248)</f>
        <v>2.4572662760662146E-2</v>
      </c>
      <c r="Q5" s="41"/>
      <c r="R5" s="58">
        <f>+E5/(H5+K5)</f>
        <v>5.3759999999999986</v>
      </c>
      <c r="S5" s="58">
        <f>+F5/(I5+L5)</f>
        <v>5.2393903126060479</v>
      </c>
      <c r="T5" s="58">
        <f t="shared" ref="T5" si="1">+G5/(J5+M5)</f>
        <v>5.3076951563030237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1225.9835333038516</v>
      </c>
      <c r="F6" s="56">
        <v>1201.3445400074902</v>
      </c>
      <c r="G6" s="57">
        <f t="shared" ref="G6:G70" si="2">+E6+F6</f>
        <v>2427.3280733113415</v>
      </c>
      <c r="H6" s="56">
        <v>125</v>
      </c>
      <c r="I6" s="56">
        <v>125</v>
      </c>
      <c r="J6" s="57">
        <f t="shared" ref="J6:J59" si="3">+H6+I6</f>
        <v>250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4.540679752977228E-2</v>
      </c>
      <c r="O6" s="32">
        <f t="shared" ref="O6:O16" si="6">+F6/(I6*216+L6*248)</f>
        <v>4.449424222249964E-2</v>
      </c>
      <c r="P6" s="33">
        <f t="shared" ref="P6:P16" si="7">+G6/(J6*216+M6*248)</f>
        <v>4.4950519876135957E-2</v>
      </c>
      <c r="Q6" s="41"/>
      <c r="R6" s="58">
        <f t="shared" ref="R6:R70" si="8">+E6/(H6+K6)</f>
        <v>9.8078682664308126</v>
      </c>
      <c r="S6" s="58">
        <f t="shared" ref="S6:S70" si="9">+F6/(I6+L6)</f>
        <v>9.610756320059922</v>
      </c>
      <c r="T6" s="58">
        <f t="shared" ref="T6:T70" si="10">+G6/(J6+M6)</f>
        <v>9.7093122932453664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1777.0894927683948</v>
      </c>
      <c r="F7" s="56">
        <v>1548.4598078801164</v>
      </c>
      <c r="G7" s="57">
        <f t="shared" si="2"/>
        <v>3325.5493006485112</v>
      </c>
      <c r="H7" s="56">
        <v>125</v>
      </c>
      <c r="I7" s="56">
        <v>126</v>
      </c>
      <c r="J7" s="57">
        <f t="shared" si="3"/>
        <v>251</v>
      </c>
      <c r="K7" s="56">
        <v>0</v>
      </c>
      <c r="L7" s="56">
        <v>0</v>
      </c>
      <c r="M7" s="57">
        <f t="shared" si="4"/>
        <v>0</v>
      </c>
      <c r="N7" s="32">
        <f t="shared" si="5"/>
        <v>6.5818129361792405E-2</v>
      </c>
      <c r="O7" s="32">
        <f t="shared" si="6"/>
        <v>5.6895201641685642E-2</v>
      </c>
      <c r="P7" s="33">
        <f t="shared" si="7"/>
        <v>6.1338890745324469E-2</v>
      </c>
      <c r="Q7" s="41"/>
      <c r="R7" s="58">
        <f t="shared" si="8"/>
        <v>14.216715942147159</v>
      </c>
      <c r="S7" s="58">
        <f t="shared" si="9"/>
        <v>12.289363554604098</v>
      </c>
      <c r="T7" s="58">
        <f t="shared" si="10"/>
        <v>13.249200400990084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2225.5331166852402</v>
      </c>
      <c r="F8" s="56">
        <v>1661.6402700323558</v>
      </c>
      <c r="G8" s="57">
        <f t="shared" si="2"/>
        <v>3887.1733867175963</v>
      </c>
      <c r="H8" s="56">
        <v>125</v>
      </c>
      <c r="I8" s="56">
        <v>129</v>
      </c>
      <c r="J8" s="57">
        <f t="shared" si="3"/>
        <v>254</v>
      </c>
      <c r="K8" s="56">
        <v>0</v>
      </c>
      <c r="L8" s="56">
        <v>0</v>
      </c>
      <c r="M8" s="57">
        <f t="shared" si="4"/>
        <v>0</v>
      </c>
      <c r="N8" s="32">
        <f t="shared" si="5"/>
        <v>8.2427152469823711E-2</v>
      </c>
      <c r="O8" s="32">
        <f t="shared" si="6"/>
        <v>5.9633945952926926E-2</v>
      </c>
      <c r="P8" s="33">
        <f t="shared" si="7"/>
        <v>7.0851075144313144E-2</v>
      </c>
      <c r="Q8" s="41"/>
      <c r="R8" s="58">
        <f t="shared" si="8"/>
        <v>17.804264933481921</v>
      </c>
      <c r="S8" s="58">
        <f t="shared" si="9"/>
        <v>12.880932325832216</v>
      </c>
      <c r="T8" s="58">
        <f t="shared" si="10"/>
        <v>15.303832231171638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2956.4694172427708</v>
      </c>
      <c r="F9" s="56">
        <v>2162.3714288492979</v>
      </c>
      <c r="G9" s="57">
        <f t="shared" si="2"/>
        <v>5118.8408460920691</v>
      </c>
      <c r="H9" s="56">
        <v>128</v>
      </c>
      <c r="I9" s="56">
        <v>126</v>
      </c>
      <c r="J9" s="57">
        <f t="shared" si="3"/>
        <v>254</v>
      </c>
      <c r="K9" s="56">
        <v>0</v>
      </c>
      <c r="L9" s="56">
        <v>0</v>
      </c>
      <c r="M9" s="57">
        <f t="shared" si="4"/>
        <v>0</v>
      </c>
      <c r="N9" s="32">
        <f t="shared" si="5"/>
        <v>0.10693248760282012</v>
      </c>
      <c r="O9" s="32">
        <f t="shared" si="6"/>
        <v>7.9452212994168797E-2</v>
      </c>
      <c r="P9" s="33">
        <f t="shared" si="7"/>
        <v>9.3300540356008849E-2</v>
      </c>
      <c r="Q9" s="41"/>
      <c r="R9" s="58">
        <f t="shared" si="8"/>
        <v>23.097417322209147</v>
      </c>
      <c r="S9" s="58">
        <f t="shared" si="9"/>
        <v>17.161678006740459</v>
      </c>
      <c r="T9" s="58">
        <f t="shared" si="10"/>
        <v>20.152916716897909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3462.2784361501172</v>
      </c>
      <c r="F10" s="56">
        <v>2482.413026081455</v>
      </c>
      <c r="G10" s="57">
        <f t="shared" si="2"/>
        <v>5944.6914622315726</v>
      </c>
      <c r="H10" s="56">
        <v>125</v>
      </c>
      <c r="I10" s="56">
        <v>125</v>
      </c>
      <c r="J10" s="57">
        <f t="shared" si="3"/>
        <v>250</v>
      </c>
      <c r="K10" s="56">
        <v>0</v>
      </c>
      <c r="L10" s="56">
        <v>0</v>
      </c>
      <c r="M10" s="57">
        <f t="shared" si="4"/>
        <v>0</v>
      </c>
      <c r="N10" s="32">
        <f t="shared" si="5"/>
        <v>0.12823253467222656</v>
      </c>
      <c r="O10" s="32">
        <f t="shared" si="6"/>
        <v>9.194122318820204E-2</v>
      </c>
      <c r="P10" s="33">
        <f t="shared" si="7"/>
        <v>0.11008687893021431</v>
      </c>
      <c r="Q10" s="41"/>
      <c r="R10" s="58">
        <f t="shared" si="8"/>
        <v>27.698227489200939</v>
      </c>
      <c r="S10" s="58">
        <f t="shared" si="9"/>
        <v>19.85930420865164</v>
      </c>
      <c r="T10" s="58">
        <f t="shared" si="10"/>
        <v>23.778765848926291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4306.6085708655091</v>
      </c>
      <c r="F11" s="56">
        <v>3247.9583744964543</v>
      </c>
      <c r="G11" s="57">
        <f t="shared" si="2"/>
        <v>7554.566945361963</v>
      </c>
      <c r="H11" s="56">
        <v>125</v>
      </c>
      <c r="I11" s="56">
        <v>126</v>
      </c>
      <c r="J11" s="57">
        <f t="shared" si="3"/>
        <v>251</v>
      </c>
      <c r="K11" s="56">
        <v>0</v>
      </c>
      <c r="L11" s="56">
        <v>0</v>
      </c>
      <c r="M11" s="57">
        <f t="shared" si="4"/>
        <v>0</v>
      </c>
      <c r="N11" s="32">
        <f t="shared" si="5"/>
        <v>0.159504021143167</v>
      </c>
      <c r="O11" s="32">
        <f t="shared" si="6"/>
        <v>0.11934003433628948</v>
      </c>
      <c r="P11" s="33">
        <f t="shared" si="7"/>
        <v>0.13934201979788186</v>
      </c>
      <c r="Q11" s="41"/>
      <c r="R11" s="58">
        <f t="shared" si="8"/>
        <v>34.452868566924074</v>
      </c>
      <c r="S11" s="58">
        <f t="shared" si="9"/>
        <v>25.777447416638527</v>
      </c>
      <c r="T11" s="58">
        <f t="shared" si="10"/>
        <v>30.097876276342483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4556.7319401362683</v>
      </c>
      <c r="F12" s="56">
        <v>3320.8514376425173</v>
      </c>
      <c r="G12" s="57">
        <f t="shared" si="2"/>
        <v>7877.5833777787857</v>
      </c>
      <c r="H12" s="56">
        <v>125</v>
      </c>
      <c r="I12" s="56">
        <v>126</v>
      </c>
      <c r="J12" s="57">
        <f t="shared" si="3"/>
        <v>251</v>
      </c>
      <c r="K12" s="56">
        <v>0</v>
      </c>
      <c r="L12" s="56">
        <v>0</v>
      </c>
      <c r="M12" s="57">
        <f t="shared" si="4"/>
        <v>0</v>
      </c>
      <c r="N12" s="32">
        <f t="shared" si="5"/>
        <v>0.16876784963467661</v>
      </c>
      <c r="O12" s="32">
        <f t="shared" si="6"/>
        <v>0.12201835088339644</v>
      </c>
      <c r="P12" s="33">
        <f t="shared" si="7"/>
        <v>0.14529997376750012</v>
      </c>
      <c r="Q12" s="41"/>
      <c r="R12" s="58">
        <f t="shared" si="8"/>
        <v>36.453855521090148</v>
      </c>
      <c r="S12" s="58">
        <f t="shared" si="9"/>
        <v>26.355963790813629</v>
      </c>
      <c r="T12" s="58">
        <f t="shared" si="10"/>
        <v>31.384794333780022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4679.1331131243387</v>
      </c>
      <c r="F13" s="56">
        <v>3406.3502699173982</v>
      </c>
      <c r="G13" s="57">
        <f t="shared" si="2"/>
        <v>8085.4833830417374</v>
      </c>
      <c r="H13" s="56">
        <v>125</v>
      </c>
      <c r="I13" s="56">
        <v>126</v>
      </c>
      <c r="J13" s="57">
        <f t="shared" si="3"/>
        <v>251</v>
      </c>
      <c r="K13" s="56">
        <v>0</v>
      </c>
      <c r="L13" s="56">
        <v>0</v>
      </c>
      <c r="M13" s="57">
        <f t="shared" si="4"/>
        <v>0</v>
      </c>
      <c r="N13" s="32">
        <f t="shared" si="5"/>
        <v>0.17330122641201254</v>
      </c>
      <c r="O13" s="32">
        <f t="shared" si="6"/>
        <v>0.12515984236909899</v>
      </c>
      <c r="P13" s="33">
        <f t="shared" si="7"/>
        <v>0.14913463521915554</v>
      </c>
      <c r="Q13" s="41"/>
      <c r="R13" s="58">
        <f t="shared" si="8"/>
        <v>37.433064904994708</v>
      </c>
      <c r="S13" s="58">
        <f t="shared" si="9"/>
        <v>27.034525951725382</v>
      </c>
      <c r="T13" s="58">
        <f t="shared" si="10"/>
        <v>32.213081207337602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5545.8059597323063</v>
      </c>
      <c r="F14" s="56">
        <v>4043.6788523867881</v>
      </c>
      <c r="G14" s="57">
        <f t="shared" si="2"/>
        <v>9589.4848121190953</v>
      </c>
      <c r="H14" s="56">
        <v>125</v>
      </c>
      <c r="I14" s="56">
        <v>126</v>
      </c>
      <c r="J14" s="57">
        <f t="shared" si="3"/>
        <v>251</v>
      </c>
      <c r="K14" s="56">
        <v>0</v>
      </c>
      <c r="L14" s="56">
        <v>0</v>
      </c>
      <c r="M14" s="57">
        <f t="shared" si="4"/>
        <v>0</v>
      </c>
      <c r="N14" s="32">
        <f t="shared" si="5"/>
        <v>0.20540022073082617</v>
      </c>
      <c r="O14" s="32">
        <f t="shared" si="6"/>
        <v>0.14857726529933818</v>
      </c>
      <c r="P14" s="33">
        <f t="shared" si="7"/>
        <v>0.17687554987677245</v>
      </c>
      <c r="Q14" s="41"/>
      <c r="R14" s="58">
        <f t="shared" si="8"/>
        <v>44.366447677858453</v>
      </c>
      <c r="S14" s="58">
        <f t="shared" si="9"/>
        <v>32.09268930465705</v>
      </c>
      <c r="T14" s="58">
        <f t="shared" si="10"/>
        <v>38.20511877338285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10159.806205712035</v>
      </c>
      <c r="F15" s="56">
        <v>7691.4687133986808</v>
      </c>
      <c r="G15" s="57">
        <f t="shared" si="2"/>
        <v>17851.274919110714</v>
      </c>
      <c r="H15" s="56">
        <v>220</v>
      </c>
      <c r="I15" s="56">
        <v>235</v>
      </c>
      <c r="J15" s="57">
        <f t="shared" si="3"/>
        <v>455</v>
      </c>
      <c r="K15" s="56">
        <v>128</v>
      </c>
      <c r="L15" s="56">
        <v>126</v>
      </c>
      <c r="M15" s="57">
        <f t="shared" si="4"/>
        <v>254</v>
      </c>
      <c r="N15" s="32">
        <f t="shared" si="5"/>
        <v>0.12817680416976224</v>
      </c>
      <c r="O15" s="32">
        <f t="shared" si="6"/>
        <v>9.3789248773274325E-2</v>
      </c>
      <c r="P15" s="33">
        <f t="shared" si="7"/>
        <v>0.11069047893689365</v>
      </c>
      <c r="Q15" s="41"/>
      <c r="R15" s="58">
        <f t="shared" si="8"/>
        <v>29.194845418712745</v>
      </c>
      <c r="S15" s="58">
        <f t="shared" si="9"/>
        <v>21.306007516339836</v>
      </c>
      <c r="T15" s="58">
        <f t="shared" si="10"/>
        <v>25.178102847828935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18678.80710257003</v>
      </c>
      <c r="F16" s="56">
        <v>15176.748507920382</v>
      </c>
      <c r="G16" s="57">
        <f t="shared" si="2"/>
        <v>33855.55561049041</v>
      </c>
      <c r="H16" s="56">
        <v>284</v>
      </c>
      <c r="I16" s="56">
        <v>283</v>
      </c>
      <c r="J16" s="57">
        <f t="shared" si="3"/>
        <v>567</v>
      </c>
      <c r="K16" s="56">
        <v>200</v>
      </c>
      <c r="L16" s="56">
        <v>196</v>
      </c>
      <c r="M16" s="57">
        <f t="shared" si="4"/>
        <v>396</v>
      </c>
      <c r="N16" s="32">
        <f t="shared" si="5"/>
        <v>0.1683624810946967</v>
      </c>
      <c r="O16" s="32">
        <f t="shared" si="6"/>
        <v>0.13830236666108098</v>
      </c>
      <c r="P16" s="33">
        <f t="shared" si="7"/>
        <v>0.15341469825308324</v>
      </c>
      <c r="Q16" s="41"/>
      <c r="R16" s="58">
        <f t="shared" si="8"/>
        <v>38.592576658202539</v>
      </c>
      <c r="S16" s="58">
        <f t="shared" si="9"/>
        <v>31.68423488083587</v>
      </c>
      <c r="T16" s="58">
        <f t="shared" si="10"/>
        <v>35.156340197809357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20213.180304006313</v>
      </c>
      <c r="F17" s="56">
        <v>16594.341100289941</v>
      </c>
      <c r="G17" s="57">
        <f t="shared" si="2"/>
        <v>36807.521404296254</v>
      </c>
      <c r="H17" s="56">
        <v>276</v>
      </c>
      <c r="I17" s="56">
        <v>284</v>
      </c>
      <c r="J17" s="57">
        <f t="shared" si="3"/>
        <v>560</v>
      </c>
      <c r="K17" s="56">
        <v>200</v>
      </c>
      <c r="L17" s="56">
        <v>200</v>
      </c>
      <c r="M17" s="57">
        <f t="shared" si="4"/>
        <v>400</v>
      </c>
      <c r="N17" s="32">
        <f t="shared" ref="N17:N81" si="11">+E17/(H17*216+K17*248)</f>
        <v>0.18507526648115946</v>
      </c>
      <c r="O17" s="32">
        <f t="shared" si="0"/>
        <v>0.14957402924259033</v>
      </c>
      <c r="P17" s="33">
        <f t="shared" ref="P17:P80" si="12">+G17/(J17*216+M17*248)</f>
        <v>0.16718532614596773</v>
      </c>
      <c r="Q17" s="41"/>
      <c r="R17" s="58">
        <f t="shared" si="8"/>
        <v>42.464664504214944</v>
      </c>
      <c r="S17" s="58">
        <f t="shared" si="9"/>
        <v>34.285828719607316</v>
      </c>
      <c r="T17" s="58">
        <f t="shared" si="10"/>
        <v>38.341168129475264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25974.799428321221</v>
      </c>
      <c r="F18" s="56">
        <v>20860.567176479006</v>
      </c>
      <c r="G18" s="57">
        <f t="shared" si="2"/>
        <v>46835.366604800227</v>
      </c>
      <c r="H18" s="56">
        <v>280</v>
      </c>
      <c r="I18" s="56">
        <v>276</v>
      </c>
      <c r="J18" s="57">
        <f t="shared" si="3"/>
        <v>556</v>
      </c>
      <c r="K18" s="56">
        <v>200</v>
      </c>
      <c r="L18" s="56">
        <v>198</v>
      </c>
      <c r="M18" s="57">
        <f t="shared" si="4"/>
        <v>398</v>
      </c>
      <c r="N18" s="32">
        <f t="shared" si="11"/>
        <v>0.23596293085320877</v>
      </c>
      <c r="O18" s="32">
        <f t="shared" si="0"/>
        <v>0.19187423819425134</v>
      </c>
      <c r="P18" s="33">
        <f t="shared" si="12"/>
        <v>0.21405560605484564</v>
      </c>
      <c r="Q18" s="41"/>
      <c r="R18" s="58">
        <f t="shared" si="8"/>
        <v>54.114165475669211</v>
      </c>
      <c r="S18" s="58">
        <f t="shared" si="9"/>
        <v>44.009635393415621</v>
      </c>
      <c r="T18" s="58">
        <f t="shared" si="10"/>
        <v>49.093675686373402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31142.96067662783</v>
      </c>
      <c r="F19" s="56">
        <v>28169.706411397041</v>
      </c>
      <c r="G19" s="57">
        <f t="shared" si="2"/>
        <v>59312.667088024871</v>
      </c>
      <c r="H19" s="56">
        <v>276</v>
      </c>
      <c r="I19" s="56">
        <v>284</v>
      </c>
      <c r="J19" s="57">
        <f t="shared" si="3"/>
        <v>560</v>
      </c>
      <c r="K19" s="56">
        <v>206</v>
      </c>
      <c r="L19" s="56">
        <v>200</v>
      </c>
      <c r="M19" s="57">
        <f t="shared" si="4"/>
        <v>406</v>
      </c>
      <c r="N19" s="32">
        <f t="shared" si="11"/>
        <v>0.28131739301766723</v>
      </c>
      <c r="O19" s="32">
        <f t="shared" si="0"/>
        <v>0.25390923719531511</v>
      </c>
      <c r="P19" s="33">
        <f t="shared" si="12"/>
        <v>0.26759847635902362</v>
      </c>
      <c r="Q19" s="41"/>
      <c r="R19" s="58">
        <f t="shared" si="8"/>
        <v>64.611951611261063</v>
      </c>
      <c r="S19" s="58">
        <f t="shared" si="9"/>
        <v>58.201872750820336</v>
      </c>
      <c r="T19" s="58">
        <f t="shared" si="10"/>
        <v>61.400276488638582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33579.297184218733</v>
      </c>
      <c r="F20" s="56">
        <v>41128.940411119933</v>
      </c>
      <c r="G20" s="57">
        <f t="shared" si="2"/>
        <v>74708.237595338665</v>
      </c>
      <c r="H20" s="56">
        <v>273</v>
      </c>
      <c r="I20" s="56">
        <v>282</v>
      </c>
      <c r="J20" s="57">
        <f t="shared" si="3"/>
        <v>555</v>
      </c>
      <c r="K20" s="56">
        <v>212</v>
      </c>
      <c r="L20" s="56">
        <v>198</v>
      </c>
      <c r="M20" s="57">
        <f t="shared" si="4"/>
        <v>410</v>
      </c>
      <c r="N20" s="32">
        <f t="shared" si="11"/>
        <v>0.30104081962471074</v>
      </c>
      <c r="O20" s="32">
        <f t="shared" si="0"/>
        <v>0.37384508081660789</v>
      </c>
      <c r="P20" s="33">
        <f t="shared" si="12"/>
        <v>0.33719190104413554</v>
      </c>
      <c r="Q20" s="41"/>
      <c r="R20" s="58">
        <f t="shared" si="8"/>
        <v>69.235664297358213</v>
      </c>
      <c r="S20" s="58">
        <f t="shared" si="9"/>
        <v>85.685292523166524</v>
      </c>
      <c r="T20" s="58">
        <f t="shared" si="10"/>
        <v>77.417862793097058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33177.338354116233</v>
      </c>
      <c r="F21" s="56">
        <v>40851.091192475746</v>
      </c>
      <c r="G21" s="57">
        <f t="shared" si="2"/>
        <v>74028.429546591971</v>
      </c>
      <c r="H21" s="56">
        <v>269</v>
      </c>
      <c r="I21" s="56">
        <v>283</v>
      </c>
      <c r="J21" s="57">
        <f t="shared" si="3"/>
        <v>552</v>
      </c>
      <c r="K21" s="56">
        <v>212</v>
      </c>
      <c r="L21" s="56">
        <v>202</v>
      </c>
      <c r="M21" s="57">
        <f t="shared" si="4"/>
        <v>414</v>
      </c>
      <c r="N21" s="32">
        <f t="shared" si="11"/>
        <v>0.29975911053592547</v>
      </c>
      <c r="O21" s="32">
        <f t="shared" si="0"/>
        <v>0.3672866574882736</v>
      </c>
      <c r="P21" s="33">
        <f t="shared" si="12"/>
        <v>0.3336056562594274</v>
      </c>
      <c r="Q21" s="41"/>
      <c r="R21" s="58">
        <f t="shared" si="8"/>
        <v>68.975755413963057</v>
      </c>
      <c r="S21" s="58">
        <f t="shared" si="9"/>
        <v>84.229054005104629</v>
      </c>
      <c r="T21" s="58">
        <f t="shared" si="10"/>
        <v>76.633985037879881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31457.963374433712</v>
      </c>
      <c r="F22" s="56">
        <v>39056.51463809736</v>
      </c>
      <c r="G22" s="57">
        <f t="shared" si="2"/>
        <v>70514.478012531064</v>
      </c>
      <c r="H22" s="56">
        <v>268</v>
      </c>
      <c r="I22" s="56">
        <v>280</v>
      </c>
      <c r="J22" s="57">
        <f t="shared" si="3"/>
        <v>548</v>
      </c>
      <c r="K22" s="56">
        <v>212</v>
      </c>
      <c r="L22" s="56">
        <v>202</v>
      </c>
      <c r="M22" s="57">
        <f t="shared" si="4"/>
        <v>414</v>
      </c>
      <c r="N22" s="32">
        <f t="shared" si="11"/>
        <v>0.28478023043193901</v>
      </c>
      <c r="O22" s="32">
        <f t="shared" si="0"/>
        <v>0.35320968960802851</v>
      </c>
      <c r="P22" s="33">
        <f t="shared" si="12"/>
        <v>0.3190122964736295</v>
      </c>
      <c r="Q22" s="41"/>
      <c r="R22" s="58">
        <f t="shared" si="8"/>
        <v>65.537423696736894</v>
      </c>
      <c r="S22" s="58">
        <f t="shared" si="9"/>
        <v>81.030113357048464</v>
      </c>
      <c r="T22" s="58">
        <f t="shared" si="10"/>
        <v>73.299873193899231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28444.024412106515</v>
      </c>
      <c r="F23" s="56">
        <v>32862.643268666747</v>
      </c>
      <c r="G23" s="57">
        <f t="shared" si="2"/>
        <v>61306.667680773258</v>
      </c>
      <c r="H23" s="56">
        <v>269</v>
      </c>
      <c r="I23" s="56">
        <v>274</v>
      </c>
      <c r="J23" s="57">
        <f t="shared" si="3"/>
        <v>543</v>
      </c>
      <c r="K23" s="56">
        <v>218</v>
      </c>
      <c r="L23" s="56">
        <v>215</v>
      </c>
      <c r="M23" s="57">
        <f t="shared" si="4"/>
        <v>433</v>
      </c>
      <c r="N23" s="32">
        <f t="shared" si="11"/>
        <v>0.25358412748829001</v>
      </c>
      <c r="O23" s="32">
        <f t="shared" si="0"/>
        <v>0.2921019987615262</v>
      </c>
      <c r="P23" s="33">
        <f t="shared" si="12"/>
        <v>0.27287186512237066</v>
      </c>
      <c r="Q23" s="41"/>
      <c r="R23" s="58">
        <f t="shared" si="8"/>
        <v>58.406620969417894</v>
      </c>
      <c r="S23" s="58">
        <f t="shared" si="9"/>
        <v>67.203769465576173</v>
      </c>
      <c r="T23" s="58">
        <f t="shared" si="10"/>
        <v>62.814208689316864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26356.643821286514</v>
      </c>
      <c r="F24" s="56">
        <v>30206.091056678277</v>
      </c>
      <c r="G24" s="57">
        <f t="shared" si="2"/>
        <v>56562.734877964787</v>
      </c>
      <c r="H24" s="56">
        <v>272</v>
      </c>
      <c r="I24" s="56">
        <v>266</v>
      </c>
      <c r="J24" s="57">
        <f t="shared" si="3"/>
        <v>538</v>
      </c>
      <c r="K24" s="56">
        <v>211</v>
      </c>
      <c r="L24" s="56">
        <v>219</v>
      </c>
      <c r="M24" s="57">
        <f t="shared" si="4"/>
        <v>430</v>
      </c>
      <c r="N24" s="32">
        <f t="shared" si="11"/>
        <v>0.23727623173646484</v>
      </c>
      <c r="O24" s="32">
        <f t="shared" si="0"/>
        <v>0.27025705977272813</v>
      </c>
      <c r="P24" s="33">
        <f t="shared" si="12"/>
        <v>0.25381755671114298</v>
      </c>
      <c r="Q24" s="41"/>
      <c r="R24" s="58">
        <f t="shared" si="8"/>
        <v>54.568620748005202</v>
      </c>
      <c r="S24" s="58">
        <f t="shared" si="9"/>
        <v>62.280600116862423</v>
      </c>
      <c r="T24" s="58">
        <f t="shared" si="10"/>
        <v>58.432577353269409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25175.395322767057</v>
      </c>
      <c r="F25" s="56">
        <v>28662.972536134148</v>
      </c>
      <c r="G25" s="57">
        <f t="shared" si="2"/>
        <v>53838.367858901205</v>
      </c>
      <c r="H25" s="56">
        <v>282</v>
      </c>
      <c r="I25" s="56">
        <v>266</v>
      </c>
      <c r="J25" s="57">
        <f t="shared" si="3"/>
        <v>548</v>
      </c>
      <c r="K25" s="56">
        <v>210</v>
      </c>
      <c r="L25" s="56">
        <v>218</v>
      </c>
      <c r="M25" s="57">
        <f t="shared" si="4"/>
        <v>428</v>
      </c>
      <c r="N25" s="32">
        <f t="shared" si="11"/>
        <v>0.22280688298965465</v>
      </c>
      <c r="O25" s="32">
        <f t="shared" si="0"/>
        <v>0.25702091585486142</v>
      </c>
      <c r="P25" s="33">
        <f t="shared" si="12"/>
        <v>0.23980173825408532</v>
      </c>
      <c r="Q25" s="41"/>
      <c r="R25" s="58">
        <f t="shared" si="8"/>
        <v>51.169502688550928</v>
      </c>
      <c r="S25" s="58">
        <f t="shared" si="9"/>
        <v>59.221017636640802</v>
      </c>
      <c r="T25" s="58">
        <f t="shared" si="10"/>
        <v>55.162262150513527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24044.93401603133</v>
      </c>
      <c r="F26" s="56">
        <v>27085.76487028398</v>
      </c>
      <c r="G26" s="57">
        <f t="shared" si="2"/>
        <v>51130.698886315309</v>
      </c>
      <c r="H26" s="56">
        <v>271</v>
      </c>
      <c r="I26" s="56">
        <v>270</v>
      </c>
      <c r="J26" s="57">
        <f t="shared" si="3"/>
        <v>541</v>
      </c>
      <c r="K26" s="56">
        <v>212</v>
      </c>
      <c r="L26" s="56">
        <v>218</v>
      </c>
      <c r="M26" s="57">
        <f t="shared" si="4"/>
        <v>430</v>
      </c>
      <c r="N26" s="32">
        <f t="shared" si="11"/>
        <v>0.21640267492288259</v>
      </c>
      <c r="O26" s="32">
        <f t="shared" si="0"/>
        <v>0.24101086338165556</v>
      </c>
      <c r="P26" s="33">
        <f t="shared" si="12"/>
        <v>0.22877679639150281</v>
      </c>
      <c r="Q26" s="41"/>
      <c r="R26" s="58">
        <f t="shared" si="8"/>
        <v>49.782472082880602</v>
      </c>
      <c r="S26" s="58">
        <f t="shared" si="9"/>
        <v>55.503616537467174</v>
      </c>
      <c r="T26" s="58">
        <f t="shared" si="10"/>
        <v>52.65777434224028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20590.031142762564</v>
      </c>
      <c r="F27" s="56">
        <v>26273.784047193083</v>
      </c>
      <c r="G27" s="57">
        <f t="shared" si="2"/>
        <v>46863.815189955647</v>
      </c>
      <c r="H27" s="56">
        <v>271</v>
      </c>
      <c r="I27" s="56">
        <v>263</v>
      </c>
      <c r="J27" s="57">
        <f t="shared" si="3"/>
        <v>534</v>
      </c>
      <c r="K27" s="56">
        <v>212</v>
      </c>
      <c r="L27" s="56">
        <v>218</v>
      </c>
      <c r="M27" s="57">
        <f t="shared" si="4"/>
        <v>430</v>
      </c>
      <c r="N27" s="32">
        <f t="shared" si="11"/>
        <v>0.18530879781448056</v>
      </c>
      <c r="O27" s="32">
        <f t="shared" si="0"/>
        <v>0.23697402452551666</v>
      </c>
      <c r="P27" s="33">
        <f t="shared" si="12"/>
        <v>0.21111348200751245</v>
      </c>
      <c r="Q27" s="41"/>
      <c r="R27" s="58">
        <f t="shared" si="8"/>
        <v>42.629464063690605</v>
      </c>
      <c r="S27" s="58">
        <f t="shared" si="9"/>
        <v>54.623251657366076</v>
      </c>
      <c r="T27" s="58">
        <f t="shared" si="10"/>
        <v>48.613916172153161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9852.0873215384436</v>
      </c>
      <c r="F28" s="56">
        <v>8361.7171631282436</v>
      </c>
      <c r="G28" s="57">
        <f t="shared" si="2"/>
        <v>18213.804484666689</v>
      </c>
      <c r="H28" s="56">
        <v>151</v>
      </c>
      <c r="I28" s="56">
        <v>152</v>
      </c>
      <c r="J28" s="57">
        <f t="shared" si="3"/>
        <v>303</v>
      </c>
      <c r="K28" s="56">
        <v>0</v>
      </c>
      <c r="L28" s="56">
        <v>0</v>
      </c>
      <c r="M28" s="57">
        <f t="shared" si="4"/>
        <v>0</v>
      </c>
      <c r="N28" s="32">
        <f t="shared" si="11"/>
        <v>0.3020630157449854</v>
      </c>
      <c r="O28" s="32">
        <f t="shared" si="0"/>
        <v>0.25468193113816534</v>
      </c>
      <c r="P28" s="33">
        <f t="shared" si="12"/>
        <v>0.27829428683331331</v>
      </c>
      <c r="Q28" s="41"/>
      <c r="R28" s="58">
        <f t="shared" si="8"/>
        <v>65.245611400916843</v>
      </c>
      <c r="S28" s="58">
        <f t="shared" si="9"/>
        <v>55.011297125843704</v>
      </c>
      <c r="T28" s="58">
        <f t="shared" si="10"/>
        <v>60.111565955995673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9969.7231419681793</v>
      </c>
      <c r="F29" s="56">
        <v>7996.3418313428547</v>
      </c>
      <c r="G29" s="57">
        <f t="shared" si="2"/>
        <v>17966.064973311033</v>
      </c>
      <c r="H29" s="56">
        <v>151</v>
      </c>
      <c r="I29" s="56">
        <v>152</v>
      </c>
      <c r="J29" s="57">
        <f t="shared" si="3"/>
        <v>303</v>
      </c>
      <c r="K29" s="56">
        <v>0</v>
      </c>
      <c r="L29" s="56">
        <v>0</v>
      </c>
      <c r="M29" s="57">
        <f t="shared" si="4"/>
        <v>0</v>
      </c>
      <c r="N29" s="32">
        <f t="shared" si="11"/>
        <v>0.30566970633947077</v>
      </c>
      <c r="O29" s="32">
        <f t="shared" si="0"/>
        <v>0.24355329651994562</v>
      </c>
      <c r="P29" s="33">
        <f t="shared" si="12"/>
        <v>0.27450899910327331</v>
      </c>
      <c r="Q29" s="41"/>
      <c r="R29" s="58">
        <f t="shared" si="8"/>
        <v>66.024656569325685</v>
      </c>
      <c r="S29" s="58">
        <f t="shared" si="9"/>
        <v>52.607512048308251</v>
      </c>
      <c r="T29" s="58">
        <f t="shared" si="10"/>
        <v>59.293943806307041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9945.1282709613824</v>
      </c>
      <c r="F30" s="56">
        <v>8001.3651795044334</v>
      </c>
      <c r="G30" s="57">
        <f t="shared" si="2"/>
        <v>17946.493450465816</v>
      </c>
      <c r="H30" s="56">
        <v>154</v>
      </c>
      <c r="I30" s="56">
        <v>152</v>
      </c>
      <c r="J30" s="57">
        <f t="shared" si="3"/>
        <v>306</v>
      </c>
      <c r="K30" s="56">
        <v>0</v>
      </c>
      <c r="L30" s="56">
        <v>0</v>
      </c>
      <c r="M30" s="57">
        <f t="shared" si="4"/>
        <v>0</v>
      </c>
      <c r="N30" s="32">
        <f t="shared" si="11"/>
        <v>0.29897571762149416</v>
      </c>
      <c r="O30" s="32">
        <f t="shared" si="0"/>
        <v>0.24370629810868766</v>
      </c>
      <c r="P30" s="33">
        <f t="shared" si="12"/>
        <v>0.2715216268831066</v>
      </c>
      <c r="Q30" s="41"/>
      <c r="R30" s="58">
        <f t="shared" si="8"/>
        <v>64.578755006242744</v>
      </c>
      <c r="S30" s="58">
        <f t="shared" si="9"/>
        <v>52.640560391476534</v>
      </c>
      <c r="T30" s="58">
        <f t="shared" si="10"/>
        <v>58.648671406751035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9276.2486136119423</v>
      </c>
      <c r="F31" s="56">
        <v>7312.6814605299551</v>
      </c>
      <c r="G31" s="57">
        <f t="shared" si="2"/>
        <v>16588.930074141899</v>
      </c>
      <c r="H31" s="56">
        <v>152</v>
      </c>
      <c r="I31" s="56">
        <v>150</v>
      </c>
      <c r="J31" s="57">
        <f t="shared" si="3"/>
        <v>302</v>
      </c>
      <c r="K31" s="56">
        <v>0</v>
      </c>
      <c r="L31" s="56">
        <v>0</v>
      </c>
      <c r="M31" s="57">
        <f t="shared" si="4"/>
        <v>0</v>
      </c>
      <c r="N31" s="32">
        <f t="shared" si="11"/>
        <v>0.28253681206176723</v>
      </c>
      <c r="O31" s="32">
        <f t="shared" si="0"/>
        <v>0.22570004507808503</v>
      </c>
      <c r="P31" s="33">
        <f t="shared" si="12"/>
        <v>0.25430662978510393</v>
      </c>
      <c r="Q31" s="41"/>
      <c r="R31" s="58">
        <f t="shared" si="8"/>
        <v>61.027951405341724</v>
      </c>
      <c r="S31" s="58">
        <f t="shared" si="9"/>
        <v>48.751209736866365</v>
      </c>
      <c r="T31" s="58">
        <f t="shared" si="10"/>
        <v>54.930232033582449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9045.8030189959554</v>
      </c>
      <c r="F32" s="56">
        <v>6965.6723981658924</v>
      </c>
      <c r="G32" s="57">
        <f t="shared" si="2"/>
        <v>16011.475417161848</v>
      </c>
      <c r="H32" s="56">
        <v>152</v>
      </c>
      <c r="I32" s="56">
        <v>152</v>
      </c>
      <c r="J32" s="57">
        <f t="shared" si="3"/>
        <v>304</v>
      </c>
      <c r="K32" s="56">
        <v>0</v>
      </c>
      <c r="L32" s="56">
        <v>0</v>
      </c>
      <c r="M32" s="57">
        <f t="shared" si="4"/>
        <v>0</v>
      </c>
      <c r="N32" s="32">
        <f t="shared" si="11"/>
        <v>0.27551787947721601</v>
      </c>
      <c r="O32" s="32">
        <f t="shared" si="0"/>
        <v>0.21216107450554009</v>
      </c>
      <c r="P32" s="33">
        <f t="shared" si="12"/>
        <v>0.24383947699137803</v>
      </c>
      <c r="Q32" s="41"/>
      <c r="R32" s="58">
        <f t="shared" si="8"/>
        <v>59.511861967078652</v>
      </c>
      <c r="S32" s="58">
        <f t="shared" si="9"/>
        <v>45.826792093196659</v>
      </c>
      <c r="T32" s="58">
        <f t="shared" si="10"/>
        <v>52.669327030137659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7323.7522726360248</v>
      </c>
      <c r="F33" s="56">
        <v>5194.5918463970029</v>
      </c>
      <c r="G33" s="57">
        <f t="shared" si="2"/>
        <v>12518.344119033027</v>
      </c>
      <c r="H33" s="56">
        <v>158</v>
      </c>
      <c r="I33" s="56">
        <v>152</v>
      </c>
      <c r="J33" s="57">
        <f t="shared" si="3"/>
        <v>310</v>
      </c>
      <c r="K33" s="56">
        <v>0</v>
      </c>
      <c r="L33" s="56">
        <v>0</v>
      </c>
      <c r="M33" s="57">
        <f t="shared" si="4"/>
        <v>0</v>
      </c>
      <c r="N33" s="32">
        <f t="shared" si="11"/>
        <v>0.21459658557888023</v>
      </c>
      <c r="O33" s="32">
        <f t="shared" si="0"/>
        <v>0.15821734424942138</v>
      </c>
      <c r="P33" s="33">
        <f t="shared" si="12"/>
        <v>0.18695257047540362</v>
      </c>
      <c r="Q33" s="41"/>
      <c r="R33" s="58">
        <f t="shared" si="8"/>
        <v>46.352862485038131</v>
      </c>
      <c r="S33" s="58">
        <f t="shared" si="9"/>
        <v>34.174946357875022</v>
      </c>
      <c r="T33" s="58">
        <f t="shared" si="10"/>
        <v>40.381755222687183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2711.4094735460558</v>
      </c>
      <c r="F34" s="56">
        <v>2451.7835933339184</v>
      </c>
      <c r="G34" s="57">
        <f t="shared" si="2"/>
        <v>5163.1930668799741</v>
      </c>
      <c r="H34" s="56">
        <v>152</v>
      </c>
      <c r="I34" s="56">
        <v>152</v>
      </c>
      <c r="J34" s="57">
        <f t="shared" si="3"/>
        <v>304</v>
      </c>
      <c r="K34" s="56">
        <v>0</v>
      </c>
      <c r="L34" s="56">
        <v>0</v>
      </c>
      <c r="M34" s="57">
        <f t="shared" si="4"/>
        <v>0</v>
      </c>
      <c r="N34" s="32">
        <f t="shared" si="11"/>
        <v>8.2584352873600622E-2</v>
      </c>
      <c r="O34" s="32">
        <f t="shared" si="0"/>
        <v>7.4676644533806E-2</v>
      </c>
      <c r="P34" s="33">
        <f t="shared" si="12"/>
        <v>7.8630498703703311E-2</v>
      </c>
      <c r="Q34" s="41"/>
      <c r="R34" s="58">
        <f t="shared" si="8"/>
        <v>17.838220220697735</v>
      </c>
      <c r="S34" s="58">
        <f t="shared" si="9"/>
        <v>16.130155219302093</v>
      </c>
      <c r="T34" s="58">
        <f t="shared" si="10"/>
        <v>16.984187719999916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1274.0524136008289</v>
      </c>
      <c r="F35" s="56">
        <v>1352.581516874689</v>
      </c>
      <c r="G35" s="57">
        <f t="shared" si="2"/>
        <v>2626.6339304755179</v>
      </c>
      <c r="H35" s="56">
        <v>152</v>
      </c>
      <c r="I35" s="56">
        <v>152</v>
      </c>
      <c r="J35" s="57">
        <f t="shared" si="3"/>
        <v>304</v>
      </c>
      <c r="K35" s="56">
        <v>0</v>
      </c>
      <c r="L35" s="56">
        <v>0</v>
      </c>
      <c r="M35" s="57">
        <f t="shared" si="4"/>
        <v>0</v>
      </c>
      <c r="N35" s="32">
        <f t="shared" si="11"/>
        <v>3.8805202655970664E-2</v>
      </c>
      <c r="O35" s="32">
        <f t="shared" si="0"/>
        <v>4.1197049125081903E-2</v>
      </c>
      <c r="P35" s="33">
        <f t="shared" si="12"/>
        <v>4.0001125890526283E-2</v>
      </c>
      <c r="Q35" s="41"/>
      <c r="R35" s="58">
        <f t="shared" si="8"/>
        <v>8.3819237736896639</v>
      </c>
      <c r="S35" s="58">
        <f t="shared" si="9"/>
        <v>8.8985626110176899</v>
      </c>
      <c r="T35" s="58">
        <f t="shared" si="10"/>
        <v>8.6402431923536778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254.11405102855639</v>
      </c>
      <c r="F36" s="61">
        <v>289.00000000000006</v>
      </c>
      <c r="G36" s="62">
        <f t="shared" si="2"/>
        <v>543.11405102855645</v>
      </c>
      <c r="H36" s="61">
        <v>154</v>
      </c>
      <c r="I36" s="61">
        <v>152</v>
      </c>
      <c r="J36" s="62">
        <f t="shared" si="3"/>
        <v>306</v>
      </c>
      <c r="K36" s="61">
        <v>0</v>
      </c>
      <c r="L36" s="61">
        <v>0</v>
      </c>
      <c r="M36" s="62">
        <f t="shared" si="4"/>
        <v>0</v>
      </c>
      <c r="N36" s="34">
        <f t="shared" si="11"/>
        <v>7.6393112983572748E-3</v>
      </c>
      <c r="O36" s="34">
        <f t="shared" si="0"/>
        <v>8.8023879142300216E-3</v>
      </c>
      <c r="P36" s="35">
        <f t="shared" si="12"/>
        <v>8.2170487023202083E-3</v>
      </c>
      <c r="Q36" s="41"/>
      <c r="R36" s="58">
        <f t="shared" si="8"/>
        <v>1.6500912404451713</v>
      </c>
      <c r="S36" s="58">
        <f t="shared" si="9"/>
        <v>1.9013157894736845</v>
      </c>
      <c r="T36" s="58">
        <f t="shared" si="10"/>
        <v>1.7748825197011648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7584.7166549926887</v>
      </c>
      <c r="F37" s="64">
        <v>12823.832911689604</v>
      </c>
      <c r="G37" s="65">
        <f t="shared" si="2"/>
        <v>20408.549566682294</v>
      </c>
      <c r="H37" s="64">
        <v>75</v>
      </c>
      <c r="I37" s="64">
        <v>70</v>
      </c>
      <c r="J37" s="65">
        <f t="shared" si="3"/>
        <v>145</v>
      </c>
      <c r="K37" s="64">
        <v>130</v>
      </c>
      <c r="L37" s="64">
        <v>126</v>
      </c>
      <c r="M37" s="65">
        <f t="shared" si="4"/>
        <v>256</v>
      </c>
      <c r="N37" s="30">
        <f t="shared" si="11"/>
        <v>0.15657961715509267</v>
      </c>
      <c r="O37" s="30">
        <f t="shared" si="0"/>
        <v>0.27656644478281583</v>
      </c>
      <c r="P37" s="31">
        <f t="shared" si="12"/>
        <v>0.21526189315967317</v>
      </c>
      <c r="Q37" s="41"/>
      <c r="R37" s="58">
        <f t="shared" si="8"/>
        <v>36.998617829232629</v>
      </c>
      <c r="S37" s="58">
        <f t="shared" si="9"/>
        <v>65.427718937191855</v>
      </c>
      <c r="T37" s="58">
        <f t="shared" si="10"/>
        <v>50.894138570280035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7316.6368605652651</v>
      </c>
      <c r="F38" s="56">
        <v>12539.429211440041</v>
      </c>
      <c r="G38" s="57">
        <f t="shared" si="2"/>
        <v>19856.066072005306</v>
      </c>
      <c r="H38" s="56">
        <v>77</v>
      </c>
      <c r="I38" s="56">
        <v>73</v>
      </c>
      <c r="J38" s="57">
        <f t="shared" si="3"/>
        <v>150</v>
      </c>
      <c r="K38" s="56">
        <v>129</v>
      </c>
      <c r="L38" s="56">
        <v>124</v>
      </c>
      <c r="M38" s="57">
        <f t="shared" si="4"/>
        <v>253</v>
      </c>
      <c r="N38" s="32">
        <f t="shared" si="11"/>
        <v>0.15047377551343502</v>
      </c>
      <c r="O38" s="32">
        <f t="shared" si="0"/>
        <v>0.26954920918830699</v>
      </c>
      <c r="P38" s="33">
        <f t="shared" si="12"/>
        <v>0.20869488430174585</v>
      </c>
      <c r="Q38" s="41"/>
      <c r="R38" s="58">
        <f t="shared" si="8"/>
        <v>35.517654662938178</v>
      </c>
      <c r="S38" s="58">
        <f t="shared" si="9"/>
        <v>63.65192493116772</v>
      </c>
      <c r="T38" s="58">
        <f t="shared" si="10"/>
        <v>49.270635414405227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7122.079425162563</v>
      </c>
      <c r="F39" s="56">
        <v>12321.156839355423</v>
      </c>
      <c r="G39" s="57">
        <f t="shared" si="2"/>
        <v>19443.236264517986</v>
      </c>
      <c r="H39" s="56">
        <v>77</v>
      </c>
      <c r="I39" s="56">
        <v>73</v>
      </c>
      <c r="J39" s="57">
        <f t="shared" si="3"/>
        <v>150</v>
      </c>
      <c r="K39" s="56">
        <v>133</v>
      </c>
      <c r="L39" s="56">
        <v>124</v>
      </c>
      <c r="M39" s="57">
        <f t="shared" si="4"/>
        <v>257</v>
      </c>
      <c r="N39" s="32">
        <f t="shared" si="11"/>
        <v>0.14354400647296361</v>
      </c>
      <c r="O39" s="32">
        <f t="shared" si="0"/>
        <v>0.2648571977505465</v>
      </c>
      <c r="P39" s="33">
        <f t="shared" si="12"/>
        <v>0.20224719423023618</v>
      </c>
      <c r="Q39" s="41"/>
      <c r="R39" s="58">
        <f t="shared" si="8"/>
        <v>33.914663929345537</v>
      </c>
      <c r="S39" s="58">
        <f t="shared" si="9"/>
        <v>62.543943346981841</v>
      </c>
      <c r="T39" s="58">
        <f t="shared" si="10"/>
        <v>47.772079273999964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7071.1293562700757</v>
      </c>
      <c r="F40" s="56">
        <v>12219.826582905822</v>
      </c>
      <c r="G40" s="57">
        <f t="shared" si="2"/>
        <v>19290.955939175896</v>
      </c>
      <c r="H40" s="56">
        <v>75</v>
      </c>
      <c r="I40" s="56">
        <v>75</v>
      </c>
      <c r="J40" s="57">
        <f t="shared" si="3"/>
        <v>150</v>
      </c>
      <c r="K40" s="56">
        <v>130</v>
      </c>
      <c r="L40" s="56">
        <v>126</v>
      </c>
      <c r="M40" s="57">
        <f t="shared" si="4"/>
        <v>256</v>
      </c>
      <c r="N40" s="32">
        <f t="shared" si="11"/>
        <v>0.14597707176445243</v>
      </c>
      <c r="O40" s="32">
        <f t="shared" si="0"/>
        <v>0.25754144711907395</v>
      </c>
      <c r="P40" s="33">
        <f t="shared" si="12"/>
        <v>0.20118217023168589</v>
      </c>
      <c r="Q40" s="41"/>
      <c r="R40" s="58">
        <f t="shared" si="8"/>
        <v>34.493313933024758</v>
      </c>
      <c r="S40" s="58">
        <f t="shared" si="9"/>
        <v>60.795157128884689</v>
      </c>
      <c r="T40" s="58">
        <f t="shared" si="10"/>
        <v>47.514669800925851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7027.9682085742734</v>
      </c>
      <c r="F41" s="56">
        <v>12049.025205046526</v>
      </c>
      <c r="G41" s="57">
        <f t="shared" si="2"/>
        <v>19076.993413620799</v>
      </c>
      <c r="H41" s="56">
        <v>76</v>
      </c>
      <c r="I41" s="56">
        <v>75</v>
      </c>
      <c r="J41" s="57">
        <f t="shared" si="3"/>
        <v>151</v>
      </c>
      <c r="K41" s="56">
        <v>128</v>
      </c>
      <c r="L41" s="56">
        <v>126</v>
      </c>
      <c r="M41" s="57">
        <f t="shared" si="4"/>
        <v>254</v>
      </c>
      <c r="N41" s="32">
        <f t="shared" si="11"/>
        <v>0.14592957243717344</v>
      </c>
      <c r="O41" s="32">
        <f t="shared" si="0"/>
        <v>0.25394168784872967</v>
      </c>
      <c r="P41" s="33">
        <f t="shared" si="12"/>
        <v>0.19953344295059827</v>
      </c>
      <c r="Q41" s="41"/>
      <c r="R41" s="58">
        <f t="shared" si="8"/>
        <v>34.450824551834671</v>
      </c>
      <c r="S41" s="58">
        <f t="shared" si="9"/>
        <v>59.945399030082221</v>
      </c>
      <c r="T41" s="58">
        <f t="shared" si="10"/>
        <v>47.103687441039014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5106.0438199101436</v>
      </c>
      <c r="F42" s="56">
        <v>6659.123588895809</v>
      </c>
      <c r="G42" s="57">
        <f t="shared" si="2"/>
        <v>11765.167408805952</v>
      </c>
      <c r="H42" s="56">
        <v>0</v>
      </c>
      <c r="I42" s="56">
        <v>0</v>
      </c>
      <c r="J42" s="57">
        <f t="shared" si="3"/>
        <v>0</v>
      </c>
      <c r="K42" s="56">
        <v>128</v>
      </c>
      <c r="L42" s="56">
        <v>126</v>
      </c>
      <c r="M42" s="57">
        <f t="shared" si="4"/>
        <v>254</v>
      </c>
      <c r="N42" s="32">
        <f t="shared" si="11"/>
        <v>0.16085067477035483</v>
      </c>
      <c r="O42" s="32">
        <f t="shared" si="0"/>
        <v>0.21310559360265646</v>
      </c>
      <c r="P42" s="33">
        <f t="shared" si="12"/>
        <v>0.1867724061596068</v>
      </c>
      <c r="Q42" s="41"/>
      <c r="R42" s="58">
        <f t="shared" si="8"/>
        <v>39.890967343047997</v>
      </c>
      <c r="S42" s="58">
        <f t="shared" si="9"/>
        <v>52.850187213458803</v>
      </c>
      <c r="T42" s="58">
        <f t="shared" si="10"/>
        <v>46.319556727582487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4700.531936360524</v>
      </c>
      <c r="F43" s="56">
        <v>5811.0931763345507</v>
      </c>
      <c r="G43" s="57">
        <f t="shared" si="2"/>
        <v>10511.625112695074</v>
      </c>
      <c r="H43" s="56">
        <v>0</v>
      </c>
      <c r="I43" s="56">
        <v>0</v>
      </c>
      <c r="J43" s="57">
        <f t="shared" si="3"/>
        <v>0</v>
      </c>
      <c r="K43" s="56">
        <v>128</v>
      </c>
      <c r="L43" s="56">
        <v>126</v>
      </c>
      <c r="M43" s="57">
        <f t="shared" si="4"/>
        <v>254</v>
      </c>
      <c r="N43" s="32">
        <f t="shared" si="11"/>
        <v>0.14807623287426047</v>
      </c>
      <c r="O43" s="32">
        <f t="shared" si="0"/>
        <v>0.18596688352325111</v>
      </c>
      <c r="P43" s="33">
        <f t="shared" si="12"/>
        <v>0.16687238240879912</v>
      </c>
      <c r="Q43" s="41"/>
      <c r="R43" s="58">
        <f t="shared" si="8"/>
        <v>36.722905752816594</v>
      </c>
      <c r="S43" s="58">
        <f t="shared" si="9"/>
        <v>46.119787113766272</v>
      </c>
      <c r="T43" s="58">
        <f t="shared" si="10"/>
        <v>41.384350837382179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4537.6056069810693</v>
      </c>
      <c r="F44" s="56">
        <v>5565.6616725416898</v>
      </c>
      <c r="G44" s="57">
        <f t="shared" si="2"/>
        <v>10103.267279522759</v>
      </c>
      <c r="H44" s="56">
        <v>0</v>
      </c>
      <c r="I44" s="56">
        <v>0</v>
      </c>
      <c r="J44" s="57">
        <f t="shared" si="3"/>
        <v>0</v>
      </c>
      <c r="K44" s="56">
        <v>128</v>
      </c>
      <c r="L44" s="56">
        <v>126</v>
      </c>
      <c r="M44" s="57">
        <f t="shared" si="4"/>
        <v>254</v>
      </c>
      <c r="N44" s="32">
        <f t="shared" si="11"/>
        <v>0.14294372501830485</v>
      </c>
      <c r="O44" s="32">
        <f t="shared" si="0"/>
        <v>0.17811257272598854</v>
      </c>
      <c r="P44" s="33">
        <f t="shared" si="12"/>
        <v>0.16038968884180149</v>
      </c>
      <c r="Q44" s="41"/>
      <c r="R44" s="58">
        <f t="shared" si="8"/>
        <v>35.450043804539604</v>
      </c>
      <c r="S44" s="58">
        <f t="shared" si="9"/>
        <v>44.171918036045156</v>
      </c>
      <c r="T44" s="58">
        <f t="shared" si="10"/>
        <v>39.776642832766768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4536.9964679826126</v>
      </c>
      <c r="F45" s="56">
        <v>5299.3983948545301</v>
      </c>
      <c r="G45" s="57">
        <f t="shared" si="2"/>
        <v>9836.3948628371436</v>
      </c>
      <c r="H45" s="56">
        <v>0</v>
      </c>
      <c r="I45" s="56">
        <v>0</v>
      </c>
      <c r="J45" s="57">
        <f t="shared" si="3"/>
        <v>0</v>
      </c>
      <c r="K45" s="56">
        <v>128</v>
      </c>
      <c r="L45" s="56">
        <v>118</v>
      </c>
      <c r="M45" s="57">
        <f t="shared" si="4"/>
        <v>246</v>
      </c>
      <c r="N45" s="32">
        <f t="shared" si="11"/>
        <v>0.14292453591175064</v>
      </c>
      <c r="O45" s="32">
        <f t="shared" si="0"/>
        <v>0.18108933826047466</v>
      </c>
      <c r="P45" s="33">
        <f t="shared" si="12"/>
        <v>0.16123122972130119</v>
      </c>
      <c r="Q45" s="41"/>
      <c r="R45" s="58">
        <f t="shared" si="8"/>
        <v>35.445284906114161</v>
      </c>
      <c r="S45" s="58">
        <f t="shared" si="9"/>
        <v>44.910155888597714</v>
      </c>
      <c r="T45" s="58">
        <f t="shared" si="10"/>
        <v>39.9853449708827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4497.2443109841479</v>
      </c>
      <c r="F46" s="56">
        <v>5226.7168107559355</v>
      </c>
      <c r="G46" s="57">
        <f t="shared" si="2"/>
        <v>9723.9611217400834</v>
      </c>
      <c r="H46" s="56">
        <v>0</v>
      </c>
      <c r="I46" s="56">
        <v>0</v>
      </c>
      <c r="J46" s="57">
        <f t="shared" si="3"/>
        <v>0</v>
      </c>
      <c r="K46" s="56">
        <v>128</v>
      </c>
      <c r="L46" s="56">
        <v>125</v>
      </c>
      <c r="M46" s="57">
        <f t="shared" si="4"/>
        <v>253</v>
      </c>
      <c r="N46" s="32">
        <f t="shared" si="11"/>
        <v>0.14167226282082118</v>
      </c>
      <c r="O46" s="32">
        <f t="shared" si="0"/>
        <v>0.16860376808890115</v>
      </c>
      <c r="P46" s="33">
        <f t="shared" si="12"/>
        <v>0.1549783424987263</v>
      </c>
      <c r="Q46" s="41"/>
      <c r="R46" s="58">
        <f t="shared" si="8"/>
        <v>35.134721179563655</v>
      </c>
      <c r="S46" s="58">
        <f t="shared" si="9"/>
        <v>41.813734486047487</v>
      </c>
      <c r="T46" s="58">
        <f t="shared" si="10"/>
        <v>38.434628939684124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4481.6564550252833</v>
      </c>
      <c r="F47" s="56">
        <v>5039.1898157175328</v>
      </c>
      <c r="G47" s="57">
        <f t="shared" si="2"/>
        <v>9520.8462707428152</v>
      </c>
      <c r="H47" s="56">
        <v>0</v>
      </c>
      <c r="I47" s="56">
        <v>0</v>
      </c>
      <c r="J47" s="57">
        <f t="shared" si="3"/>
        <v>0</v>
      </c>
      <c r="K47" s="56">
        <v>128</v>
      </c>
      <c r="L47" s="56">
        <v>126</v>
      </c>
      <c r="M47" s="57">
        <f t="shared" si="4"/>
        <v>254</v>
      </c>
      <c r="N47" s="32">
        <f t="shared" si="11"/>
        <v>0.14118121393098801</v>
      </c>
      <c r="O47" s="32">
        <f t="shared" si="0"/>
        <v>0.16126439502424261</v>
      </c>
      <c r="P47" s="33">
        <f t="shared" si="12"/>
        <v>0.15114373683551585</v>
      </c>
      <c r="Q47" s="41"/>
      <c r="R47" s="58">
        <f t="shared" si="8"/>
        <v>35.012941054885026</v>
      </c>
      <c r="S47" s="58">
        <f t="shared" si="9"/>
        <v>39.993569966012167</v>
      </c>
      <c r="T47" s="58">
        <f t="shared" si="10"/>
        <v>37.483646735207934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3758.9480053118909</v>
      </c>
      <c r="F48" s="56">
        <v>4774.9968576763858</v>
      </c>
      <c r="G48" s="57">
        <f t="shared" si="2"/>
        <v>8533.9448629882772</v>
      </c>
      <c r="H48" s="56">
        <v>0</v>
      </c>
      <c r="I48" s="56">
        <v>0</v>
      </c>
      <c r="J48" s="57">
        <f t="shared" ref="J48:J58" si="13">+H48+I48</f>
        <v>0</v>
      </c>
      <c r="K48" s="56">
        <v>128</v>
      </c>
      <c r="L48" s="56">
        <v>126</v>
      </c>
      <c r="M48" s="57">
        <f t="shared" ref="M48:M58" si="14">+K48+L48</f>
        <v>254</v>
      </c>
      <c r="N48" s="32">
        <f t="shared" ref="N48" si="15">+E48/(H48*216+K48*248)</f>
        <v>0.11841444069152882</v>
      </c>
      <c r="O48" s="32">
        <f t="shared" ref="O48" si="16">+F48/(I48*216+L48*248)</f>
        <v>0.15280967926511732</v>
      </c>
      <c r="P48" s="33">
        <f t="shared" ref="P48" si="17">+G48/(J48*216+M48*248)</f>
        <v>0.1354766456532302</v>
      </c>
      <c r="Q48" s="41"/>
      <c r="R48" s="58">
        <f t="shared" ref="R48" si="18">+E48/(H48+K48)</f>
        <v>29.366781291499148</v>
      </c>
      <c r="S48" s="58">
        <f t="shared" ref="S48" si="19">+F48/(I48+L48)</f>
        <v>37.896800457749094</v>
      </c>
      <c r="T48" s="58">
        <f t="shared" ref="T48" si="20">+G48/(J48+M48)</f>
        <v>33.59820812200109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3683.0481429317988</v>
      </c>
      <c r="F49" s="56">
        <v>4516.602703260769</v>
      </c>
      <c r="G49" s="57">
        <f t="shared" si="2"/>
        <v>8199.6508461925678</v>
      </c>
      <c r="H49" s="56">
        <v>0</v>
      </c>
      <c r="I49" s="56">
        <v>0</v>
      </c>
      <c r="J49" s="57">
        <f t="shared" si="13"/>
        <v>0</v>
      </c>
      <c r="K49" s="56">
        <v>129</v>
      </c>
      <c r="L49" s="56">
        <v>126</v>
      </c>
      <c r="M49" s="57">
        <f t="shared" si="14"/>
        <v>255</v>
      </c>
      <c r="N49" s="32">
        <f t="shared" si="11"/>
        <v>0.11512403547548758</v>
      </c>
      <c r="O49" s="32">
        <f t="shared" si="0"/>
        <v>0.14454053709871892</v>
      </c>
      <c r="P49" s="33">
        <f t="shared" si="12"/>
        <v>0.12965924804226073</v>
      </c>
      <c r="Q49" s="41"/>
      <c r="R49" s="58">
        <f t="shared" si="8"/>
        <v>28.550760797920923</v>
      </c>
      <c r="S49" s="58">
        <f t="shared" si="9"/>
        <v>35.846053200482295</v>
      </c>
      <c r="T49" s="58">
        <f t="shared" si="10"/>
        <v>32.155493514480661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3677.0931088018287</v>
      </c>
      <c r="F50" s="56">
        <v>4465.0866549005987</v>
      </c>
      <c r="G50" s="57">
        <f t="shared" si="2"/>
        <v>8142.1797637024274</v>
      </c>
      <c r="H50" s="56">
        <v>0</v>
      </c>
      <c r="I50" s="56">
        <v>0</v>
      </c>
      <c r="J50" s="57">
        <f t="shared" si="13"/>
        <v>0</v>
      </c>
      <c r="K50" s="56">
        <v>126</v>
      </c>
      <c r="L50" s="56">
        <v>126</v>
      </c>
      <c r="M50" s="57">
        <f t="shared" si="14"/>
        <v>252</v>
      </c>
      <c r="N50" s="32">
        <f t="shared" si="11"/>
        <v>0.11767451065034014</v>
      </c>
      <c r="O50" s="32">
        <f t="shared" si="0"/>
        <v>0.14289191803957368</v>
      </c>
      <c r="P50" s="33">
        <f t="shared" si="12"/>
        <v>0.1302832143449569</v>
      </c>
      <c r="Q50" s="41"/>
      <c r="R50" s="58">
        <f t="shared" si="8"/>
        <v>29.183278641284357</v>
      </c>
      <c r="S50" s="58">
        <f t="shared" si="9"/>
        <v>35.437195673814273</v>
      </c>
      <c r="T50" s="58">
        <f t="shared" si="10"/>
        <v>32.310237157549317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3506.6159930132771</v>
      </c>
      <c r="F51" s="56">
        <v>4139.5777407915912</v>
      </c>
      <c r="G51" s="57">
        <f t="shared" si="2"/>
        <v>7646.1937338048683</v>
      </c>
      <c r="H51" s="56">
        <v>0</v>
      </c>
      <c r="I51" s="56">
        <v>0</v>
      </c>
      <c r="J51" s="57">
        <f t="shared" si="13"/>
        <v>0</v>
      </c>
      <c r="K51" s="56">
        <v>132</v>
      </c>
      <c r="L51" s="56">
        <v>126</v>
      </c>
      <c r="M51" s="57">
        <f t="shared" si="14"/>
        <v>258</v>
      </c>
      <c r="N51" s="32">
        <f t="shared" si="11"/>
        <v>0.10711803497718955</v>
      </c>
      <c r="O51" s="32">
        <f t="shared" si="0"/>
        <v>0.13247496610316151</v>
      </c>
      <c r="P51" s="33">
        <f t="shared" si="12"/>
        <v>0.11950165250382702</v>
      </c>
      <c r="Q51" s="41"/>
      <c r="R51" s="58">
        <f t="shared" si="8"/>
        <v>26.56527267434301</v>
      </c>
      <c r="S51" s="58">
        <f t="shared" si="9"/>
        <v>32.853791593584056</v>
      </c>
      <c r="T51" s="58">
        <f t="shared" si="10"/>
        <v>29.636409820949101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3519.1647338436264</v>
      </c>
      <c r="F52" s="56">
        <v>4122.8235032962029</v>
      </c>
      <c r="G52" s="57">
        <f t="shared" si="2"/>
        <v>7641.9882371398289</v>
      </c>
      <c r="H52" s="56">
        <v>0</v>
      </c>
      <c r="I52" s="56">
        <v>0</v>
      </c>
      <c r="J52" s="57">
        <f t="shared" si="13"/>
        <v>0</v>
      </c>
      <c r="K52" s="56">
        <v>130</v>
      </c>
      <c r="L52" s="56">
        <v>126</v>
      </c>
      <c r="M52" s="57">
        <f t="shared" si="14"/>
        <v>256</v>
      </c>
      <c r="N52" s="32">
        <f t="shared" si="11"/>
        <v>0.10915523368001323</v>
      </c>
      <c r="O52" s="32">
        <f t="shared" si="0"/>
        <v>0.13193879618843454</v>
      </c>
      <c r="P52" s="33">
        <f t="shared" si="12"/>
        <v>0.12036901835212684</v>
      </c>
      <c r="Q52" s="41"/>
      <c r="R52" s="58">
        <f t="shared" si="8"/>
        <v>27.070497952643279</v>
      </c>
      <c r="S52" s="58">
        <f t="shared" si="9"/>
        <v>32.72082145473177</v>
      </c>
      <c r="T52" s="58">
        <f t="shared" si="10"/>
        <v>29.851516551327457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3450.302274452345</v>
      </c>
      <c r="F53" s="56">
        <v>4034.328152588273</v>
      </c>
      <c r="G53" s="57">
        <f t="shared" si="2"/>
        <v>7484.6304270406181</v>
      </c>
      <c r="H53" s="56">
        <v>0</v>
      </c>
      <c r="I53" s="56">
        <v>0</v>
      </c>
      <c r="J53" s="57">
        <f t="shared" si="13"/>
        <v>0</v>
      </c>
      <c r="K53" s="56">
        <v>127</v>
      </c>
      <c r="L53" s="56">
        <v>134</v>
      </c>
      <c r="M53" s="57">
        <f t="shared" si="14"/>
        <v>261</v>
      </c>
      <c r="N53" s="32">
        <f t="shared" si="11"/>
        <v>0.10954731630849457</v>
      </c>
      <c r="O53" s="32">
        <f t="shared" si="0"/>
        <v>0.12139889722521284</v>
      </c>
      <c r="P53" s="33">
        <f t="shared" si="12"/>
        <v>0.11563203601286334</v>
      </c>
      <c r="Q53" s="41"/>
      <c r="R53" s="58">
        <f t="shared" si="8"/>
        <v>27.167734444506653</v>
      </c>
      <c r="S53" s="58">
        <f t="shared" si="9"/>
        <v>30.106926511852784</v>
      </c>
      <c r="T53" s="58">
        <f t="shared" si="10"/>
        <v>28.676744931190107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3257.6371425739599</v>
      </c>
      <c r="F54" s="56">
        <v>3740.8558387335302</v>
      </c>
      <c r="G54" s="57">
        <f t="shared" si="2"/>
        <v>6998.4929813074905</v>
      </c>
      <c r="H54" s="56">
        <v>0</v>
      </c>
      <c r="I54" s="56">
        <v>0</v>
      </c>
      <c r="J54" s="57">
        <f t="shared" si="13"/>
        <v>0</v>
      </c>
      <c r="K54" s="56">
        <v>126</v>
      </c>
      <c r="L54" s="56">
        <v>132</v>
      </c>
      <c r="M54" s="57">
        <f t="shared" si="14"/>
        <v>258</v>
      </c>
      <c r="N54" s="32">
        <f t="shared" si="11"/>
        <v>0.10425106063024706</v>
      </c>
      <c r="O54" s="32">
        <f t="shared" si="0"/>
        <v>0.11427345548428428</v>
      </c>
      <c r="P54" s="33">
        <f t="shared" si="12"/>
        <v>0.10937879753231261</v>
      </c>
      <c r="Q54" s="41"/>
      <c r="R54" s="58">
        <f t="shared" si="8"/>
        <v>25.854263036301269</v>
      </c>
      <c r="S54" s="58">
        <f t="shared" si="9"/>
        <v>28.3398169601025</v>
      </c>
      <c r="T54" s="58">
        <f t="shared" si="10"/>
        <v>27.125941788013527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2440.8072338320303</v>
      </c>
      <c r="F55" s="56">
        <v>2945.6436887908881</v>
      </c>
      <c r="G55" s="57">
        <f t="shared" si="2"/>
        <v>5386.4509226229184</v>
      </c>
      <c r="H55" s="56">
        <v>0</v>
      </c>
      <c r="I55" s="56">
        <v>0</v>
      </c>
      <c r="J55" s="57">
        <f t="shared" si="13"/>
        <v>0</v>
      </c>
      <c r="K55" s="56">
        <v>119</v>
      </c>
      <c r="L55" s="56">
        <v>126</v>
      </c>
      <c r="M55" s="57">
        <f t="shared" si="14"/>
        <v>245</v>
      </c>
      <c r="N55" s="32">
        <f t="shared" si="11"/>
        <v>8.2705585315533695E-2</v>
      </c>
      <c r="O55" s="32">
        <f t="shared" si="0"/>
        <v>9.4266631105699189E-2</v>
      </c>
      <c r="P55" s="33">
        <f t="shared" si="12"/>
        <v>8.8651266007618801E-2</v>
      </c>
      <c r="Q55" s="41"/>
      <c r="R55" s="58">
        <f t="shared" si="8"/>
        <v>20.510985158252357</v>
      </c>
      <c r="S55" s="58">
        <f t="shared" si="9"/>
        <v>23.378124514213397</v>
      </c>
      <c r="T55" s="58">
        <f t="shared" si="10"/>
        <v>21.985513969889464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2310.9161475482715</v>
      </c>
      <c r="F56" s="56">
        <v>2845.184503944367</v>
      </c>
      <c r="G56" s="57">
        <f t="shared" si="2"/>
        <v>5156.1006514926385</v>
      </c>
      <c r="H56" s="56">
        <v>0</v>
      </c>
      <c r="I56" s="56">
        <v>0</v>
      </c>
      <c r="J56" s="57">
        <f t="shared" si="13"/>
        <v>0</v>
      </c>
      <c r="K56" s="56">
        <v>125</v>
      </c>
      <c r="L56" s="56">
        <v>126</v>
      </c>
      <c r="M56" s="57">
        <f t="shared" si="14"/>
        <v>251</v>
      </c>
      <c r="N56" s="32">
        <f t="shared" si="11"/>
        <v>7.4545682178976502E-2</v>
      </c>
      <c r="O56" s="32">
        <f t="shared" si="0"/>
        <v>9.1051731437031713E-2</v>
      </c>
      <c r="P56" s="33">
        <f t="shared" si="12"/>
        <v>8.2831587384215366E-2</v>
      </c>
      <c r="Q56" s="41"/>
      <c r="R56" s="58">
        <f t="shared" si="8"/>
        <v>18.487329180386173</v>
      </c>
      <c r="S56" s="58">
        <f t="shared" si="9"/>
        <v>22.580829396383866</v>
      </c>
      <c r="T56" s="58">
        <f t="shared" si="10"/>
        <v>20.542233671285413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2000.0231840324388</v>
      </c>
      <c r="F57" s="56">
        <v>2230.9336918840595</v>
      </c>
      <c r="G57" s="57">
        <f t="shared" si="2"/>
        <v>4230.9568759164986</v>
      </c>
      <c r="H57" s="56">
        <v>0</v>
      </c>
      <c r="I57" s="56">
        <v>0</v>
      </c>
      <c r="J57" s="57">
        <f t="shared" si="13"/>
        <v>0</v>
      </c>
      <c r="K57" s="56">
        <v>126</v>
      </c>
      <c r="L57" s="56">
        <v>126</v>
      </c>
      <c r="M57" s="57">
        <f t="shared" si="14"/>
        <v>252</v>
      </c>
      <c r="N57" s="32">
        <f t="shared" si="11"/>
        <v>6.4004838198682759E-2</v>
      </c>
      <c r="O57" s="32">
        <f t="shared" si="0"/>
        <v>7.1394447384922538E-2</v>
      </c>
      <c r="P57" s="33">
        <f t="shared" si="12"/>
        <v>6.7699642791802656E-2</v>
      </c>
      <c r="Q57" s="41"/>
      <c r="R57" s="58">
        <f t="shared" si="8"/>
        <v>15.873199873273323</v>
      </c>
      <c r="S57" s="58">
        <f t="shared" si="9"/>
        <v>17.705822951460789</v>
      </c>
      <c r="T57" s="58">
        <f t="shared" si="10"/>
        <v>16.789511412367059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1938.381364910713</v>
      </c>
      <c r="F58" s="61">
        <v>2105.0000000000005</v>
      </c>
      <c r="G58" s="62">
        <f t="shared" si="2"/>
        <v>4043.3813649107133</v>
      </c>
      <c r="H58" s="56">
        <v>0</v>
      </c>
      <c r="I58" s="56">
        <v>0</v>
      </c>
      <c r="J58" s="57">
        <f t="shared" si="13"/>
        <v>0</v>
      </c>
      <c r="K58" s="56">
        <v>126</v>
      </c>
      <c r="L58" s="56">
        <v>126</v>
      </c>
      <c r="M58" s="57">
        <f t="shared" si="14"/>
        <v>252</v>
      </c>
      <c r="N58" s="34">
        <f t="shared" si="11"/>
        <v>6.2032173736261936E-2</v>
      </c>
      <c r="O58" s="34">
        <f t="shared" si="0"/>
        <v>6.7364311315924227E-2</v>
      </c>
      <c r="P58" s="35">
        <f t="shared" si="12"/>
        <v>6.4698242526093089E-2</v>
      </c>
      <c r="Q58" s="41"/>
      <c r="R58" s="58">
        <f t="shared" si="8"/>
        <v>15.38397908659296</v>
      </c>
      <c r="S58" s="58">
        <f t="shared" si="9"/>
        <v>16.706349206349209</v>
      </c>
      <c r="T58" s="58">
        <f t="shared" si="10"/>
        <v>16.045164146471084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4857.3940841074127</v>
      </c>
      <c r="F59" s="64">
        <v>7461.6548555904637</v>
      </c>
      <c r="G59" s="65">
        <f t="shared" si="2"/>
        <v>12319.048939697877</v>
      </c>
      <c r="H59" s="66">
        <v>44</v>
      </c>
      <c r="I59" s="64">
        <v>36</v>
      </c>
      <c r="J59" s="65">
        <f t="shared" si="3"/>
        <v>80</v>
      </c>
      <c r="K59" s="66">
        <v>92</v>
      </c>
      <c r="L59" s="64">
        <v>92</v>
      </c>
      <c r="M59" s="65">
        <f t="shared" si="4"/>
        <v>184</v>
      </c>
      <c r="N59" s="30">
        <f t="shared" si="11"/>
        <v>0.15029065854292736</v>
      </c>
      <c r="O59" s="30">
        <f t="shared" si="0"/>
        <v>0.24390869690083891</v>
      </c>
      <c r="P59" s="31">
        <f t="shared" si="12"/>
        <v>0.19581397729682537</v>
      </c>
      <c r="Q59" s="41"/>
      <c r="R59" s="58">
        <f t="shared" si="8"/>
        <v>35.716132971378038</v>
      </c>
      <c r="S59" s="58">
        <f t="shared" si="9"/>
        <v>58.294178559300498</v>
      </c>
      <c r="T59" s="58">
        <f t="shared" si="10"/>
        <v>46.663064165522265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4715.3378375341108</v>
      </c>
      <c r="F60" s="56">
        <v>7354.7357527480526</v>
      </c>
      <c r="G60" s="57">
        <f t="shared" si="2"/>
        <v>12070.073590282163</v>
      </c>
      <c r="H60" s="55">
        <v>42</v>
      </c>
      <c r="I60" s="56">
        <v>36</v>
      </c>
      <c r="J60" s="57">
        <f t="shared" ref="J60:J84" si="21">+H60+I60</f>
        <v>78</v>
      </c>
      <c r="K60" s="55">
        <v>85</v>
      </c>
      <c r="L60" s="56">
        <v>92</v>
      </c>
      <c r="M60" s="57">
        <f t="shared" ref="M60:M84" si="22">+K60+L60</f>
        <v>177</v>
      </c>
      <c r="N60" s="32">
        <f t="shared" si="11"/>
        <v>0.15638557434114192</v>
      </c>
      <c r="O60" s="32">
        <f t="shared" si="0"/>
        <v>0.24041369484662828</v>
      </c>
      <c r="P60" s="33">
        <f t="shared" si="12"/>
        <v>0.19870396401755175</v>
      </c>
      <c r="Q60" s="41"/>
      <c r="R60" s="58">
        <f t="shared" si="8"/>
        <v>37.12864439003237</v>
      </c>
      <c r="S60" s="58">
        <f t="shared" si="9"/>
        <v>57.458873068344161</v>
      </c>
      <c r="T60" s="58">
        <f t="shared" si="10"/>
        <v>47.33362192267515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4507.2048618362114</v>
      </c>
      <c r="F61" s="56">
        <v>7038.9044549778901</v>
      </c>
      <c r="G61" s="57">
        <f t="shared" si="2"/>
        <v>11546.109316814101</v>
      </c>
      <c r="H61" s="55">
        <v>42</v>
      </c>
      <c r="I61" s="56">
        <v>36</v>
      </c>
      <c r="J61" s="57">
        <f t="shared" si="21"/>
        <v>78</v>
      </c>
      <c r="K61" s="55">
        <v>86</v>
      </c>
      <c r="L61" s="56">
        <v>97</v>
      </c>
      <c r="M61" s="57">
        <f t="shared" si="22"/>
        <v>183</v>
      </c>
      <c r="N61" s="32">
        <f t="shared" si="11"/>
        <v>0.14826331782355959</v>
      </c>
      <c r="O61" s="32">
        <f t="shared" si="0"/>
        <v>0.22112667928430166</v>
      </c>
      <c r="P61" s="33">
        <f t="shared" si="12"/>
        <v>0.18553331592772371</v>
      </c>
      <c r="Q61" s="41"/>
      <c r="R61" s="58">
        <f t="shared" si="8"/>
        <v>35.212537983095402</v>
      </c>
      <c r="S61" s="58">
        <f t="shared" si="9"/>
        <v>52.924093646450302</v>
      </c>
      <c r="T61" s="58">
        <f t="shared" si="10"/>
        <v>44.237966731088513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4306.4523502337561</v>
      </c>
      <c r="F62" s="56">
        <v>6723.7120342506423</v>
      </c>
      <c r="G62" s="57">
        <f t="shared" si="2"/>
        <v>11030.164384484398</v>
      </c>
      <c r="H62" s="55">
        <v>42</v>
      </c>
      <c r="I62" s="56">
        <v>34</v>
      </c>
      <c r="J62" s="57">
        <f t="shared" si="21"/>
        <v>76</v>
      </c>
      <c r="K62" s="55">
        <v>86</v>
      </c>
      <c r="L62" s="56">
        <v>94</v>
      </c>
      <c r="M62" s="57">
        <f t="shared" si="22"/>
        <v>180</v>
      </c>
      <c r="N62" s="32">
        <f t="shared" si="11"/>
        <v>0.14165961678400513</v>
      </c>
      <c r="O62" s="32">
        <f t="shared" si="0"/>
        <v>0.21932776729679809</v>
      </c>
      <c r="P62" s="33">
        <f t="shared" si="12"/>
        <v>0.1806565183517492</v>
      </c>
      <c r="Q62" s="41"/>
      <c r="R62" s="58">
        <f t="shared" si="8"/>
        <v>33.644158986201219</v>
      </c>
      <c r="S62" s="58">
        <f t="shared" si="9"/>
        <v>52.529000267583143</v>
      </c>
      <c r="T62" s="58">
        <f t="shared" si="10"/>
        <v>43.086579626892181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4226.1370707480801</v>
      </c>
      <c r="F63" s="56">
        <v>6462.4481101982747</v>
      </c>
      <c r="G63" s="57">
        <f t="shared" si="2"/>
        <v>10688.585180946355</v>
      </c>
      <c r="H63" s="55">
        <v>42</v>
      </c>
      <c r="I63" s="56">
        <v>54</v>
      </c>
      <c r="J63" s="57">
        <f t="shared" si="21"/>
        <v>96</v>
      </c>
      <c r="K63" s="55">
        <v>88</v>
      </c>
      <c r="L63" s="56">
        <v>74</v>
      </c>
      <c r="M63" s="57">
        <f t="shared" si="22"/>
        <v>162</v>
      </c>
      <c r="N63" s="32">
        <f t="shared" si="11"/>
        <v>0.13678589690406784</v>
      </c>
      <c r="O63" s="32">
        <f t="shared" si="0"/>
        <v>0.21530011028112589</v>
      </c>
      <c r="P63" s="33">
        <f t="shared" si="12"/>
        <v>0.17547585337776389</v>
      </c>
      <c r="Q63" s="41"/>
      <c r="R63" s="58">
        <f t="shared" si="8"/>
        <v>32.508746698062154</v>
      </c>
      <c r="S63" s="58">
        <f t="shared" si="9"/>
        <v>50.487875860924021</v>
      </c>
      <c r="T63" s="58">
        <f t="shared" si="10"/>
        <v>41.428624732350215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4181.2651579437033</v>
      </c>
      <c r="F64" s="56">
        <v>6011.7988920358448</v>
      </c>
      <c r="G64" s="57">
        <f t="shared" si="2"/>
        <v>10193.064049979548</v>
      </c>
      <c r="H64" s="55">
        <v>42</v>
      </c>
      <c r="I64" s="56">
        <v>54</v>
      </c>
      <c r="J64" s="57">
        <f t="shared" si="21"/>
        <v>96</v>
      </c>
      <c r="K64" s="55">
        <v>88</v>
      </c>
      <c r="L64" s="56">
        <v>74</v>
      </c>
      <c r="M64" s="57">
        <f t="shared" si="22"/>
        <v>162</v>
      </c>
      <c r="N64" s="3">
        <f t="shared" si="11"/>
        <v>0.13533354343422135</v>
      </c>
      <c r="O64" s="3">
        <f t="shared" si="0"/>
        <v>0.20028647694682319</v>
      </c>
      <c r="P64" s="4">
        <f t="shared" si="12"/>
        <v>0.16734082036346776</v>
      </c>
      <c r="Q64" s="41"/>
      <c r="R64" s="58">
        <f t="shared" si="8"/>
        <v>32.163578138028484</v>
      </c>
      <c r="S64" s="58">
        <f t="shared" si="9"/>
        <v>46.967178844030038</v>
      </c>
      <c r="T64" s="58">
        <f t="shared" si="10"/>
        <v>39.508000193719177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3695.7470453057645</v>
      </c>
      <c r="F65" s="56">
        <v>5185.5461881361425</v>
      </c>
      <c r="G65" s="57">
        <f t="shared" si="2"/>
        <v>8881.2932334419074</v>
      </c>
      <c r="H65" s="55">
        <v>42</v>
      </c>
      <c r="I65" s="56">
        <v>54</v>
      </c>
      <c r="J65" s="57">
        <f t="shared" si="21"/>
        <v>96</v>
      </c>
      <c r="K65" s="55">
        <v>88</v>
      </c>
      <c r="L65" s="56">
        <v>74</v>
      </c>
      <c r="M65" s="57">
        <f t="shared" si="22"/>
        <v>162</v>
      </c>
      <c r="N65" s="3">
        <f t="shared" si="11"/>
        <v>0.11961894890295716</v>
      </c>
      <c r="O65" s="3">
        <f t="shared" si="0"/>
        <v>0.17275940125720091</v>
      </c>
      <c r="P65" s="4">
        <f t="shared" si="12"/>
        <v>0.14580531313110565</v>
      </c>
      <c r="Q65" s="41"/>
      <c r="R65" s="58">
        <f t="shared" si="8"/>
        <v>28.428823425428959</v>
      </c>
      <c r="S65" s="58">
        <f t="shared" si="9"/>
        <v>40.512079594813613</v>
      </c>
      <c r="T65" s="58">
        <f t="shared" si="10"/>
        <v>34.423617183883366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1467.5313326363971</v>
      </c>
      <c r="F66" s="56">
        <v>2185.2416131588288</v>
      </c>
      <c r="G66" s="57">
        <f t="shared" si="2"/>
        <v>3652.772945795226</v>
      </c>
      <c r="H66" s="55">
        <v>42</v>
      </c>
      <c r="I66" s="56">
        <v>54</v>
      </c>
      <c r="J66" s="57">
        <f t="shared" si="21"/>
        <v>96</v>
      </c>
      <c r="K66" s="55">
        <v>64</v>
      </c>
      <c r="L66" s="56">
        <v>50</v>
      </c>
      <c r="M66" s="57">
        <f t="shared" si="22"/>
        <v>114</v>
      </c>
      <c r="N66" s="3">
        <f t="shared" si="11"/>
        <v>5.8833039313518166E-2</v>
      </c>
      <c r="O66" s="3">
        <f t="shared" si="0"/>
        <v>9.0809575014911437E-2</v>
      </c>
      <c r="P66" s="4">
        <f t="shared" si="12"/>
        <v>7.453421779699694E-2</v>
      </c>
      <c r="Q66" s="41"/>
      <c r="R66" s="58">
        <f t="shared" si="8"/>
        <v>13.844635213550916</v>
      </c>
      <c r="S66" s="58">
        <f t="shared" si="9"/>
        <v>21.011938588065661</v>
      </c>
      <c r="T66" s="58">
        <f t="shared" si="10"/>
        <v>17.394156884739171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1324.251862632656</v>
      </c>
      <c r="F67" s="56">
        <v>2123.3867487616253</v>
      </c>
      <c r="G67" s="57">
        <f t="shared" si="2"/>
        <v>3447.6386113942813</v>
      </c>
      <c r="H67" s="55">
        <v>30</v>
      </c>
      <c r="I67" s="56">
        <v>54</v>
      </c>
      <c r="J67" s="57">
        <f t="shared" si="21"/>
        <v>84</v>
      </c>
      <c r="K67" s="55">
        <v>78</v>
      </c>
      <c r="L67" s="56">
        <v>50</v>
      </c>
      <c r="M67" s="57">
        <f t="shared" si="22"/>
        <v>128</v>
      </c>
      <c r="N67" s="3">
        <f t="shared" si="11"/>
        <v>5.1279889352255886E-2</v>
      </c>
      <c r="O67" s="3">
        <f t="shared" si="0"/>
        <v>8.8239143482447865E-2</v>
      </c>
      <c r="P67" s="4">
        <f t="shared" si="12"/>
        <v>6.9107573191835331E-2</v>
      </c>
      <c r="Q67" s="41"/>
      <c r="R67" s="58">
        <f t="shared" si="8"/>
        <v>12.261591320672741</v>
      </c>
      <c r="S67" s="58">
        <f t="shared" si="9"/>
        <v>20.417180276554088</v>
      </c>
      <c r="T67" s="58">
        <f t="shared" si="10"/>
        <v>16.262446280161704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1257.4851644581913</v>
      </c>
      <c r="F68" s="56">
        <v>2025.3765376540596</v>
      </c>
      <c r="G68" s="57">
        <f t="shared" si="2"/>
        <v>3282.8617021122509</v>
      </c>
      <c r="H68" s="55">
        <v>22</v>
      </c>
      <c r="I68" s="56">
        <v>54</v>
      </c>
      <c r="J68" s="57">
        <f t="shared" si="21"/>
        <v>76</v>
      </c>
      <c r="K68" s="55">
        <v>82</v>
      </c>
      <c r="L68" s="56">
        <v>50</v>
      </c>
      <c r="M68" s="57">
        <f t="shared" si="22"/>
        <v>132</v>
      </c>
      <c r="N68" s="3">
        <f t="shared" si="11"/>
        <v>5.0122973710865409E-2</v>
      </c>
      <c r="O68" s="3">
        <f t="shared" si="0"/>
        <v>8.416624574692734E-2</v>
      </c>
      <c r="P68" s="4">
        <f t="shared" si="12"/>
        <v>6.6789992311854063E-2</v>
      </c>
      <c r="Q68" s="41"/>
      <c r="R68" s="58">
        <f t="shared" si="8"/>
        <v>12.091203504405685</v>
      </c>
      <c r="S68" s="58">
        <f t="shared" si="9"/>
        <v>19.474774400519802</v>
      </c>
      <c r="T68" s="58">
        <f t="shared" si="10"/>
        <v>15.782988952462745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666.50443432493455</v>
      </c>
      <c r="F69" s="61">
        <v>911.99999999999977</v>
      </c>
      <c r="G69" s="62">
        <f t="shared" si="2"/>
        <v>1578.5044343249342</v>
      </c>
      <c r="H69" s="67">
        <v>22</v>
      </c>
      <c r="I69" s="61">
        <v>49</v>
      </c>
      <c r="J69" s="62">
        <f t="shared" si="21"/>
        <v>71</v>
      </c>
      <c r="K69" s="67">
        <v>82</v>
      </c>
      <c r="L69" s="61">
        <v>58</v>
      </c>
      <c r="M69" s="62">
        <f t="shared" si="22"/>
        <v>140</v>
      </c>
      <c r="N69" s="6">
        <f t="shared" si="11"/>
        <v>2.6566662720222199E-2</v>
      </c>
      <c r="O69" s="6">
        <f t="shared" si="0"/>
        <v>3.6526754245434147E-2</v>
      </c>
      <c r="P69" s="7">
        <f t="shared" si="12"/>
        <v>3.1534769744384974E-2</v>
      </c>
      <c r="Q69" s="41"/>
      <c r="R69" s="58">
        <f t="shared" si="8"/>
        <v>6.4086964838936016</v>
      </c>
      <c r="S69" s="58">
        <f t="shared" si="9"/>
        <v>8.5233644859813058</v>
      </c>
      <c r="T69" s="58">
        <f t="shared" si="10"/>
        <v>7.4810636697864181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7601.0000000000009</v>
      </c>
      <c r="F70" s="64">
        <v>5071.0145818957808</v>
      </c>
      <c r="G70" s="65">
        <f t="shared" si="2"/>
        <v>12672.014581895783</v>
      </c>
      <c r="H70" s="66">
        <v>366</v>
      </c>
      <c r="I70" s="64">
        <v>364</v>
      </c>
      <c r="J70" s="65">
        <f t="shared" si="21"/>
        <v>730</v>
      </c>
      <c r="K70" s="66">
        <v>0</v>
      </c>
      <c r="L70" s="64">
        <v>0</v>
      </c>
      <c r="M70" s="65">
        <f t="shared" si="22"/>
        <v>0</v>
      </c>
      <c r="N70" s="15">
        <f t="shared" si="11"/>
        <v>9.6147035013155246E-2</v>
      </c>
      <c r="O70" s="15">
        <f t="shared" si="0"/>
        <v>6.4497031210518169E-2</v>
      </c>
      <c r="P70" s="16">
        <f t="shared" si="12"/>
        <v>8.0365389281429361E-2</v>
      </c>
      <c r="Q70" s="41"/>
      <c r="R70" s="58">
        <f t="shared" si="8"/>
        <v>20.767759562841533</v>
      </c>
      <c r="S70" s="58">
        <f t="shared" si="9"/>
        <v>13.931358741471925</v>
      </c>
      <c r="T70" s="58">
        <f t="shared" si="10"/>
        <v>17.358924084788743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10362.635988804763</v>
      </c>
      <c r="F71" s="56">
        <v>7472.5397942634045</v>
      </c>
      <c r="G71" s="57">
        <f t="shared" ref="G71:G84" si="23">+E71+F71</f>
        <v>17835.175783068167</v>
      </c>
      <c r="H71" s="55">
        <v>366</v>
      </c>
      <c r="I71" s="56">
        <v>366</v>
      </c>
      <c r="J71" s="57">
        <f t="shared" si="21"/>
        <v>732</v>
      </c>
      <c r="K71" s="55">
        <v>0</v>
      </c>
      <c r="L71" s="56">
        <v>0</v>
      </c>
      <c r="M71" s="57">
        <f t="shared" si="22"/>
        <v>0</v>
      </c>
      <c r="N71" s="3">
        <f t="shared" si="11"/>
        <v>0.1310796902044723</v>
      </c>
      <c r="O71" s="3">
        <f t="shared" si="0"/>
        <v>9.4522108306306973E-2</v>
      </c>
      <c r="P71" s="4">
        <f t="shared" si="12"/>
        <v>0.11280089925538964</v>
      </c>
      <c r="Q71" s="41"/>
      <c r="R71" s="58">
        <f t="shared" ref="R71:R85" si="24">+E71/(H71+K71)</f>
        <v>28.313213084166019</v>
      </c>
      <c r="S71" s="58">
        <f t="shared" ref="S71:S86" si="25">+F71/(I71+L71)</f>
        <v>20.416775394162308</v>
      </c>
      <c r="T71" s="58">
        <f t="shared" ref="T71:T86" si="26">+G71/(J71+M71)</f>
        <v>24.364994239164162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16341.683876320823</v>
      </c>
      <c r="F72" s="56">
        <v>12834.690752674474</v>
      </c>
      <c r="G72" s="57">
        <f t="shared" si="23"/>
        <v>29176.374628995298</v>
      </c>
      <c r="H72" s="55">
        <v>372</v>
      </c>
      <c r="I72" s="56">
        <v>374</v>
      </c>
      <c r="J72" s="57">
        <f t="shared" si="21"/>
        <v>746</v>
      </c>
      <c r="K72" s="55">
        <v>0</v>
      </c>
      <c r="L72" s="56">
        <v>0</v>
      </c>
      <c r="M72" s="57">
        <f t="shared" si="22"/>
        <v>0</v>
      </c>
      <c r="N72" s="3">
        <f t="shared" si="11"/>
        <v>0.20337619320391306</v>
      </c>
      <c r="O72" s="3">
        <f t="shared" si="0"/>
        <v>0.15887664330405124</v>
      </c>
      <c r="P72" s="4">
        <f t="shared" si="12"/>
        <v>0.18106676738280272</v>
      </c>
      <c r="Q72" s="41"/>
      <c r="R72" s="58">
        <f t="shared" si="24"/>
        <v>43.929257732045222</v>
      </c>
      <c r="S72" s="58">
        <f t="shared" si="25"/>
        <v>34.317354953675064</v>
      </c>
      <c r="T72" s="58">
        <f t="shared" si="26"/>
        <v>39.110421754685383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18805.168662597331</v>
      </c>
      <c r="F73" s="56">
        <v>14539.563419494694</v>
      </c>
      <c r="G73" s="57">
        <f t="shared" si="23"/>
        <v>33344.732082092029</v>
      </c>
      <c r="H73" s="55">
        <v>368</v>
      </c>
      <c r="I73" s="56">
        <v>382</v>
      </c>
      <c r="J73" s="57">
        <f t="shared" si="21"/>
        <v>750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0.23657871203951955</v>
      </c>
      <c r="O73" s="3">
        <f t="shared" ref="O73" si="28">+F73/(I73*216+L73*248)</f>
        <v>0.17621150159364327</v>
      </c>
      <c r="P73" s="4">
        <f t="shared" ref="P73" si="29">+G73/(J73*216+M73*248)</f>
        <v>0.2058316795190866</v>
      </c>
      <c r="Q73" s="41"/>
      <c r="R73" s="58">
        <f t="shared" si="24"/>
        <v>51.101001800536224</v>
      </c>
      <c r="S73" s="58">
        <f t="shared" si="25"/>
        <v>38.061684344226947</v>
      </c>
      <c r="T73" s="58">
        <f t="shared" si="26"/>
        <v>44.459642776122706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20427.497024505064</v>
      </c>
      <c r="F74" s="56">
        <v>15610.572498863656</v>
      </c>
      <c r="G74" s="57">
        <f t="shared" si="23"/>
        <v>36038.069523368722</v>
      </c>
      <c r="H74" s="55">
        <v>368</v>
      </c>
      <c r="I74" s="56">
        <v>370</v>
      </c>
      <c r="J74" s="57">
        <f t="shared" si="21"/>
        <v>738</v>
      </c>
      <c r="K74" s="55">
        <v>0</v>
      </c>
      <c r="L74" s="56">
        <v>0</v>
      </c>
      <c r="M74" s="57">
        <f t="shared" si="22"/>
        <v>0</v>
      </c>
      <c r="N74" s="3">
        <f t="shared" si="11"/>
        <v>0.25698843881472755</v>
      </c>
      <c r="O74" s="3">
        <f t="shared" si="0"/>
        <v>0.19532748371951522</v>
      </c>
      <c r="P74" s="4">
        <f t="shared" si="12"/>
        <v>0.22607440983745308</v>
      </c>
      <c r="Q74" s="41"/>
      <c r="R74" s="58">
        <f t="shared" si="24"/>
        <v>55.509502783981155</v>
      </c>
      <c r="S74" s="58">
        <f t="shared" si="25"/>
        <v>42.190736483415286</v>
      </c>
      <c r="T74" s="58">
        <f t="shared" si="26"/>
        <v>48.832072524889867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20981.438347205392</v>
      </c>
      <c r="F75" s="56">
        <v>16946.689787585878</v>
      </c>
      <c r="G75" s="57">
        <f t="shared" si="23"/>
        <v>37928.128134791274</v>
      </c>
      <c r="H75" s="55">
        <v>372</v>
      </c>
      <c r="I75" s="56">
        <v>368</v>
      </c>
      <c r="J75" s="57">
        <f t="shared" si="21"/>
        <v>740</v>
      </c>
      <c r="K75" s="55">
        <v>0</v>
      </c>
      <c r="L75" s="56">
        <v>0</v>
      </c>
      <c r="M75" s="57">
        <f t="shared" si="22"/>
        <v>0</v>
      </c>
      <c r="N75" s="3">
        <f t="shared" si="11"/>
        <v>0.26111905549588549</v>
      </c>
      <c r="O75" s="3">
        <f t="shared" si="0"/>
        <v>0.21319809012160171</v>
      </c>
      <c r="P75" s="4">
        <f t="shared" si="12"/>
        <v>0.23728808893137684</v>
      </c>
      <c r="Q75" s="41"/>
      <c r="R75" s="58">
        <f t="shared" si="24"/>
        <v>56.401715987111267</v>
      </c>
      <c r="S75" s="58">
        <f t="shared" si="25"/>
        <v>46.050787466265973</v>
      </c>
      <c r="T75" s="58">
        <f t="shared" si="26"/>
        <v>51.254227209177394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24268.908165333709</v>
      </c>
      <c r="F76" s="56">
        <v>23109.180807692239</v>
      </c>
      <c r="G76" s="57">
        <f t="shared" si="23"/>
        <v>47378.088973025951</v>
      </c>
      <c r="H76" s="55">
        <v>364</v>
      </c>
      <c r="I76" s="56">
        <v>382</v>
      </c>
      <c r="J76" s="57">
        <f t="shared" si="21"/>
        <v>746</v>
      </c>
      <c r="K76" s="55">
        <v>0</v>
      </c>
      <c r="L76" s="56">
        <v>0</v>
      </c>
      <c r="M76" s="57">
        <f t="shared" si="22"/>
        <v>0</v>
      </c>
      <c r="N76" s="3">
        <f t="shared" si="11"/>
        <v>0.30867048439832251</v>
      </c>
      <c r="O76" s="3">
        <f t="shared" si="0"/>
        <v>0.2800705449836659</v>
      </c>
      <c r="P76" s="4">
        <f t="shared" si="12"/>
        <v>0.29402547520743938</v>
      </c>
      <c r="Q76" s="41"/>
      <c r="R76" s="58">
        <f t="shared" si="24"/>
        <v>66.672824630037667</v>
      </c>
      <c r="S76" s="58">
        <f t="shared" si="25"/>
        <v>60.495237716471827</v>
      </c>
      <c r="T76" s="58">
        <f t="shared" si="26"/>
        <v>63.509502644806908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25492.51805551759</v>
      </c>
      <c r="F77" s="56">
        <v>25340.796014915904</v>
      </c>
      <c r="G77" s="57">
        <f t="shared" si="23"/>
        <v>50833.314070433495</v>
      </c>
      <c r="H77" s="55">
        <v>368</v>
      </c>
      <c r="I77" s="56">
        <v>370</v>
      </c>
      <c r="J77" s="57">
        <f t="shared" si="21"/>
        <v>738</v>
      </c>
      <c r="K77" s="55">
        <v>0</v>
      </c>
      <c r="L77" s="56">
        <v>0</v>
      </c>
      <c r="M77" s="57">
        <f t="shared" si="22"/>
        <v>0</v>
      </c>
      <c r="N77" s="3">
        <f t="shared" si="11"/>
        <v>0.32070901337959934</v>
      </c>
      <c r="O77" s="3">
        <f t="shared" si="0"/>
        <v>0.31707702721366249</v>
      </c>
      <c r="P77" s="4">
        <f t="shared" si="12"/>
        <v>0.31888809890616215</v>
      </c>
      <c r="Q77" s="41"/>
      <c r="R77" s="58">
        <f t="shared" si="24"/>
        <v>69.273146889993455</v>
      </c>
      <c r="S77" s="58">
        <f t="shared" si="25"/>
        <v>68.488637878151096</v>
      </c>
      <c r="T77" s="58">
        <f t="shared" si="26"/>
        <v>68.879829363731019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20222.335843667126</v>
      </c>
      <c r="F78" s="56">
        <v>19868.304935201199</v>
      </c>
      <c r="G78" s="57">
        <f t="shared" si="23"/>
        <v>40090.640778868328</v>
      </c>
      <c r="H78" s="55">
        <v>370</v>
      </c>
      <c r="I78" s="56">
        <v>368</v>
      </c>
      <c r="J78" s="57">
        <f t="shared" si="21"/>
        <v>738</v>
      </c>
      <c r="K78" s="55">
        <v>0</v>
      </c>
      <c r="L78" s="56">
        <v>0</v>
      </c>
      <c r="M78" s="57">
        <f t="shared" si="22"/>
        <v>0</v>
      </c>
      <c r="N78" s="3">
        <f t="shared" si="11"/>
        <v>0.25303223027611521</v>
      </c>
      <c r="O78" s="3">
        <f t="shared" si="0"/>
        <v>0.24995351418077191</v>
      </c>
      <c r="P78" s="4">
        <f t="shared" si="12"/>
        <v>0.25149704393046979</v>
      </c>
      <c r="Q78" s="41"/>
      <c r="R78" s="58">
        <f t="shared" si="24"/>
        <v>54.654961739640882</v>
      </c>
      <c r="S78" s="58">
        <f t="shared" si="25"/>
        <v>53.989959063046733</v>
      </c>
      <c r="T78" s="58">
        <f t="shared" si="26"/>
        <v>54.323361488981476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18986.393208537385</v>
      </c>
      <c r="F79" s="56">
        <v>18842.810493551773</v>
      </c>
      <c r="G79" s="57">
        <f t="shared" si="23"/>
        <v>37829.203702089158</v>
      </c>
      <c r="H79" s="55">
        <v>382</v>
      </c>
      <c r="I79" s="56">
        <v>368</v>
      </c>
      <c r="J79" s="57">
        <f t="shared" si="21"/>
        <v>750</v>
      </c>
      <c r="K79" s="55">
        <v>0</v>
      </c>
      <c r="L79" s="56">
        <v>0</v>
      </c>
      <c r="M79" s="57">
        <f t="shared" si="22"/>
        <v>0</v>
      </c>
      <c r="N79" s="3">
        <f t="shared" si="11"/>
        <v>0.23010462973309803</v>
      </c>
      <c r="O79" s="3">
        <f t="shared" si="0"/>
        <v>0.23705226566968313</v>
      </c>
      <c r="P79" s="4">
        <f t="shared" si="12"/>
        <v>0.23351360309931579</v>
      </c>
      <c r="Q79" s="41"/>
      <c r="R79" s="58">
        <f t="shared" si="24"/>
        <v>49.702600022349174</v>
      </c>
      <c r="S79" s="58">
        <f t="shared" si="25"/>
        <v>51.203289384651555</v>
      </c>
      <c r="T79" s="58">
        <f t="shared" si="26"/>
        <v>50.438938269452208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15184.687665580617</v>
      </c>
      <c r="F80" s="56">
        <v>14584.476982795159</v>
      </c>
      <c r="G80" s="57">
        <f t="shared" si="23"/>
        <v>29769.164648375776</v>
      </c>
      <c r="H80" s="55">
        <v>376</v>
      </c>
      <c r="I80" s="56">
        <v>376</v>
      </c>
      <c r="J80" s="57">
        <f t="shared" si="21"/>
        <v>752</v>
      </c>
      <c r="K80" s="55">
        <v>0</v>
      </c>
      <c r="L80" s="56">
        <v>0</v>
      </c>
      <c r="M80" s="57">
        <f t="shared" si="22"/>
        <v>0</v>
      </c>
      <c r="N80" s="3">
        <f t="shared" si="11"/>
        <v>0.18696670195011594</v>
      </c>
      <c r="O80" s="3">
        <f t="shared" si="0"/>
        <v>0.17957640098989311</v>
      </c>
      <c r="P80" s="4">
        <f t="shared" si="12"/>
        <v>0.18327155147000454</v>
      </c>
      <c r="Q80" s="41"/>
      <c r="R80" s="58">
        <f t="shared" si="24"/>
        <v>40.384807621225043</v>
      </c>
      <c r="S80" s="58">
        <f t="shared" si="25"/>
        <v>38.78850261381691</v>
      </c>
      <c r="T80" s="58">
        <f t="shared" si="26"/>
        <v>39.586655117520976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13065.735401990834</v>
      </c>
      <c r="F81" s="56">
        <v>12327.853344635683</v>
      </c>
      <c r="G81" s="57">
        <f t="shared" si="23"/>
        <v>25393.588746626519</v>
      </c>
      <c r="H81" s="55">
        <v>364</v>
      </c>
      <c r="I81" s="56">
        <v>386</v>
      </c>
      <c r="J81" s="57">
        <f t="shared" si="21"/>
        <v>750</v>
      </c>
      <c r="K81" s="55">
        <v>0</v>
      </c>
      <c r="L81" s="56">
        <v>0</v>
      </c>
      <c r="M81" s="57">
        <f t="shared" si="22"/>
        <v>0</v>
      </c>
      <c r="N81" s="3">
        <f t="shared" si="11"/>
        <v>0.16617998832405925</v>
      </c>
      <c r="O81" s="3">
        <f t="shared" ref="O81:O85" si="30">+F81/(I81*216+L81*248)</f>
        <v>0.14785853656490697</v>
      </c>
      <c r="P81" s="4">
        <f t="shared" ref="P81:P86" si="31">+G81/(J81*216+M81*248)</f>
        <v>0.15675054781868222</v>
      </c>
      <c r="Q81" s="41"/>
      <c r="R81" s="58">
        <f t="shared" si="24"/>
        <v>35.894877477996801</v>
      </c>
      <c r="S81" s="58">
        <f t="shared" si="25"/>
        <v>31.937443898019904</v>
      </c>
      <c r="T81" s="58">
        <f t="shared" si="26"/>
        <v>33.85811832883536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11512.313378838136</v>
      </c>
      <c r="F82" s="56">
        <v>10873.372277948431</v>
      </c>
      <c r="G82" s="57">
        <f t="shared" si="23"/>
        <v>22385.685656786569</v>
      </c>
      <c r="H82" s="55">
        <v>362</v>
      </c>
      <c r="I82" s="56">
        <v>368</v>
      </c>
      <c r="J82" s="57">
        <f t="shared" si="21"/>
        <v>730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0.14723134564710119</v>
      </c>
      <c r="O82" s="3">
        <f t="shared" si="30"/>
        <v>0.13679262628256378</v>
      </c>
      <c r="P82" s="4">
        <f t="shared" si="31"/>
        <v>0.14196908711812892</v>
      </c>
      <c r="Q82" s="41"/>
      <c r="R82" s="58">
        <f t="shared" si="24"/>
        <v>31.801970659773858</v>
      </c>
      <c r="S82" s="58">
        <f t="shared" si="25"/>
        <v>29.547207277033777</v>
      </c>
      <c r="T82" s="58">
        <f t="shared" si="26"/>
        <v>30.665322817515847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9160.7789570970363</v>
      </c>
      <c r="F83" s="56">
        <v>9058.3649418140994</v>
      </c>
      <c r="G83" s="57">
        <f t="shared" si="23"/>
        <v>18219.143898911134</v>
      </c>
      <c r="H83" s="55">
        <v>374</v>
      </c>
      <c r="I83" s="56">
        <v>368</v>
      </c>
      <c r="J83" s="57">
        <f t="shared" si="21"/>
        <v>742</v>
      </c>
      <c r="K83" s="55">
        <v>0</v>
      </c>
      <c r="L83" s="56">
        <v>0</v>
      </c>
      <c r="M83" s="57">
        <f t="shared" si="22"/>
        <v>0</v>
      </c>
      <c r="N83" s="3">
        <f t="shared" si="32"/>
        <v>0.11339843232690924</v>
      </c>
      <c r="O83" s="3">
        <f t="shared" si="30"/>
        <v>0.11395889872451313</v>
      </c>
      <c r="P83" s="4">
        <f t="shared" si="31"/>
        <v>0.11367639948906318</v>
      </c>
      <c r="Q83" s="41"/>
      <c r="R83" s="58">
        <f t="shared" si="24"/>
        <v>24.494061382612397</v>
      </c>
      <c r="S83" s="58">
        <f t="shared" si="25"/>
        <v>24.615122124494835</v>
      </c>
      <c r="T83" s="58">
        <f t="shared" si="26"/>
        <v>24.554102289637648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4237.2287450999938</v>
      </c>
      <c r="F84" s="61">
        <v>5116.9999999999991</v>
      </c>
      <c r="G84" s="62">
        <f t="shared" si="23"/>
        <v>9354.2287450999938</v>
      </c>
      <c r="H84" s="67">
        <v>366</v>
      </c>
      <c r="I84" s="61">
        <v>386</v>
      </c>
      <c r="J84" s="62">
        <f t="shared" si="21"/>
        <v>752</v>
      </c>
      <c r="K84" s="67">
        <v>0</v>
      </c>
      <c r="L84" s="61">
        <v>0</v>
      </c>
      <c r="M84" s="62">
        <f t="shared" si="22"/>
        <v>0</v>
      </c>
      <c r="N84" s="6">
        <f t="shared" si="32"/>
        <v>5.359781351320575E-2</v>
      </c>
      <c r="O84" s="6">
        <f t="shared" si="30"/>
        <v>6.1372577240452877E-2</v>
      </c>
      <c r="P84" s="7">
        <f t="shared" si="31"/>
        <v>5.7588583192351224E-2</v>
      </c>
      <c r="Q84" s="41"/>
      <c r="R84" s="58">
        <f t="shared" si="24"/>
        <v>11.577127718852442</v>
      </c>
      <c r="S84" s="58">
        <f t="shared" si="25"/>
        <v>13.256476683937821</v>
      </c>
      <c r="T84" s="58">
        <f t="shared" si="26"/>
        <v>12.439133969547864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2179.3499720674727</v>
      </c>
      <c r="F85" s="64">
        <v>5759.1110075144961</v>
      </c>
      <c r="G85" s="65">
        <f t="shared" ref="G85:G86" si="33">+E85+F85</f>
        <v>7938.4609795819688</v>
      </c>
      <c r="H85" s="71">
        <v>76</v>
      </c>
      <c r="I85" s="64">
        <v>75</v>
      </c>
      <c r="J85" s="65">
        <f t="shared" ref="J85:J86" si="34">+H85+I85</f>
        <v>151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0.13275767373705363</v>
      </c>
      <c r="O85" s="3">
        <f t="shared" si="30"/>
        <v>0.35550067947620345</v>
      </c>
      <c r="P85" s="4">
        <f t="shared" si="31"/>
        <v>0.24339161698497574</v>
      </c>
      <c r="Q85" s="41"/>
      <c r="R85" s="58">
        <f t="shared" si="24"/>
        <v>28.675657527203587</v>
      </c>
      <c r="S85" s="58">
        <f t="shared" si="25"/>
        <v>76.788146766859953</v>
      </c>
      <c r="T85" s="58">
        <f t="shared" si="26"/>
        <v>52.572589268754761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2001.1590933555565</v>
      </c>
      <c r="F86" s="61">
        <v>5523.0000000000027</v>
      </c>
      <c r="G86" s="62">
        <f t="shared" si="33"/>
        <v>7524.159093355559</v>
      </c>
      <c r="H86" s="72">
        <v>72</v>
      </c>
      <c r="I86" s="61">
        <v>75</v>
      </c>
      <c r="J86" s="62">
        <f t="shared" si="34"/>
        <v>147</v>
      </c>
      <c r="K86" s="72">
        <v>0</v>
      </c>
      <c r="L86" s="61">
        <v>0</v>
      </c>
      <c r="M86" s="62">
        <f t="shared" si="35"/>
        <v>0</v>
      </c>
      <c r="N86" s="6">
        <f t="shared" si="32"/>
        <v>0.12867535322502291</v>
      </c>
      <c r="O86" s="6">
        <f>+F86/(I86*216+L86*248)</f>
        <v>0.34092592592592608</v>
      </c>
      <c r="P86" s="7">
        <f t="shared" si="31"/>
        <v>0.23696646174589189</v>
      </c>
      <c r="Q86" s="41"/>
      <c r="R86" s="58">
        <f>+E86/(H86+K86)</f>
        <v>27.79387629660495</v>
      </c>
      <c r="S86" s="58">
        <f t="shared" si="25"/>
        <v>73.640000000000043</v>
      </c>
      <c r="T86" s="58">
        <f t="shared" si="26"/>
        <v>51.184755737112646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1214544.8811961899</v>
      </c>
    </row>
    <row r="91" spans="2:20" x14ac:dyDescent="0.25">
      <c r="C91" t="s">
        <v>112</v>
      </c>
      <c r="D91" s="78">
        <f>SUMPRODUCT(((((J5:J86)*216)+((M5:M86)*248))*((D5:D86))/1000))</f>
        <v>6560898.6416800003</v>
      </c>
    </row>
    <row r="92" spans="2:20" x14ac:dyDescent="0.25">
      <c r="C92" t="s">
        <v>111</v>
      </c>
      <c r="D92" s="39">
        <f>+D90/D91</f>
        <v>0.18511867771900078</v>
      </c>
    </row>
    <row r="93" spans="2:20" x14ac:dyDescent="0.25">
      <c r="C93"/>
      <c r="D93" s="8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3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0.19753365112850796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723.99999999999989</v>
      </c>
      <c r="F5" s="56">
        <v>782.66631912530158</v>
      </c>
      <c r="G5" s="57">
        <f>+E5+F5</f>
        <v>1506.6663191253015</v>
      </c>
      <c r="H5" s="56">
        <v>125</v>
      </c>
      <c r="I5" s="56">
        <v>124</v>
      </c>
      <c r="J5" s="57">
        <f>+H5+I5</f>
        <v>249</v>
      </c>
      <c r="K5" s="56">
        <v>0</v>
      </c>
      <c r="L5" s="56">
        <v>0</v>
      </c>
      <c r="M5" s="57">
        <f>+K5+L5</f>
        <v>0</v>
      </c>
      <c r="N5" s="32">
        <f>+E5/(H5*216+K5*248)</f>
        <v>2.6814814814814812E-2</v>
      </c>
      <c r="O5" s="32">
        <f t="shared" ref="O5:O80" si="0">+F5/(I5*216+L5*248)</f>
        <v>2.9221412751093995E-2</v>
      </c>
      <c r="P5" s="33">
        <f t="shared" ref="P5:P80" si="1">+G5/(J5*216+M5*248)</f>
        <v>2.801328125697794E-2</v>
      </c>
      <c r="Q5" s="41"/>
      <c r="R5" s="58">
        <f>+E5/(H5+K5)</f>
        <v>5.7919999999999989</v>
      </c>
      <c r="S5" s="58">
        <f t="shared" ref="S5" si="2">+F5/(I5+L5)</f>
        <v>6.3118251542363035</v>
      </c>
      <c r="T5" s="58">
        <f t="shared" ref="T5" si="3">+G5/(J5+M5)</f>
        <v>6.0508687515072346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1318.5045812101605</v>
      </c>
      <c r="F6" s="56">
        <v>1339.8814553280024</v>
      </c>
      <c r="G6" s="57">
        <f t="shared" ref="G6:G70" si="4">+E6+F6</f>
        <v>2658.3860365381629</v>
      </c>
      <c r="H6" s="56">
        <v>125</v>
      </c>
      <c r="I6" s="56">
        <v>124</v>
      </c>
      <c r="J6" s="57">
        <f t="shared" ref="J6:J59" si="5">+H6+I6</f>
        <v>249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4.8833503007783725E-2</v>
      </c>
      <c r="O6" s="32">
        <f t="shared" ref="O6:O16" si="8">+F6/(I6*216+L6*248)</f>
        <v>5.0025442627240235E-2</v>
      </c>
      <c r="P6" s="33">
        <f t="shared" ref="P6:P16" si="9">+G6/(J6*216+M6*248)</f>
        <v>4.9427079364460863E-2</v>
      </c>
      <c r="Q6" s="41"/>
      <c r="R6" s="58">
        <f t="shared" ref="R6:R70" si="10">+E6/(H6+K6)</f>
        <v>10.548036649681285</v>
      </c>
      <c r="S6" s="58">
        <f t="shared" ref="S6:S70" si="11">+F6/(I6+L6)</f>
        <v>10.805495607483889</v>
      </c>
      <c r="T6" s="58">
        <f t="shared" ref="T6:T70" si="12">+G6/(J6+M6)</f>
        <v>10.676249142723545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1855.4371474320183</v>
      </c>
      <c r="F7" s="56">
        <v>1719.1081052955376</v>
      </c>
      <c r="G7" s="57">
        <f t="shared" si="4"/>
        <v>3574.5452527275556</v>
      </c>
      <c r="H7" s="56">
        <v>125</v>
      </c>
      <c r="I7" s="56">
        <v>123</v>
      </c>
      <c r="J7" s="57">
        <f t="shared" si="5"/>
        <v>248</v>
      </c>
      <c r="K7" s="56">
        <v>0</v>
      </c>
      <c r="L7" s="56">
        <v>0</v>
      </c>
      <c r="M7" s="57">
        <f t="shared" si="6"/>
        <v>0</v>
      </c>
      <c r="N7" s="32">
        <f t="shared" si="7"/>
        <v>6.871989434933401E-2</v>
      </c>
      <c r="O7" s="32">
        <f t="shared" si="8"/>
        <v>6.4705966022867267E-2</v>
      </c>
      <c r="P7" s="33">
        <f t="shared" si="9"/>
        <v>6.6729115380965418E-2</v>
      </c>
      <c r="Q7" s="41"/>
      <c r="R7" s="58">
        <f t="shared" si="10"/>
        <v>14.843497179456147</v>
      </c>
      <c r="S7" s="58">
        <f t="shared" si="11"/>
        <v>13.97648866093933</v>
      </c>
      <c r="T7" s="58">
        <f t="shared" si="12"/>
        <v>14.413488922288531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2385.3477063718242</v>
      </c>
      <c r="F8" s="56">
        <v>1839.54253977807</v>
      </c>
      <c r="G8" s="57">
        <f t="shared" si="4"/>
        <v>4224.8902461498947</v>
      </c>
      <c r="H8" s="56">
        <v>125</v>
      </c>
      <c r="I8" s="56">
        <v>119</v>
      </c>
      <c r="J8" s="57">
        <f t="shared" si="5"/>
        <v>244</v>
      </c>
      <c r="K8" s="56">
        <v>0</v>
      </c>
      <c r="L8" s="56">
        <v>0</v>
      </c>
      <c r="M8" s="57">
        <f t="shared" si="6"/>
        <v>0</v>
      </c>
      <c r="N8" s="32">
        <f t="shared" si="7"/>
        <v>8.8346211347104603E-2</v>
      </c>
      <c r="O8" s="32">
        <f t="shared" si="8"/>
        <v>7.1566391992610875E-2</v>
      </c>
      <c r="P8" s="33">
        <f t="shared" si="9"/>
        <v>8.0162610924216282E-2</v>
      </c>
      <c r="Q8" s="41"/>
      <c r="R8" s="58">
        <f t="shared" si="10"/>
        <v>19.082781650974592</v>
      </c>
      <c r="S8" s="58">
        <f t="shared" si="11"/>
        <v>15.458340670403949</v>
      </c>
      <c r="T8" s="58">
        <f t="shared" si="12"/>
        <v>17.315123959630714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3217.6428507288779</v>
      </c>
      <c r="F9" s="56">
        <v>2265.4452563180485</v>
      </c>
      <c r="G9" s="57">
        <f t="shared" si="4"/>
        <v>5483.0881070469259</v>
      </c>
      <c r="H9" s="56">
        <v>125</v>
      </c>
      <c r="I9" s="56">
        <v>124</v>
      </c>
      <c r="J9" s="57">
        <f t="shared" si="5"/>
        <v>249</v>
      </c>
      <c r="K9" s="56">
        <v>0</v>
      </c>
      <c r="L9" s="56">
        <v>0</v>
      </c>
      <c r="M9" s="57">
        <f t="shared" si="6"/>
        <v>0</v>
      </c>
      <c r="N9" s="32">
        <f t="shared" si="7"/>
        <v>0.11917195743440288</v>
      </c>
      <c r="O9" s="32">
        <f t="shared" si="8"/>
        <v>8.4582036152854256E-2</v>
      </c>
      <c r="P9" s="33">
        <f t="shared" si="9"/>
        <v>0.10194645446688469</v>
      </c>
      <c r="Q9" s="41"/>
      <c r="R9" s="58">
        <f t="shared" si="10"/>
        <v>25.741142805831021</v>
      </c>
      <c r="S9" s="58">
        <f t="shared" si="11"/>
        <v>18.269719809016518</v>
      </c>
      <c r="T9" s="58">
        <f t="shared" si="12"/>
        <v>22.020434164847092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3651.3189909617486</v>
      </c>
      <c r="F10" s="56">
        <v>2598.794468232662</v>
      </c>
      <c r="G10" s="57">
        <f t="shared" si="4"/>
        <v>6250.1134591944101</v>
      </c>
      <c r="H10" s="56">
        <v>135</v>
      </c>
      <c r="I10" s="56">
        <v>124</v>
      </c>
      <c r="J10" s="57">
        <f t="shared" si="5"/>
        <v>259</v>
      </c>
      <c r="K10" s="56">
        <v>0</v>
      </c>
      <c r="L10" s="56">
        <v>0</v>
      </c>
      <c r="M10" s="57">
        <f t="shared" si="6"/>
        <v>0</v>
      </c>
      <c r="N10" s="32">
        <f t="shared" si="7"/>
        <v>0.12521670065026572</v>
      </c>
      <c r="O10" s="32">
        <f t="shared" si="8"/>
        <v>9.7027869931028299E-2</v>
      </c>
      <c r="P10" s="33">
        <f t="shared" si="9"/>
        <v>0.11172088980398988</v>
      </c>
      <c r="Q10" s="41"/>
      <c r="R10" s="58">
        <f t="shared" si="10"/>
        <v>27.046807340457399</v>
      </c>
      <c r="S10" s="58">
        <f t="shared" si="11"/>
        <v>20.958019905102113</v>
      </c>
      <c r="T10" s="58">
        <f t="shared" si="12"/>
        <v>24.131712197661816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4528.6790709136494</v>
      </c>
      <c r="F11" s="56">
        <v>3458.7176735952248</v>
      </c>
      <c r="G11" s="57">
        <f t="shared" si="4"/>
        <v>7987.3967445088747</v>
      </c>
      <c r="H11" s="56">
        <v>126</v>
      </c>
      <c r="I11" s="56">
        <v>126</v>
      </c>
      <c r="J11" s="57">
        <f t="shared" si="5"/>
        <v>252</v>
      </c>
      <c r="K11" s="56">
        <v>0</v>
      </c>
      <c r="L11" s="56">
        <v>0</v>
      </c>
      <c r="M11" s="57">
        <f t="shared" si="6"/>
        <v>0</v>
      </c>
      <c r="N11" s="32">
        <f t="shared" si="7"/>
        <v>0.16639767309353504</v>
      </c>
      <c r="O11" s="32">
        <f t="shared" si="8"/>
        <v>0.12708398271587393</v>
      </c>
      <c r="P11" s="33">
        <f t="shared" si="9"/>
        <v>0.1467408279047045</v>
      </c>
      <c r="Q11" s="41"/>
      <c r="R11" s="58">
        <f t="shared" si="10"/>
        <v>35.941897388203564</v>
      </c>
      <c r="S11" s="58">
        <f t="shared" si="11"/>
        <v>27.450140266628768</v>
      </c>
      <c r="T11" s="58">
        <f t="shared" si="12"/>
        <v>31.696018827416168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4810.7754733739566</v>
      </c>
      <c r="F12" s="56">
        <v>3550.5013590330523</v>
      </c>
      <c r="G12" s="57">
        <f t="shared" si="4"/>
        <v>8361.2768324070094</v>
      </c>
      <c r="H12" s="56">
        <v>126</v>
      </c>
      <c r="I12" s="56">
        <v>126</v>
      </c>
      <c r="J12" s="57">
        <f t="shared" si="5"/>
        <v>252</v>
      </c>
      <c r="K12" s="56">
        <v>0</v>
      </c>
      <c r="L12" s="56">
        <v>0</v>
      </c>
      <c r="M12" s="57">
        <f t="shared" si="6"/>
        <v>0</v>
      </c>
      <c r="N12" s="32">
        <f t="shared" si="7"/>
        <v>0.17676276724625062</v>
      </c>
      <c r="O12" s="32">
        <f t="shared" si="8"/>
        <v>0.13045639914142609</v>
      </c>
      <c r="P12" s="33">
        <f t="shared" si="9"/>
        <v>0.15360958319383836</v>
      </c>
      <c r="Q12" s="41"/>
      <c r="R12" s="58">
        <f t="shared" si="10"/>
        <v>38.180757725190134</v>
      </c>
      <c r="S12" s="58">
        <f t="shared" si="11"/>
        <v>28.178582214548033</v>
      </c>
      <c r="T12" s="58">
        <f t="shared" si="12"/>
        <v>33.179669969869082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4957.9796937233396</v>
      </c>
      <c r="F13" s="56">
        <v>3645.5049129643098</v>
      </c>
      <c r="G13" s="57">
        <f t="shared" si="4"/>
        <v>8603.4846066876489</v>
      </c>
      <c r="H13" s="56">
        <v>126</v>
      </c>
      <c r="I13" s="56">
        <v>126</v>
      </c>
      <c r="J13" s="57">
        <f t="shared" si="5"/>
        <v>252</v>
      </c>
      <c r="K13" s="56">
        <v>0</v>
      </c>
      <c r="L13" s="56">
        <v>0</v>
      </c>
      <c r="M13" s="57">
        <f t="shared" si="6"/>
        <v>0</v>
      </c>
      <c r="N13" s="32">
        <f t="shared" si="7"/>
        <v>0.18217150550129849</v>
      </c>
      <c r="O13" s="32">
        <f t="shared" si="8"/>
        <v>0.13394712349222185</v>
      </c>
      <c r="P13" s="33">
        <f t="shared" si="9"/>
        <v>0.15805931449676017</v>
      </c>
      <c r="Q13" s="41"/>
      <c r="R13" s="58">
        <f t="shared" si="10"/>
        <v>39.349045188280471</v>
      </c>
      <c r="S13" s="58">
        <f t="shared" si="11"/>
        <v>28.93257867431992</v>
      </c>
      <c r="T13" s="58">
        <f t="shared" si="12"/>
        <v>34.140811931300192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6011.4251163547551</v>
      </c>
      <c r="F14" s="56">
        <v>4270.7533703329045</v>
      </c>
      <c r="G14" s="57">
        <f t="shared" si="4"/>
        <v>10282.178486687659</v>
      </c>
      <c r="H14" s="56">
        <v>126</v>
      </c>
      <c r="I14" s="56">
        <v>126</v>
      </c>
      <c r="J14" s="57">
        <f t="shared" si="5"/>
        <v>252</v>
      </c>
      <c r="K14" s="56">
        <v>0</v>
      </c>
      <c r="L14" s="56">
        <v>0</v>
      </c>
      <c r="M14" s="57">
        <f t="shared" si="6"/>
        <v>0</v>
      </c>
      <c r="N14" s="32">
        <f t="shared" si="7"/>
        <v>0.22087834789663269</v>
      </c>
      <c r="O14" s="32">
        <f t="shared" si="8"/>
        <v>0.1569206852709033</v>
      </c>
      <c r="P14" s="33">
        <f t="shared" si="9"/>
        <v>0.18889951658376797</v>
      </c>
      <c r="Q14" s="41"/>
      <c r="R14" s="58">
        <f t="shared" si="10"/>
        <v>47.709723145672662</v>
      </c>
      <c r="S14" s="58">
        <f t="shared" si="11"/>
        <v>33.894868018515112</v>
      </c>
      <c r="T14" s="58">
        <f t="shared" si="12"/>
        <v>40.802295582093883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10775.482035429428</v>
      </c>
      <c r="F15" s="56">
        <v>8776.1663360569382</v>
      </c>
      <c r="G15" s="57">
        <f t="shared" si="4"/>
        <v>19551.648371486364</v>
      </c>
      <c r="H15" s="56">
        <v>223</v>
      </c>
      <c r="I15" s="56">
        <v>228</v>
      </c>
      <c r="J15" s="57">
        <f t="shared" si="5"/>
        <v>451</v>
      </c>
      <c r="K15" s="56">
        <v>129</v>
      </c>
      <c r="L15" s="56">
        <v>128</v>
      </c>
      <c r="M15" s="57">
        <f t="shared" si="6"/>
        <v>257</v>
      </c>
      <c r="N15" s="32">
        <f t="shared" si="7"/>
        <v>0.13442467609068648</v>
      </c>
      <c r="O15" s="32">
        <f t="shared" si="8"/>
        <v>0.10835843461152878</v>
      </c>
      <c r="P15" s="33">
        <f t="shared" si="9"/>
        <v>0.12132426759510502</v>
      </c>
      <c r="Q15" s="41"/>
      <c r="R15" s="58">
        <f t="shared" si="10"/>
        <v>30.612164873379058</v>
      </c>
      <c r="S15" s="58">
        <f t="shared" si="11"/>
        <v>24.652152629373422</v>
      </c>
      <c r="T15" s="58">
        <f t="shared" si="12"/>
        <v>27.61532255859656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19731.559830812577</v>
      </c>
      <c r="F16" s="56">
        <v>15971.54880949415</v>
      </c>
      <c r="G16" s="57">
        <f t="shared" si="4"/>
        <v>35703.108640306731</v>
      </c>
      <c r="H16" s="56">
        <v>239</v>
      </c>
      <c r="I16" s="56">
        <v>266</v>
      </c>
      <c r="J16" s="57">
        <f t="shared" si="5"/>
        <v>505</v>
      </c>
      <c r="K16" s="56">
        <v>232</v>
      </c>
      <c r="L16" s="56">
        <v>216</v>
      </c>
      <c r="M16" s="57">
        <f t="shared" si="6"/>
        <v>448</v>
      </c>
      <c r="N16" s="32">
        <f t="shared" si="7"/>
        <v>0.18075815161975611</v>
      </c>
      <c r="O16" s="32">
        <f t="shared" si="8"/>
        <v>0.14385672295624505</v>
      </c>
      <c r="P16" s="33">
        <f t="shared" si="9"/>
        <v>0.16215124005516626</v>
      </c>
      <c r="Q16" s="41"/>
      <c r="R16" s="58">
        <f t="shared" si="10"/>
        <v>41.892908345674265</v>
      </c>
      <c r="S16" s="58">
        <f t="shared" si="11"/>
        <v>33.135993380693257</v>
      </c>
      <c r="T16" s="58">
        <f t="shared" si="12"/>
        <v>37.463912529178103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21272.382573500749</v>
      </c>
      <c r="F17" s="56">
        <v>17513.413064095319</v>
      </c>
      <c r="G17" s="57">
        <f t="shared" si="4"/>
        <v>38785.795637596064</v>
      </c>
      <c r="H17" s="56">
        <v>250</v>
      </c>
      <c r="I17" s="56">
        <v>266</v>
      </c>
      <c r="J17" s="57">
        <f t="shared" si="5"/>
        <v>516</v>
      </c>
      <c r="K17" s="56">
        <v>232</v>
      </c>
      <c r="L17" s="56">
        <v>222</v>
      </c>
      <c r="M17" s="57">
        <f t="shared" si="6"/>
        <v>454</v>
      </c>
      <c r="N17" s="32">
        <f t="shared" ref="N17:N81" si="13">+E17/(H17*216+K17*248)</f>
        <v>0.1907221217678664</v>
      </c>
      <c r="O17" s="32">
        <f t="shared" si="0"/>
        <v>0.15565817925283809</v>
      </c>
      <c r="P17" s="33">
        <f t="shared" si="1"/>
        <v>0.17311377757264543</v>
      </c>
      <c r="Q17" s="41"/>
      <c r="R17" s="58">
        <f t="shared" si="10"/>
        <v>44.133573803943463</v>
      </c>
      <c r="S17" s="58">
        <f t="shared" si="11"/>
        <v>35.888141524785489</v>
      </c>
      <c r="T17" s="58">
        <f t="shared" si="12"/>
        <v>39.985356327418621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27315.622228130898</v>
      </c>
      <c r="F18" s="56">
        <v>21848.611184600002</v>
      </c>
      <c r="G18" s="57">
        <f t="shared" si="4"/>
        <v>49164.2334127309</v>
      </c>
      <c r="H18" s="56">
        <v>246</v>
      </c>
      <c r="I18" s="56">
        <v>268</v>
      </c>
      <c r="J18" s="57">
        <f t="shared" si="5"/>
        <v>514</v>
      </c>
      <c r="K18" s="56">
        <v>230</v>
      </c>
      <c r="L18" s="56">
        <v>217</v>
      </c>
      <c r="M18" s="57">
        <f t="shared" si="6"/>
        <v>447</v>
      </c>
      <c r="N18" s="32">
        <f t="shared" si="13"/>
        <v>0.2479271549895703</v>
      </c>
      <c r="O18" s="32">
        <f t="shared" si="0"/>
        <v>0.1955938120801404</v>
      </c>
      <c r="P18" s="33">
        <f t="shared" si="1"/>
        <v>0.2215802839946408</v>
      </c>
      <c r="Q18" s="41"/>
      <c r="R18" s="58">
        <f t="shared" si="10"/>
        <v>57.385760983468273</v>
      </c>
      <c r="S18" s="58">
        <f t="shared" si="11"/>
        <v>45.048682854845367</v>
      </c>
      <c r="T18" s="58">
        <f t="shared" si="12"/>
        <v>51.159452042383869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32763.999742802411</v>
      </c>
      <c r="F19" s="56">
        <v>30568.244908557412</v>
      </c>
      <c r="G19" s="57">
        <f t="shared" si="4"/>
        <v>63332.244651359826</v>
      </c>
      <c r="H19" s="56">
        <v>250</v>
      </c>
      <c r="I19" s="56">
        <v>262</v>
      </c>
      <c r="J19" s="57">
        <f t="shared" si="5"/>
        <v>512</v>
      </c>
      <c r="K19" s="56">
        <v>225</v>
      </c>
      <c r="L19" s="56">
        <v>212</v>
      </c>
      <c r="M19" s="57">
        <f t="shared" si="6"/>
        <v>437</v>
      </c>
      <c r="N19" s="32">
        <f t="shared" si="13"/>
        <v>0.29839708326778153</v>
      </c>
      <c r="O19" s="32">
        <f t="shared" si="0"/>
        <v>0.28001103719549147</v>
      </c>
      <c r="P19" s="33">
        <f t="shared" si="1"/>
        <v>0.28923059374593468</v>
      </c>
      <c r="Q19" s="41"/>
      <c r="R19" s="58">
        <f t="shared" si="10"/>
        <v>68.976841563794551</v>
      </c>
      <c r="S19" s="58">
        <f t="shared" si="11"/>
        <v>64.489968161513531</v>
      </c>
      <c r="T19" s="58">
        <f t="shared" si="12"/>
        <v>66.735768863392863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36003.182566734038</v>
      </c>
      <c r="F20" s="56">
        <v>44162.894545991781</v>
      </c>
      <c r="G20" s="57">
        <f t="shared" si="4"/>
        <v>80166.077112725819</v>
      </c>
      <c r="H20" s="56">
        <v>270</v>
      </c>
      <c r="I20" s="56">
        <v>268</v>
      </c>
      <c r="J20" s="57">
        <f t="shared" si="5"/>
        <v>538</v>
      </c>
      <c r="K20" s="56">
        <v>208</v>
      </c>
      <c r="L20" s="56">
        <v>218</v>
      </c>
      <c r="M20" s="57">
        <f t="shared" si="6"/>
        <v>426</v>
      </c>
      <c r="N20" s="32">
        <f t="shared" si="13"/>
        <v>0.32758755429041742</v>
      </c>
      <c r="O20" s="32">
        <f t="shared" si="0"/>
        <v>0.39448062156988511</v>
      </c>
      <c r="P20" s="33">
        <f t="shared" si="1"/>
        <v>0.3613428400075987</v>
      </c>
      <c r="Q20" s="41"/>
      <c r="R20" s="58">
        <f t="shared" si="10"/>
        <v>75.3204656207825</v>
      </c>
      <c r="S20" s="58">
        <f t="shared" si="11"/>
        <v>90.870153386814366</v>
      </c>
      <c r="T20" s="58">
        <f t="shared" si="12"/>
        <v>83.159831029798568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35482.975318493853</v>
      </c>
      <c r="F21" s="56">
        <v>43851.737150349909</v>
      </c>
      <c r="G21" s="57">
        <f t="shared" si="4"/>
        <v>79334.712468843762</v>
      </c>
      <c r="H21" s="56">
        <v>275</v>
      </c>
      <c r="I21" s="56">
        <v>264</v>
      </c>
      <c r="J21" s="57">
        <f t="shared" si="5"/>
        <v>539</v>
      </c>
      <c r="K21" s="56">
        <v>198</v>
      </c>
      <c r="L21" s="56">
        <v>210</v>
      </c>
      <c r="M21" s="57">
        <f t="shared" si="6"/>
        <v>408</v>
      </c>
      <c r="N21" s="32">
        <f t="shared" si="13"/>
        <v>0.32701997454926873</v>
      </c>
      <c r="O21" s="32">
        <f t="shared" si="0"/>
        <v>0.40192602608841022</v>
      </c>
      <c r="P21" s="33">
        <f t="shared" si="1"/>
        <v>0.36457626773300505</v>
      </c>
      <c r="Q21" s="41"/>
      <c r="R21" s="58">
        <f t="shared" si="10"/>
        <v>75.016861138464805</v>
      </c>
      <c r="S21" s="58">
        <f t="shared" si="11"/>
        <v>92.514213397362681</v>
      </c>
      <c r="T21" s="58">
        <f t="shared" si="12"/>
        <v>83.774775574280639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33741.057036818645</v>
      </c>
      <c r="F22" s="56">
        <v>41894.409109899432</v>
      </c>
      <c r="G22" s="57">
        <f t="shared" si="4"/>
        <v>75635.46614671807</v>
      </c>
      <c r="H22" s="56">
        <v>274</v>
      </c>
      <c r="I22" s="56">
        <v>271</v>
      </c>
      <c r="J22" s="57">
        <f t="shared" si="5"/>
        <v>545</v>
      </c>
      <c r="K22" s="56">
        <v>198</v>
      </c>
      <c r="L22" s="56">
        <v>210</v>
      </c>
      <c r="M22" s="57">
        <f t="shared" si="6"/>
        <v>408</v>
      </c>
      <c r="N22" s="32">
        <f t="shared" si="13"/>
        <v>0.31158629799071591</v>
      </c>
      <c r="O22" s="32">
        <f t="shared" si="0"/>
        <v>0.37873733555633393</v>
      </c>
      <c r="P22" s="33">
        <f t="shared" si="1"/>
        <v>0.34551888566092015</v>
      </c>
      <c r="Q22" s="41"/>
      <c r="R22" s="58">
        <f t="shared" si="10"/>
        <v>71.485290332242897</v>
      </c>
      <c r="S22" s="58">
        <f t="shared" si="11"/>
        <v>87.098563638044553</v>
      </c>
      <c r="T22" s="58">
        <f t="shared" si="12"/>
        <v>79.365651780396718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30210.003868656884</v>
      </c>
      <c r="F23" s="56">
        <v>35239.620680672233</v>
      </c>
      <c r="G23" s="57">
        <f t="shared" si="4"/>
        <v>65449.624549329121</v>
      </c>
      <c r="H23" s="56">
        <v>272</v>
      </c>
      <c r="I23" s="56">
        <v>265</v>
      </c>
      <c r="J23" s="57">
        <f t="shared" si="5"/>
        <v>537</v>
      </c>
      <c r="K23" s="56">
        <v>192</v>
      </c>
      <c r="L23" s="56">
        <v>207</v>
      </c>
      <c r="M23" s="57">
        <f t="shared" si="6"/>
        <v>399</v>
      </c>
      <c r="N23" s="32">
        <f t="shared" si="13"/>
        <v>0.28401402554017074</v>
      </c>
      <c r="O23" s="32">
        <f t="shared" si="0"/>
        <v>0.32456178787828094</v>
      </c>
      <c r="P23" s="33">
        <f t="shared" si="1"/>
        <v>0.30449616899903753</v>
      </c>
      <c r="Q23" s="41"/>
      <c r="R23" s="58">
        <f t="shared" si="10"/>
        <v>65.107766958312254</v>
      </c>
      <c r="S23" s="58">
        <f t="shared" si="11"/>
        <v>74.660213306508965</v>
      </c>
      <c r="T23" s="58">
        <f t="shared" si="12"/>
        <v>69.924812552702051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28439.178560520464</v>
      </c>
      <c r="F24" s="56">
        <v>32295.055628603419</v>
      </c>
      <c r="G24" s="57">
        <f t="shared" si="4"/>
        <v>60734.234189123883</v>
      </c>
      <c r="H24" s="56">
        <v>272</v>
      </c>
      <c r="I24" s="56">
        <v>266</v>
      </c>
      <c r="J24" s="57">
        <f t="shared" si="5"/>
        <v>538</v>
      </c>
      <c r="K24" s="56">
        <v>196</v>
      </c>
      <c r="L24" s="56">
        <v>208</v>
      </c>
      <c r="M24" s="57">
        <f t="shared" si="6"/>
        <v>404</v>
      </c>
      <c r="N24" s="32">
        <f t="shared" si="13"/>
        <v>0.26489547839530986</v>
      </c>
      <c r="O24" s="32">
        <f t="shared" si="0"/>
        <v>0.29617622550076506</v>
      </c>
      <c r="P24" s="33">
        <f t="shared" si="1"/>
        <v>0.28065727444142274</v>
      </c>
      <c r="Q24" s="41"/>
      <c r="R24" s="58">
        <f t="shared" si="10"/>
        <v>60.767475556667655</v>
      </c>
      <c r="S24" s="58">
        <f t="shared" si="11"/>
        <v>68.133028752327888</v>
      </c>
      <c r="T24" s="58">
        <f t="shared" si="12"/>
        <v>64.47370933028013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27660.070389869707</v>
      </c>
      <c r="F25" s="56">
        <v>30593.842138908942</v>
      </c>
      <c r="G25" s="57">
        <f t="shared" si="4"/>
        <v>58253.912528778645</v>
      </c>
      <c r="H25" s="56">
        <v>267</v>
      </c>
      <c r="I25" s="56">
        <v>266</v>
      </c>
      <c r="J25" s="57">
        <f t="shared" si="5"/>
        <v>533</v>
      </c>
      <c r="K25" s="56">
        <v>198</v>
      </c>
      <c r="L25" s="56">
        <v>210</v>
      </c>
      <c r="M25" s="57">
        <f t="shared" si="6"/>
        <v>408</v>
      </c>
      <c r="N25" s="32">
        <f t="shared" si="13"/>
        <v>0.25904763607804848</v>
      </c>
      <c r="O25" s="32">
        <f t="shared" si="0"/>
        <v>0.27930399264998668</v>
      </c>
      <c r="P25" s="33">
        <f t="shared" si="1"/>
        <v>0.26930504331141425</v>
      </c>
      <c r="Q25" s="41"/>
      <c r="R25" s="58">
        <f t="shared" si="10"/>
        <v>59.484022343805819</v>
      </c>
      <c r="S25" s="58">
        <f t="shared" si="11"/>
        <v>64.272777602749883</v>
      </c>
      <c r="T25" s="58">
        <f t="shared" si="12"/>
        <v>61.906389509860411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26778.823458248953</v>
      </c>
      <c r="F26" s="56">
        <v>28635.549380853543</v>
      </c>
      <c r="G26" s="57">
        <f t="shared" si="4"/>
        <v>55414.372839102492</v>
      </c>
      <c r="H26" s="56">
        <v>276</v>
      </c>
      <c r="I26" s="56">
        <v>268</v>
      </c>
      <c r="J26" s="57">
        <f t="shared" si="5"/>
        <v>544</v>
      </c>
      <c r="K26" s="56">
        <v>198</v>
      </c>
      <c r="L26" s="56">
        <v>210</v>
      </c>
      <c r="M26" s="57">
        <f t="shared" si="6"/>
        <v>408</v>
      </c>
      <c r="N26" s="32">
        <f t="shared" si="13"/>
        <v>0.2463100023753583</v>
      </c>
      <c r="O26" s="32">
        <f t="shared" si="0"/>
        <v>0.26039892860517189</v>
      </c>
      <c r="P26" s="33">
        <f t="shared" si="1"/>
        <v>0.25339466655281723</v>
      </c>
      <c r="Q26" s="41"/>
      <c r="R26" s="58">
        <f t="shared" si="10"/>
        <v>56.495408139765722</v>
      </c>
      <c r="S26" s="58">
        <f t="shared" si="11"/>
        <v>59.907007072915363</v>
      </c>
      <c r="T26" s="58">
        <f t="shared" si="12"/>
        <v>58.20837483099001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22247.257392150768</v>
      </c>
      <c r="F27" s="56">
        <v>27785.794848952992</v>
      </c>
      <c r="G27" s="57">
        <f t="shared" si="4"/>
        <v>50033.05224110376</v>
      </c>
      <c r="H27" s="56">
        <v>284</v>
      </c>
      <c r="I27" s="56">
        <v>265</v>
      </c>
      <c r="J27" s="57">
        <f t="shared" si="5"/>
        <v>549</v>
      </c>
      <c r="K27" s="56">
        <v>197</v>
      </c>
      <c r="L27" s="56">
        <v>212</v>
      </c>
      <c r="M27" s="57">
        <f t="shared" si="6"/>
        <v>409</v>
      </c>
      <c r="N27" s="32">
        <f t="shared" si="13"/>
        <v>0.20188073858576014</v>
      </c>
      <c r="O27" s="32">
        <f t="shared" si="0"/>
        <v>0.25302137073789788</v>
      </c>
      <c r="P27" s="33">
        <f t="shared" si="1"/>
        <v>0.22740642608312014</v>
      </c>
      <c r="Q27" s="41"/>
      <c r="R27" s="58">
        <f t="shared" si="10"/>
        <v>46.252094370375815</v>
      </c>
      <c r="S27" s="58">
        <f t="shared" si="11"/>
        <v>58.251142240991598</v>
      </c>
      <c r="T27" s="58">
        <f t="shared" si="12"/>
        <v>52.226568101360918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12249.735198997909</v>
      </c>
      <c r="F28" s="56">
        <v>9580.9194740750972</v>
      </c>
      <c r="G28" s="57">
        <f t="shared" si="4"/>
        <v>21830.654673073004</v>
      </c>
      <c r="H28" s="56">
        <v>150</v>
      </c>
      <c r="I28" s="56">
        <v>149</v>
      </c>
      <c r="J28" s="57">
        <f t="shared" si="5"/>
        <v>299</v>
      </c>
      <c r="K28" s="56">
        <v>0</v>
      </c>
      <c r="L28" s="56">
        <v>0</v>
      </c>
      <c r="M28" s="57">
        <f t="shared" si="6"/>
        <v>0</v>
      </c>
      <c r="N28" s="32">
        <f t="shared" si="13"/>
        <v>0.37807824688265151</v>
      </c>
      <c r="O28" s="32">
        <f t="shared" si="0"/>
        <v>0.297692004538749</v>
      </c>
      <c r="P28" s="33">
        <f t="shared" si="1"/>
        <v>0.33801955086512148</v>
      </c>
      <c r="Q28" s="41"/>
      <c r="R28" s="58">
        <f t="shared" si="10"/>
        <v>81.664901326652725</v>
      </c>
      <c r="S28" s="58">
        <f t="shared" si="11"/>
        <v>64.30147298036978</v>
      </c>
      <c r="T28" s="58">
        <f t="shared" si="12"/>
        <v>73.012222986866234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12607.051923417956</v>
      </c>
      <c r="F29" s="56">
        <v>8984.4659338923993</v>
      </c>
      <c r="G29" s="57">
        <f t="shared" si="4"/>
        <v>21591.517857310355</v>
      </c>
      <c r="H29" s="56">
        <v>149</v>
      </c>
      <c r="I29" s="56">
        <v>149</v>
      </c>
      <c r="J29" s="57">
        <f t="shared" si="5"/>
        <v>298</v>
      </c>
      <c r="K29" s="56">
        <v>0</v>
      </c>
      <c r="L29" s="56">
        <v>0</v>
      </c>
      <c r="M29" s="57">
        <f t="shared" si="6"/>
        <v>0</v>
      </c>
      <c r="N29" s="32">
        <f t="shared" si="13"/>
        <v>0.39171799414050323</v>
      </c>
      <c r="O29" s="32">
        <f t="shared" si="0"/>
        <v>0.27915939391910266</v>
      </c>
      <c r="P29" s="33">
        <f t="shared" si="1"/>
        <v>0.33543869402980292</v>
      </c>
      <c r="Q29" s="41"/>
      <c r="R29" s="58">
        <f t="shared" si="10"/>
        <v>84.611086734348689</v>
      </c>
      <c r="S29" s="58">
        <f t="shared" si="11"/>
        <v>60.29842908652617</v>
      </c>
      <c r="T29" s="58">
        <f t="shared" si="12"/>
        <v>72.454757910437436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12625.196856559305</v>
      </c>
      <c r="F30" s="56">
        <v>9006.8121901103459</v>
      </c>
      <c r="G30" s="57">
        <f t="shared" si="4"/>
        <v>21632.009046669649</v>
      </c>
      <c r="H30" s="56">
        <v>149</v>
      </c>
      <c r="I30" s="56">
        <v>149</v>
      </c>
      <c r="J30" s="57">
        <f t="shared" si="5"/>
        <v>298</v>
      </c>
      <c r="K30" s="56">
        <v>0</v>
      </c>
      <c r="L30" s="56">
        <v>0</v>
      </c>
      <c r="M30" s="57">
        <f t="shared" si="6"/>
        <v>0</v>
      </c>
      <c r="N30" s="32">
        <f t="shared" si="13"/>
        <v>0.3922817815237169</v>
      </c>
      <c r="O30" s="32">
        <f t="shared" si="0"/>
        <v>0.27985372203922276</v>
      </c>
      <c r="P30" s="33">
        <f t="shared" si="1"/>
        <v>0.3360677517814698</v>
      </c>
      <c r="Q30" s="41"/>
      <c r="R30" s="58">
        <f t="shared" si="10"/>
        <v>84.732864809122859</v>
      </c>
      <c r="S30" s="58">
        <f t="shared" si="11"/>
        <v>60.44840396047212</v>
      </c>
      <c r="T30" s="58">
        <f t="shared" si="12"/>
        <v>72.590634384797482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11944.744275682129</v>
      </c>
      <c r="F31" s="56">
        <v>8196.9960259001</v>
      </c>
      <c r="G31" s="57">
        <f t="shared" si="4"/>
        <v>20141.740301582227</v>
      </c>
      <c r="H31" s="56">
        <v>150</v>
      </c>
      <c r="I31" s="56">
        <v>149</v>
      </c>
      <c r="J31" s="57">
        <f t="shared" si="5"/>
        <v>299</v>
      </c>
      <c r="K31" s="56">
        <v>0</v>
      </c>
      <c r="L31" s="56">
        <v>0</v>
      </c>
      <c r="M31" s="57">
        <f t="shared" si="6"/>
        <v>0</v>
      </c>
      <c r="N31" s="32">
        <f t="shared" si="13"/>
        <v>0.36866494678031264</v>
      </c>
      <c r="O31" s="32">
        <f t="shared" si="0"/>
        <v>0.25469164882861361</v>
      </c>
      <c r="P31" s="33">
        <f t="shared" si="1"/>
        <v>0.31186888860371342</v>
      </c>
      <c r="Q31" s="41"/>
      <c r="R31" s="58">
        <f t="shared" si="10"/>
        <v>79.631628504547521</v>
      </c>
      <c r="S31" s="58">
        <f t="shared" si="11"/>
        <v>55.01339614698054</v>
      </c>
      <c r="T31" s="58">
        <f t="shared" si="12"/>
        <v>67.3636799384021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11815.063538533261</v>
      </c>
      <c r="F32" s="56">
        <v>7743.4784955425639</v>
      </c>
      <c r="G32" s="57">
        <f t="shared" si="4"/>
        <v>19558.542034075825</v>
      </c>
      <c r="H32" s="56">
        <v>149</v>
      </c>
      <c r="I32" s="56">
        <v>149</v>
      </c>
      <c r="J32" s="57">
        <f t="shared" si="5"/>
        <v>298</v>
      </c>
      <c r="K32" s="56">
        <v>0</v>
      </c>
      <c r="L32" s="56">
        <v>0</v>
      </c>
      <c r="M32" s="57">
        <f t="shared" si="6"/>
        <v>0</v>
      </c>
      <c r="N32" s="32">
        <f t="shared" si="13"/>
        <v>0.36710985391912943</v>
      </c>
      <c r="O32" s="32">
        <f t="shared" si="0"/>
        <v>0.24060025153935383</v>
      </c>
      <c r="P32" s="33">
        <f t="shared" si="1"/>
        <v>0.30385505272924163</v>
      </c>
      <c r="Q32" s="41"/>
      <c r="R32" s="58">
        <f t="shared" si="10"/>
        <v>79.295728446531953</v>
      </c>
      <c r="S32" s="58">
        <f t="shared" si="11"/>
        <v>51.969654332500426</v>
      </c>
      <c r="T32" s="58">
        <f t="shared" si="12"/>
        <v>65.632691389516197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9696.1502282050042</v>
      </c>
      <c r="F33" s="56">
        <v>6005.5606683675323</v>
      </c>
      <c r="G33" s="57">
        <f t="shared" si="4"/>
        <v>15701.710896572537</v>
      </c>
      <c r="H33" s="56">
        <v>147</v>
      </c>
      <c r="I33" s="56">
        <v>149</v>
      </c>
      <c r="J33" s="57">
        <f t="shared" si="5"/>
        <v>296</v>
      </c>
      <c r="K33" s="56">
        <v>0</v>
      </c>
      <c r="L33" s="56">
        <v>0</v>
      </c>
      <c r="M33" s="57">
        <f t="shared" si="6"/>
        <v>0</v>
      </c>
      <c r="N33" s="32">
        <f t="shared" si="13"/>
        <v>0.30537132237985021</v>
      </c>
      <c r="O33" s="32">
        <f t="shared" si="0"/>
        <v>0.18660081619337349</v>
      </c>
      <c r="P33" s="33">
        <f t="shared" si="1"/>
        <v>0.2455848175765224</v>
      </c>
      <c r="Q33" s="41"/>
      <c r="R33" s="58">
        <f t="shared" si="10"/>
        <v>65.960205634047654</v>
      </c>
      <c r="S33" s="58">
        <f t="shared" si="11"/>
        <v>40.305776297768674</v>
      </c>
      <c r="T33" s="58">
        <f t="shared" si="12"/>
        <v>53.046320596528837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3157.9058396815162</v>
      </c>
      <c r="F34" s="56">
        <v>3181.0406369830639</v>
      </c>
      <c r="G34" s="57">
        <f t="shared" si="4"/>
        <v>6338.9464766645797</v>
      </c>
      <c r="H34" s="56">
        <v>149</v>
      </c>
      <c r="I34" s="56">
        <v>147</v>
      </c>
      <c r="J34" s="57">
        <f t="shared" si="5"/>
        <v>296</v>
      </c>
      <c r="K34" s="56">
        <v>0</v>
      </c>
      <c r="L34" s="56">
        <v>0</v>
      </c>
      <c r="M34" s="57">
        <f t="shared" si="6"/>
        <v>0</v>
      </c>
      <c r="N34" s="32">
        <f t="shared" si="13"/>
        <v>9.8120365389060285E-2</v>
      </c>
      <c r="O34" s="32">
        <f t="shared" si="0"/>
        <v>0.10018394548321567</v>
      </c>
      <c r="P34" s="33">
        <f t="shared" si="1"/>
        <v>9.9145183881765825E-2</v>
      </c>
      <c r="Q34" s="41"/>
      <c r="R34" s="58">
        <f t="shared" si="10"/>
        <v>21.193998924037022</v>
      </c>
      <c r="S34" s="58">
        <f t="shared" si="11"/>
        <v>21.639732224374583</v>
      </c>
      <c r="T34" s="58">
        <f t="shared" si="12"/>
        <v>21.415359718461417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1370.8316524401855</v>
      </c>
      <c r="F35" s="56">
        <v>1726.0046464160214</v>
      </c>
      <c r="G35" s="57">
        <f t="shared" si="4"/>
        <v>3096.8362988562067</v>
      </c>
      <c r="H35" s="56">
        <v>149</v>
      </c>
      <c r="I35" s="56">
        <v>147</v>
      </c>
      <c r="J35" s="57">
        <f t="shared" si="5"/>
        <v>296</v>
      </c>
      <c r="K35" s="56">
        <v>0</v>
      </c>
      <c r="L35" s="56">
        <v>0</v>
      </c>
      <c r="M35" s="57">
        <f t="shared" si="6"/>
        <v>0</v>
      </c>
      <c r="N35" s="32">
        <f t="shared" si="13"/>
        <v>4.2593576076316975E-2</v>
      </c>
      <c r="O35" s="32">
        <f t="shared" si="0"/>
        <v>5.4358926883850509E-2</v>
      </c>
      <c r="P35" s="33">
        <f t="shared" si="1"/>
        <v>4.8436503673301531E-2</v>
      </c>
      <c r="Q35" s="41"/>
      <c r="R35" s="58">
        <f t="shared" si="10"/>
        <v>9.2002124324844665</v>
      </c>
      <c r="S35" s="58">
        <f t="shared" si="11"/>
        <v>11.74152820691171</v>
      </c>
      <c r="T35" s="58">
        <f t="shared" si="12"/>
        <v>10.462284793433131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283.16925580887221</v>
      </c>
      <c r="F36" s="61">
        <v>340</v>
      </c>
      <c r="G36" s="62">
        <f t="shared" si="4"/>
        <v>623.16925580887221</v>
      </c>
      <c r="H36" s="61">
        <v>149</v>
      </c>
      <c r="I36" s="61">
        <v>147</v>
      </c>
      <c r="J36" s="62">
        <f t="shared" si="5"/>
        <v>296</v>
      </c>
      <c r="K36" s="61">
        <v>0</v>
      </c>
      <c r="L36" s="61">
        <v>0</v>
      </c>
      <c r="M36" s="62">
        <f t="shared" si="6"/>
        <v>0</v>
      </c>
      <c r="N36" s="34">
        <f t="shared" si="13"/>
        <v>8.7984481670666231E-3</v>
      </c>
      <c r="O36" s="34">
        <f t="shared" si="0"/>
        <v>1.070798689846309E-2</v>
      </c>
      <c r="P36" s="35">
        <f t="shared" si="1"/>
        <v>9.7467663884020297E-3</v>
      </c>
      <c r="Q36" s="41"/>
      <c r="R36" s="58">
        <f t="shared" si="10"/>
        <v>1.9004648040863907</v>
      </c>
      <c r="S36" s="58">
        <f t="shared" si="11"/>
        <v>2.3129251700680271</v>
      </c>
      <c r="T36" s="58">
        <f t="shared" si="12"/>
        <v>2.1053015398948385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7774.7986191851469</v>
      </c>
      <c r="F37" s="64">
        <v>11880.129951882422</v>
      </c>
      <c r="G37" s="65">
        <f t="shared" si="4"/>
        <v>19654.928571067569</v>
      </c>
      <c r="H37" s="64">
        <v>72</v>
      </c>
      <c r="I37" s="64">
        <v>80</v>
      </c>
      <c r="J37" s="65">
        <f t="shared" si="5"/>
        <v>152</v>
      </c>
      <c r="K37" s="64">
        <v>125</v>
      </c>
      <c r="L37" s="64">
        <v>140</v>
      </c>
      <c r="M37" s="65">
        <f t="shared" si="6"/>
        <v>265</v>
      </c>
      <c r="N37" s="30">
        <f t="shared" si="13"/>
        <v>0.16701320285240476</v>
      </c>
      <c r="O37" s="30">
        <f t="shared" si="0"/>
        <v>0.22846403753620043</v>
      </c>
      <c r="P37" s="31">
        <f t="shared" si="1"/>
        <v>0.19943713543172709</v>
      </c>
      <c r="Q37" s="41"/>
      <c r="R37" s="58">
        <f t="shared" si="10"/>
        <v>39.465982838503287</v>
      </c>
      <c r="S37" s="58">
        <f t="shared" si="11"/>
        <v>54.000590690374644</v>
      </c>
      <c r="T37" s="58">
        <f t="shared" si="12"/>
        <v>47.134121273543329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7453.021192755099</v>
      </c>
      <c r="F38" s="56">
        <v>11592.347610832563</v>
      </c>
      <c r="G38" s="57">
        <f t="shared" si="4"/>
        <v>19045.368803587662</v>
      </c>
      <c r="H38" s="56">
        <v>72</v>
      </c>
      <c r="I38" s="56">
        <v>77</v>
      </c>
      <c r="J38" s="57">
        <f t="shared" si="5"/>
        <v>149</v>
      </c>
      <c r="K38" s="56">
        <v>127</v>
      </c>
      <c r="L38" s="56">
        <v>131</v>
      </c>
      <c r="M38" s="57">
        <f t="shared" si="6"/>
        <v>258</v>
      </c>
      <c r="N38" s="32">
        <f t="shared" si="13"/>
        <v>0.1584131353671803</v>
      </c>
      <c r="O38" s="32">
        <f t="shared" si="0"/>
        <v>0.23600056210978346</v>
      </c>
      <c r="P38" s="33">
        <f t="shared" si="1"/>
        <v>0.19804268367427483</v>
      </c>
      <c r="Q38" s="41"/>
      <c r="R38" s="58">
        <f t="shared" si="10"/>
        <v>37.452367802789439</v>
      </c>
      <c r="S38" s="58">
        <f t="shared" si="11"/>
        <v>55.732440436695015</v>
      </c>
      <c r="T38" s="58">
        <f t="shared" si="12"/>
        <v>46.794517944932828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7282.470907659299</v>
      </c>
      <c r="F39" s="56">
        <v>11361.940728365194</v>
      </c>
      <c r="G39" s="57">
        <f t="shared" si="4"/>
        <v>18644.411636024495</v>
      </c>
      <c r="H39" s="56">
        <v>72</v>
      </c>
      <c r="I39" s="56">
        <v>77</v>
      </c>
      <c r="J39" s="57">
        <f t="shared" si="5"/>
        <v>149</v>
      </c>
      <c r="K39" s="56">
        <v>123</v>
      </c>
      <c r="L39" s="56">
        <v>128</v>
      </c>
      <c r="M39" s="57">
        <f t="shared" si="6"/>
        <v>251</v>
      </c>
      <c r="N39" s="32">
        <f t="shared" si="13"/>
        <v>0.15812208849355783</v>
      </c>
      <c r="O39" s="32">
        <f t="shared" si="0"/>
        <v>0.2348673046214072</v>
      </c>
      <c r="P39" s="33">
        <f t="shared" si="1"/>
        <v>0.19743743260785004</v>
      </c>
      <c r="Q39" s="41"/>
      <c r="R39" s="58">
        <f t="shared" si="10"/>
        <v>37.346004654663069</v>
      </c>
      <c r="S39" s="58">
        <f t="shared" si="11"/>
        <v>55.424101113976562</v>
      </c>
      <c r="T39" s="58">
        <f t="shared" si="12"/>
        <v>46.611029090061237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7143.5567264113815</v>
      </c>
      <c r="F40" s="56">
        <v>11232.19300792711</v>
      </c>
      <c r="G40" s="57">
        <f t="shared" si="4"/>
        <v>18375.749734338489</v>
      </c>
      <c r="H40" s="56">
        <v>72</v>
      </c>
      <c r="I40" s="56">
        <v>75</v>
      </c>
      <c r="J40" s="57">
        <f t="shared" si="5"/>
        <v>147</v>
      </c>
      <c r="K40" s="56">
        <v>131</v>
      </c>
      <c r="L40" s="56">
        <v>128</v>
      </c>
      <c r="M40" s="57">
        <f t="shared" si="6"/>
        <v>259</v>
      </c>
      <c r="N40" s="32">
        <f t="shared" si="13"/>
        <v>0.14870018164886306</v>
      </c>
      <c r="O40" s="32">
        <f t="shared" si="0"/>
        <v>0.23427734456714311</v>
      </c>
      <c r="P40" s="33">
        <f t="shared" si="1"/>
        <v>0.19144596739392492</v>
      </c>
      <c r="Q40" s="41"/>
      <c r="R40" s="58">
        <f t="shared" si="10"/>
        <v>35.189934612863951</v>
      </c>
      <c r="S40" s="58">
        <f t="shared" si="11"/>
        <v>55.331000039049805</v>
      </c>
      <c r="T40" s="58">
        <f t="shared" si="12"/>
        <v>45.260467325956867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7077.1525328521548</v>
      </c>
      <c r="F41" s="56">
        <v>11084.533696261255</v>
      </c>
      <c r="G41" s="57">
        <f t="shared" si="4"/>
        <v>18161.686229113409</v>
      </c>
      <c r="H41" s="56">
        <v>76</v>
      </c>
      <c r="I41" s="56">
        <v>75</v>
      </c>
      <c r="J41" s="57">
        <f t="shared" si="5"/>
        <v>151</v>
      </c>
      <c r="K41" s="56">
        <v>128</v>
      </c>
      <c r="L41" s="56">
        <v>128</v>
      </c>
      <c r="M41" s="57">
        <f t="shared" si="6"/>
        <v>256</v>
      </c>
      <c r="N41" s="32">
        <f t="shared" si="13"/>
        <v>0.14695084162898991</v>
      </c>
      <c r="O41" s="32">
        <f t="shared" si="0"/>
        <v>0.23119751577384562</v>
      </c>
      <c r="P41" s="33">
        <f t="shared" si="1"/>
        <v>0.18897950375752737</v>
      </c>
      <c r="Q41" s="41"/>
      <c r="R41" s="58">
        <f t="shared" si="10"/>
        <v>34.691924180647817</v>
      </c>
      <c r="S41" s="58">
        <f t="shared" si="11"/>
        <v>54.60361426729682</v>
      </c>
      <c r="T41" s="58">
        <f t="shared" si="12"/>
        <v>44.623307688239336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5012.4101454234933</v>
      </c>
      <c r="F42" s="56">
        <v>6943.4026989509039</v>
      </c>
      <c r="G42" s="57">
        <f t="shared" si="4"/>
        <v>11955.812844374397</v>
      </c>
      <c r="H42" s="56">
        <v>0</v>
      </c>
      <c r="I42" s="56">
        <v>0</v>
      </c>
      <c r="J42" s="57">
        <f t="shared" si="5"/>
        <v>0</v>
      </c>
      <c r="K42" s="56">
        <v>128</v>
      </c>
      <c r="L42" s="56">
        <v>128</v>
      </c>
      <c r="M42" s="57">
        <f t="shared" si="6"/>
        <v>256</v>
      </c>
      <c r="N42" s="32">
        <f t="shared" si="13"/>
        <v>0.1579010252464558</v>
      </c>
      <c r="O42" s="32">
        <f t="shared" si="0"/>
        <v>0.21873118381271747</v>
      </c>
      <c r="P42" s="33">
        <f t="shared" si="1"/>
        <v>0.18831610452958664</v>
      </c>
      <c r="Q42" s="41"/>
      <c r="R42" s="58">
        <f t="shared" si="10"/>
        <v>39.159454261121041</v>
      </c>
      <c r="S42" s="58">
        <f t="shared" si="11"/>
        <v>54.245333585553936</v>
      </c>
      <c r="T42" s="58">
        <f t="shared" si="12"/>
        <v>46.702393923337489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4490.261004628529</v>
      </c>
      <c r="F43" s="56">
        <v>5945.551961262724</v>
      </c>
      <c r="G43" s="57">
        <f t="shared" si="4"/>
        <v>10435.812965891253</v>
      </c>
      <c r="H43" s="56">
        <v>0</v>
      </c>
      <c r="I43" s="56">
        <v>0</v>
      </c>
      <c r="J43" s="57">
        <f t="shared" si="5"/>
        <v>0</v>
      </c>
      <c r="K43" s="56">
        <v>128</v>
      </c>
      <c r="L43" s="56">
        <v>128</v>
      </c>
      <c r="M43" s="57">
        <f t="shared" si="6"/>
        <v>256</v>
      </c>
      <c r="N43" s="32">
        <f t="shared" si="13"/>
        <v>0.14145227459137252</v>
      </c>
      <c r="O43" s="32">
        <f t="shared" si="0"/>
        <v>0.1872968737796977</v>
      </c>
      <c r="P43" s="33">
        <f t="shared" si="1"/>
        <v>0.16437457418553511</v>
      </c>
      <c r="Q43" s="41"/>
      <c r="R43" s="58">
        <f t="shared" si="10"/>
        <v>35.080164098660383</v>
      </c>
      <c r="S43" s="58">
        <f t="shared" si="11"/>
        <v>46.449624697365032</v>
      </c>
      <c r="T43" s="58">
        <f t="shared" si="12"/>
        <v>40.764894398012707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4320.479061638639</v>
      </c>
      <c r="F44" s="56">
        <v>5644.4164014651833</v>
      </c>
      <c r="G44" s="57">
        <f t="shared" si="4"/>
        <v>9964.8954631038214</v>
      </c>
      <c r="H44" s="56">
        <v>0</v>
      </c>
      <c r="I44" s="56">
        <v>0</v>
      </c>
      <c r="J44" s="57">
        <f t="shared" si="5"/>
        <v>0</v>
      </c>
      <c r="K44" s="56">
        <v>128</v>
      </c>
      <c r="L44" s="56">
        <v>128</v>
      </c>
      <c r="M44" s="57">
        <f t="shared" si="6"/>
        <v>256</v>
      </c>
      <c r="N44" s="32">
        <f t="shared" si="13"/>
        <v>0.13610380108488657</v>
      </c>
      <c r="O44" s="32">
        <f t="shared" si="0"/>
        <v>0.17781049651793043</v>
      </c>
      <c r="P44" s="33">
        <f t="shared" si="1"/>
        <v>0.15695714880140849</v>
      </c>
      <c r="Q44" s="41"/>
      <c r="R44" s="58">
        <f t="shared" si="10"/>
        <v>33.753742669051867</v>
      </c>
      <c r="S44" s="58">
        <f t="shared" si="11"/>
        <v>44.097003136446745</v>
      </c>
      <c r="T44" s="58">
        <f t="shared" si="12"/>
        <v>38.925372902749302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4312.4208025325916</v>
      </c>
      <c r="F45" s="56">
        <v>5396.5784220431724</v>
      </c>
      <c r="G45" s="57">
        <f t="shared" si="4"/>
        <v>9708.9992245757639</v>
      </c>
      <c r="H45" s="56">
        <v>0</v>
      </c>
      <c r="I45" s="56">
        <v>0</v>
      </c>
      <c r="J45" s="57">
        <f t="shared" si="5"/>
        <v>0</v>
      </c>
      <c r="K45" s="56">
        <v>128</v>
      </c>
      <c r="L45" s="56">
        <v>135</v>
      </c>
      <c r="M45" s="57">
        <f t="shared" si="6"/>
        <v>263</v>
      </c>
      <c r="N45" s="32">
        <f t="shared" si="13"/>
        <v>0.13584994967655592</v>
      </c>
      <c r="O45" s="32">
        <f t="shared" si="0"/>
        <v>0.16118812491168377</v>
      </c>
      <c r="P45" s="33">
        <f t="shared" si="1"/>
        <v>0.14885623734477743</v>
      </c>
      <c r="Q45" s="41"/>
      <c r="R45" s="58">
        <f t="shared" si="10"/>
        <v>33.690787519785871</v>
      </c>
      <c r="S45" s="58">
        <f t="shared" si="11"/>
        <v>39.974654978097576</v>
      </c>
      <c r="T45" s="58">
        <f t="shared" si="12"/>
        <v>36.916346861504806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4309.3217261508544</v>
      </c>
      <c r="F46" s="56">
        <v>5313.0957223823298</v>
      </c>
      <c r="G46" s="57">
        <f t="shared" si="4"/>
        <v>9622.4174485331841</v>
      </c>
      <c r="H46" s="56">
        <v>0</v>
      </c>
      <c r="I46" s="56">
        <v>0</v>
      </c>
      <c r="J46" s="57">
        <f t="shared" si="5"/>
        <v>0</v>
      </c>
      <c r="K46" s="56">
        <v>128</v>
      </c>
      <c r="L46" s="56">
        <v>129</v>
      </c>
      <c r="M46" s="57">
        <f t="shared" si="6"/>
        <v>257</v>
      </c>
      <c r="N46" s="32">
        <f t="shared" si="13"/>
        <v>0.13575232252239336</v>
      </c>
      <c r="O46" s="32">
        <f t="shared" si="0"/>
        <v>0.16607576026451393</v>
      </c>
      <c r="P46" s="33">
        <f t="shared" si="1"/>
        <v>0.15097303640851614</v>
      </c>
      <c r="Q46" s="41"/>
      <c r="R46" s="58">
        <f t="shared" si="10"/>
        <v>33.66657598555355</v>
      </c>
      <c r="S46" s="58">
        <f t="shared" si="11"/>
        <v>41.186788545599455</v>
      </c>
      <c r="T46" s="58">
        <f t="shared" si="12"/>
        <v>37.441313029311999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4345.3463865900558</v>
      </c>
      <c r="F47" s="56">
        <v>5194.8740578198349</v>
      </c>
      <c r="G47" s="57">
        <f t="shared" si="4"/>
        <v>9540.2204444098898</v>
      </c>
      <c r="H47" s="56">
        <v>0</v>
      </c>
      <c r="I47" s="56">
        <v>0</v>
      </c>
      <c r="J47" s="57">
        <f t="shared" si="5"/>
        <v>0</v>
      </c>
      <c r="K47" s="56">
        <v>128</v>
      </c>
      <c r="L47" s="56">
        <v>128</v>
      </c>
      <c r="M47" s="57">
        <f t="shared" si="6"/>
        <v>256</v>
      </c>
      <c r="N47" s="32">
        <f t="shared" si="13"/>
        <v>0.13688717195659197</v>
      </c>
      <c r="O47" s="32">
        <f t="shared" si="0"/>
        <v>0.16364900635773169</v>
      </c>
      <c r="P47" s="33">
        <f t="shared" si="1"/>
        <v>0.15026808915716183</v>
      </c>
      <c r="Q47" s="41"/>
      <c r="R47" s="58">
        <f t="shared" si="10"/>
        <v>33.948018645234811</v>
      </c>
      <c r="S47" s="58">
        <f t="shared" si="11"/>
        <v>40.58495357671746</v>
      </c>
      <c r="T47" s="58">
        <f t="shared" si="12"/>
        <v>37.266486110976132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3648.2063695833949</v>
      </c>
      <c r="F48" s="56">
        <v>4947.2836420524909</v>
      </c>
      <c r="G48" s="57">
        <f t="shared" si="4"/>
        <v>8595.4900116358858</v>
      </c>
      <c r="H48" s="56">
        <v>0</v>
      </c>
      <c r="I48" s="56">
        <v>0</v>
      </c>
      <c r="J48" s="57">
        <f t="shared" ref="J48:J58" si="14">+H48+I48</f>
        <v>0</v>
      </c>
      <c r="K48" s="56">
        <v>128</v>
      </c>
      <c r="L48" s="56">
        <v>128</v>
      </c>
      <c r="M48" s="57">
        <f t="shared" ref="M48:M58" si="15">+K48+L48</f>
        <v>256</v>
      </c>
      <c r="N48" s="32">
        <f t="shared" ref="N48" si="16">+E48/(H48*216+K48*248)</f>
        <v>0.11492585589665433</v>
      </c>
      <c r="O48" s="32">
        <f t="shared" ref="O48" si="17">+F48/(I48*216+L48*248)</f>
        <v>0.15584940908683503</v>
      </c>
      <c r="P48" s="33">
        <f t="shared" ref="P48" si="18">+G48/(J48*216+M48*248)</f>
        <v>0.13538763249174468</v>
      </c>
      <c r="Q48" s="41"/>
      <c r="R48" s="58">
        <f t="shared" ref="R48" si="19">+E48/(H48+K48)</f>
        <v>28.501612262370273</v>
      </c>
      <c r="S48" s="58">
        <f t="shared" ref="S48" si="20">+F48/(I48+L48)</f>
        <v>38.650653453535085</v>
      </c>
      <c r="T48" s="58">
        <f t="shared" ref="T48" si="21">+G48/(J48+M48)</f>
        <v>33.576132857952679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3682.1019662854928</v>
      </c>
      <c r="F49" s="56">
        <v>4710.4133460640405</v>
      </c>
      <c r="G49" s="57">
        <f t="shared" si="4"/>
        <v>8392.5153123495329</v>
      </c>
      <c r="H49" s="56">
        <v>0</v>
      </c>
      <c r="I49" s="56">
        <v>0</v>
      </c>
      <c r="J49" s="57">
        <f t="shared" si="14"/>
        <v>0</v>
      </c>
      <c r="K49" s="56">
        <v>129</v>
      </c>
      <c r="L49" s="56">
        <v>128</v>
      </c>
      <c r="M49" s="57">
        <f t="shared" si="15"/>
        <v>257</v>
      </c>
      <c r="N49" s="32">
        <f t="shared" si="13"/>
        <v>0.115094460061437</v>
      </c>
      <c r="O49" s="32">
        <f t="shared" si="0"/>
        <v>0.14838751720211821</v>
      </c>
      <c r="P49" s="33">
        <f t="shared" si="1"/>
        <v>0.13167621614706812</v>
      </c>
      <c r="Q49" s="41"/>
      <c r="R49" s="58">
        <f t="shared" si="10"/>
        <v>28.543426095236377</v>
      </c>
      <c r="S49" s="58">
        <f t="shared" si="11"/>
        <v>36.800104266125317</v>
      </c>
      <c r="T49" s="58">
        <f t="shared" si="12"/>
        <v>32.655701604472888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3636.8215137052121</v>
      </c>
      <c r="F50" s="56">
        <v>4681.8561016931417</v>
      </c>
      <c r="G50" s="57">
        <f t="shared" si="4"/>
        <v>8318.6776153983537</v>
      </c>
      <c r="H50" s="56">
        <v>0</v>
      </c>
      <c r="I50" s="56">
        <v>0</v>
      </c>
      <c r="J50" s="57">
        <f t="shared" si="14"/>
        <v>0</v>
      </c>
      <c r="K50" s="56">
        <v>124</v>
      </c>
      <c r="L50" s="56">
        <v>128</v>
      </c>
      <c r="M50" s="57">
        <f t="shared" si="15"/>
        <v>252</v>
      </c>
      <c r="N50" s="32">
        <f t="shared" si="13"/>
        <v>0.11826292643422255</v>
      </c>
      <c r="O50" s="32">
        <f t="shared" si="0"/>
        <v>0.14748790642934545</v>
      </c>
      <c r="P50" s="33">
        <f t="shared" si="1"/>
        <v>0.13310736071745957</v>
      </c>
      <c r="Q50" s="41"/>
      <c r="R50" s="58">
        <f t="shared" si="10"/>
        <v>29.329205755687195</v>
      </c>
      <c r="S50" s="58">
        <f t="shared" si="11"/>
        <v>36.577000794477669</v>
      </c>
      <c r="T50" s="58">
        <f t="shared" si="12"/>
        <v>33.010625457929976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3647.137191124842</v>
      </c>
      <c r="F51" s="56">
        <v>4411.0351646818635</v>
      </c>
      <c r="G51" s="57">
        <f t="shared" si="4"/>
        <v>8058.172355806706</v>
      </c>
      <c r="H51" s="56">
        <v>0</v>
      </c>
      <c r="I51" s="56">
        <v>0</v>
      </c>
      <c r="J51" s="57">
        <f t="shared" si="14"/>
        <v>0</v>
      </c>
      <c r="K51" s="56">
        <v>123</v>
      </c>
      <c r="L51" s="56">
        <v>128</v>
      </c>
      <c r="M51" s="57">
        <f t="shared" si="15"/>
        <v>251</v>
      </c>
      <c r="N51" s="32">
        <f t="shared" si="13"/>
        <v>0.11956258822203128</v>
      </c>
      <c r="O51" s="32">
        <f t="shared" si="0"/>
        <v>0.13895650090353653</v>
      </c>
      <c r="P51" s="33">
        <f t="shared" si="1"/>
        <v>0.12945271102375508</v>
      </c>
      <c r="Q51" s="41"/>
      <c r="R51" s="58">
        <f t="shared" si="10"/>
        <v>29.651521879063758</v>
      </c>
      <c r="S51" s="58">
        <f t="shared" si="11"/>
        <v>34.461212224077059</v>
      </c>
      <c r="T51" s="58">
        <f t="shared" si="12"/>
        <v>32.104272333891259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3678.0345438836407</v>
      </c>
      <c r="F52" s="56">
        <v>4394.3824146192846</v>
      </c>
      <c r="G52" s="57">
        <f t="shared" si="4"/>
        <v>8072.4169585029249</v>
      </c>
      <c r="H52" s="56">
        <v>0</v>
      </c>
      <c r="I52" s="56">
        <v>0</v>
      </c>
      <c r="J52" s="57">
        <f t="shared" si="14"/>
        <v>0</v>
      </c>
      <c r="K52" s="56">
        <v>125</v>
      </c>
      <c r="L52" s="56">
        <v>129</v>
      </c>
      <c r="M52" s="57">
        <f t="shared" si="15"/>
        <v>254</v>
      </c>
      <c r="N52" s="32">
        <f t="shared" si="13"/>
        <v>0.1186462756091497</v>
      </c>
      <c r="O52" s="32">
        <f t="shared" si="0"/>
        <v>0.13735879015439123</v>
      </c>
      <c r="P52" s="33">
        <f t="shared" si="1"/>
        <v>0.12814987551598497</v>
      </c>
      <c r="Q52" s="41"/>
      <c r="R52" s="58">
        <f t="shared" si="10"/>
        <v>29.424276351069125</v>
      </c>
      <c r="S52" s="58">
        <f t="shared" si="11"/>
        <v>34.06497995828903</v>
      </c>
      <c r="T52" s="58">
        <f t="shared" si="12"/>
        <v>31.781169127964272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3644.4510492325935</v>
      </c>
      <c r="F53" s="56">
        <v>4340.3425645957668</v>
      </c>
      <c r="G53" s="57">
        <f t="shared" si="4"/>
        <v>7984.7936138283603</v>
      </c>
      <c r="H53" s="56">
        <v>0</v>
      </c>
      <c r="I53" s="56">
        <v>0</v>
      </c>
      <c r="J53" s="57">
        <f t="shared" si="14"/>
        <v>0</v>
      </c>
      <c r="K53" s="56">
        <v>127</v>
      </c>
      <c r="L53" s="56">
        <v>129</v>
      </c>
      <c r="M53" s="57">
        <f t="shared" si="15"/>
        <v>256</v>
      </c>
      <c r="N53" s="32">
        <f t="shared" si="13"/>
        <v>0.11571155223623932</v>
      </c>
      <c r="O53" s="32">
        <f t="shared" si="0"/>
        <v>0.13566962254925502</v>
      </c>
      <c r="P53" s="33">
        <f t="shared" si="1"/>
        <v>0.12576854860490738</v>
      </c>
      <c r="Q53" s="41"/>
      <c r="R53" s="58">
        <f t="shared" si="10"/>
        <v>28.696464954587352</v>
      </c>
      <c r="S53" s="58">
        <f t="shared" si="11"/>
        <v>33.646066392215246</v>
      </c>
      <c r="T53" s="58">
        <f t="shared" si="12"/>
        <v>31.190600054017033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3275.6204501969396</v>
      </c>
      <c r="F54" s="56">
        <v>4141.2262318036146</v>
      </c>
      <c r="G54" s="57">
        <f t="shared" si="4"/>
        <v>7416.8466820005542</v>
      </c>
      <c r="H54" s="56">
        <v>0</v>
      </c>
      <c r="I54" s="56">
        <v>0</v>
      </c>
      <c r="J54" s="57">
        <f t="shared" si="14"/>
        <v>0</v>
      </c>
      <c r="K54" s="56">
        <v>127</v>
      </c>
      <c r="L54" s="56">
        <v>126</v>
      </c>
      <c r="M54" s="57">
        <f t="shared" si="15"/>
        <v>253</v>
      </c>
      <c r="N54" s="32">
        <f t="shared" si="13"/>
        <v>0.10400115729606743</v>
      </c>
      <c r="O54" s="32">
        <f t="shared" si="0"/>
        <v>0.13252772119187195</v>
      </c>
      <c r="P54" s="33">
        <f t="shared" si="1"/>
        <v>0.11820806263547995</v>
      </c>
      <c r="Q54" s="41"/>
      <c r="R54" s="58">
        <f t="shared" si="10"/>
        <v>25.792287009424722</v>
      </c>
      <c r="S54" s="58">
        <f t="shared" si="11"/>
        <v>32.866874855584243</v>
      </c>
      <c r="T54" s="58">
        <f t="shared" si="12"/>
        <v>29.315599533599027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2495.5027385622229</v>
      </c>
      <c r="F55" s="56">
        <v>3234.1330930413278</v>
      </c>
      <c r="G55" s="57">
        <f t="shared" si="4"/>
        <v>5729.6358316035512</v>
      </c>
      <c r="H55" s="56">
        <v>0</v>
      </c>
      <c r="I55" s="56">
        <v>0</v>
      </c>
      <c r="J55" s="57">
        <f t="shared" si="14"/>
        <v>0</v>
      </c>
      <c r="K55" s="56">
        <v>125</v>
      </c>
      <c r="L55" s="56">
        <v>128</v>
      </c>
      <c r="M55" s="57">
        <f t="shared" si="15"/>
        <v>253</v>
      </c>
      <c r="N55" s="32">
        <f t="shared" si="13"/>
        <v>8.0500088340716869E-2</v>
      </c>
      <c r="O55" s="32">
        <f t="shared" si="0"/>
        <v>0.1018817128604249</v>
      </c>
      <c r="P55" s="33">
        <f t="shared" si="1"/>
        <v>9.1317669125391285E-2</v>
      </c>
      <c r="Q55" s="41"/>
      <c r="R55" s="58">
        <f t="shared" si="10"/>
        <v>19.964021908497784</v>
      </c>
      <c r="S55" s="58">
        <f t="shared" si="11"/>
        <v>25.266664789385374</v>
      </c>
      <c r="T55" s="58">
        <f t="shared" si="12"/>
        <v>22.646781943097039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2400.5295163981878</v>
      </c>
      <c r="F56" s="56">
        <v>3123.8104668287283</v>
      </c>
      <c r="G56" s="57">
        <f t="shared" si="4"/>
        <v>5524.339983226916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128</v>
      </c>
      <c r="M56" s="57">
        <f t="shared" si="15"/>
        <v>257</v>
      </c>
      <c r="N56" s="32">
        <f t="shared" si="13"/>
        <v>7.5035306213996872E-2</v>
      </c>
      <c r="O56" s="32">
        <f t="shared" si="0"/>
        <v>9.8406327710078387E-2</v>
      </c>
      <c r="P56" s="33">
        <f t="shared" si="1"/>
        <v>8.667534804862112E-2</v>
      </c>
      <c r="Q56" s="41"/>
      <c r="R56" s="58">
        <f t="shared" si="10"/>
        <v>18.608755941071223</v>
      </c>
      <c r="S56" s="58">
        <f t="shared" si="11"/>
        <v>24.40476927209944</v>
      </c>
      <c r="T56" s="58">
        <f t="shared" si="12"/>
        <v>21.495486316058038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2030.1627126111807</v>
      </c>
      <c r="F57" s="56">
        <v>2558.2854352179202</v>
      </c>
      <c r="G57" s="57">
        <f t="shared" si="4"/>
        <v>4588.4481478291009</v>
      </c>
      <c r="H57" s="56">
        <v>0</v>
      </c>
      <c r="I57" s="56">
        <v>0</v>
      </c>
      <c r="J57" s="57">
        <f t="shared" si="14"/>
        <v>0</v>
      </c>
      <c r="K57" s="56">
        <v>131</v>
      </c>
      <c r="L57" s="56">
        <v>128</v>
      </c>
      <c r="M57" s="57">
        <f t="shared" si="15"/>
        <v>259</v>
      </c>
      <c r="N57" s="32">
        <f t="shared" si="13"/>
        <v>6.2489618093178427E-2</v>
      </c>
      <c r="O57" s="32">
        <f t="shared" si="0"/>
        <v>8.0591149042903237E-2</v>
      </c>
      <c r="P57" s="33">
        <f t="shared" si="1"/>
        <v>7.1435548446710379E-2</v>
      </c>
      <c r="Q57" s="41"/>
      <c r="R57" s="58">
        <f t="shared" si="10"/>
        <v>15.49742528710825</v>
      </c>
      <c r="S57" s="58">
        <f t="shared" si="11"/>
        <v>19.986604962640001</v>
      </c>
      <c r="T57" s="58">
        <f t="shared" si="12"/>
        <v>17.716016014784174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1966.7089710386072</v>
      </c>
      <c r="F58" s="61">
        <v>2465.0000000000005</v>
      </c>
      <c r="G58" s="62">
        <f t="shared" si="4"/>
        <v>4431.7089710386081</v>
      </c>
      <c r="H58" s="56">
        <v>0</v>
      </c>
      <c r="I58" s="56">
        <v>0</v>
      </c>
      <c r="J58" s="57">
        <f t="shared" si="14"/>
        <v>0</v>
      </c>
      <c r="K58" s="56">
        <v>128</v>
      </c>
      <c r="L58" s="56">
        <v>128</v>
      </c>
      <c r="M58" s="57">
        <f t="shared" si="15"/>
        <v>256</v>
      </c>
      <c r="N58" s="34">
        <f t="shared" si="13"/>
        <v>6.1955297726770636E-2</v>
      </c>
      <c r="O58" s="34">
        <f t="shared" si="0"/>
        <v>7.765246975806453E-2</v>
      </c>
      <c r="P58" s="35">
        <f t="shared" si="1"/>
        <v>6.9803883742417597E-2</v>
      </c>
      <c r="Q58" s="41"/>
      <c r="R58" s="58">
        <f t="shared" si="10"/>
        <v>15.364913836239118</v>
      </c>
      <c r="S58" s="58">
        <f t="shared" si="11"/>
        <v>19.257812500000004</v>
      </c>
      <c r="T58" s="58">
        <f t="shared" si="12"/>
        <v>17.311363168119563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5269.9250671986392</v>
      </c>
      <c r="F59" s="64">
        <v>8963.261567030595</v>
      </c>
      <c r="G59" s="65">
        <f t="shared" si="4"/>
        <v>14233.186634229234</v>
      </c>
      <c r="H59" s="66">
        <v>42</v>
      </c>
      <c r="I59" s="64">
        <v>42</v>
      </c>
      <c r="J59" s="65">
        <f t="shared" si="5"/>
        <v>84</v>
      </c>
      <c r="K59" s="66">
        <v>83</v>
      </c>
      <c r="L59" s="64">
        <v>84</v>
      </c>
      <c r="M59" s="65">
        <f t="shared" si="6"/>
        <v>167</v>
      </c>
      <c r="N59" s="30">
        <f t="shared" si="13"/>
        <v>0.17770181640135688</v>
      </c>
      <c r="O59" s="30">
        <f t="shared" si="0"/>
        <v>0.29973453608315259</v>
      </c>
      <c r="P59" s="31">
        <f t="shared" si="1"/>
        <v>0.23897224033292871</v>
      </c>
      <c r="Q59" s="41"/>
      <c r="R59" s="58">
        <f t="shared" si="10"/>
        <v>42.159400537589114</v>
      </c>
      <c r="S59" s="58">
        <f t="shared" si="11"/>
        <v>71.136996563734883</v>
      </c>
      <c r="T59" s="58">
        <f t="shared" si="12"/>
        <v>56.705922845534801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5011.5657878196316</v>
      </c>
      <c r="F60" s="56">
        <v>8911.5684417831417</v>
      </c>
      <c r="G60" s="57">
        <f t="shared" si="4"/>
        <v>13923.134229602772</v>
      </c>
      <c r="H60" s="55">
        <v>38</v>
      </c>
      <c r="I60" s="56">
        <v>42</v>
      </c>
      <c r="J60" s="57">
        <f t="shared" ref="J60:J84" si="22">+H60+I60</f>
        <v>80</v>
      </c>
      <c r="K60" s="55">
        <v>100</v>
      </c>
      <c r="L60" s="56">
        <v>84</v>
      </c>
      <c r="M60" s="57">
        <f t="shared" ref="M60:M84" si="23">+K60+L60</f>
        <v>184</v>
      </c>
      <c r="N60" s="32">
        <f t="shared" si="13"/>
        <v>0.15182882294654726</v>
      </c>
      <c r="O60" s="32">
        <f t="shared" si="0"/>
        <v>0.29800590027364704</v>
      </c>
      <c r="P60" s="33">
        <f t="shared" si="1"/>
        <v>0.22131126382252628</v>
      </c>
      <c r="Q60" s="41"/>
      <c r="R60" s="58">
        <f t="shared" si="10"/>
        <v>36.315694114635015</v>
      </c>
      <c r="S60" s="58">
        <f t="shared" si="11"/>
        <v>70.72673366494557</v>
      </c>
      <c r="T60" s="58">
        <f t="shared" si="12"/>
        <v>52.739144809101411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4795.9335195761651</v>
      </c>
      <c r="F61" s="56">
        <v>8529.4377649101152</v>
      </c>
      <c r="G61" s="57">
        <f t="shared" si="4"/>
        <v>13325.37128448628</v>
      </c>
      <c r="H61" s="55">
        <v>38</v>
      </c>
      <c r="I61" s="56">
        <v>42</v>
      </c>
      <c r="J61" s="57">
        <f t="shared" si="22"/>
        <v>80</v>
      </c>
      <c r="K61" s="55">
        <v>93</v>
      </c>
      <c r="L61" s="56">
        <v>84</v>
      </c>
      <c r="M61" s="57">
        <f t="shared" si="23"/>
        <v>177</v>
      </c>
      <c r="N61" s="32">
        <f t="shared" si="13"/>
        <v>0.15336190584472259</v>
      </c>
      <c r="O61" s="32">
        <f t="shared" si="0"/>
        <v>0.28522731958634684</v>
      </c>
      <c r="P61" s="33">
        <f t="shared" si="1"/>
        <v>0.21782024461367661</v>
      </c>
      <c r="Q61" s="41"/>
      <c r="R61" s="58">
        <f t="shared" si="10"/>
        <v>36.61017953874935</v>
      </c>
      <c r="S61" s="58">
        <f t="shared" si="11"/>
        <v>67.693950515159642</v>
      </c>
      <c r="T61" s="58">
        <f t="shared" si="12"/>
        <v>51.849693713954395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4726.5531946471474</v>
      </c>
      <c r="F62" s="56">
        <v>8130.7219526781755</v>
      </c>
      <c r="G62" s="57">
        <f t="shared" si="4"/>
        <v>12857.275147325323</v>
      </c>
      <c r="H62" s="55">
        <v>38</v>
      </c>
      <c r="I62" s="56">
        <v>44</v>
      </c>
      <c r="J62" s="57">
        <f t="shared" si="22"/>
        <v>82</v>
      </c>
      <c r="K62" s="55">
        <v>90</v>
      </c>
      <c r="L62" s="56">
        <v>84</v>
      </c>
      <c r="M62" s="57">
        <f t="shared" si="23"/>
        <v>174</v>
      </c>
      <c r="N62" s="32">
        <f t="shared" si="13"/>
        <v>0.15482682110348361</v>
      </c>
      <c r="O62" s="32">
        <f t="shared" si="0"/>
        <v>0.26802221626708123</v>
      </c>
      <c r="P62" s="33">
        <f t="shared" si="1"/>
        <v>0.21124597705253226</v>
      </c>
      <c r="Q62" s="41"/>
      <c r="R62" s="58">
        <f t="shared" si="10"/>
        <v>36.926196833180839</v>
      </c>
      <c r="S62" s="58">
        <f t="shared" si="11"/>
        <v>63.521265255298246</v>
      </c>
      <c r="T62" s="58">
        <f t="shared" si="12"/>
        <v>50.223731044239543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4660.9423605240854</v>
      </c>
      <c r="F63" s="56">
        <v>7675.3039736690798</v>
      </c>
      <c r="G63" s="57">
        <f t="shared" si="4"/>
        <v>12336.246334193165</v>
      </c>
      <c r="H63" s="55">
        <v>38</v>
      </c>
      <c r="I63" s="56">
        <v>42</v>
      </c>
      <c r="J63" s="57">
        <f t="shared" si="22"/>
        <v>80</v>
      </c>
      <c r="K63" s="55">
        <v>90</v>
      </c>
      <c r="L63" s="56">
        <v>84</v>
      </c>
      <c r="M63" s="57">
        <f t="shared" si="23"/>
        <v>174</v>
      </c>
      <c r="N63" s="32">
        <f t="shared" si="13"/>
        <v>0.15267761925196821</v>
      </c>
      <c r="O63" s="32">
        <f t="shared" si="0"/>
        <v>0.25666479312697565</v>
      </c>
      <c r="P63" s="33">
        <f t="shared" si="1"/>
        <v>0.20413433833388214</v>
      </c>
      <c r="Q63" s="41"/>
      <c r="R63" s="58">
        <f t="shared" si="10"/>
        <v>36.413612191594417</v>
      </c>
      <c r="S63" s="58">
        <f t="shared" si="11"/>
        <v>60.915110902135552</v>
      </c>
      <c r="T63" s="58">
        <f t="shared" si="12"/>
        <v>48.567898953516398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4583.579727118431</v>
      </c>
      <c r="F64" s="56">
        <v>7161.1266721624452</v>
      </c>
      <c r="G64" s="57">
        <f t="shared" si="4"/>
        <v>11744.706399280876</v>
      </c>
      <c r="H64" s="55">
        <v>38</v>
      </c>
      <c r="I64" s="56">
        <v>44</v>
      </c>
      <c r="J64" s="57">
        <f t="shared" si="22"/>
        <v>82</v>
      </c>
      <c r="K64" s="55">
        <v>90</v>
      </c>
      <c r="L64" s="56">
        <v>84</v>
      </c>
      <c r="M64" s="57">
        <f t="shared" si="23"/>
        <v>174</v>
      </c>
      <c r="N64" s="3">
        <f t="shared" si="13"/>
        <v>0.15014346590403665</v>
      </c>
      <c r="O64" s="3">
        <f t="shared" si="0"/>
        <v>0.23606034652434221</v>
      </c>
      <c r="P64" s="4">
        <f t="shared" si="1"/>
        <v>0.19296639062961482</v>
      </c>
      <c r="Q64" s="41"/>
      <c r="R64" s="58">
        <f t="shared" si="10"/>
        <v>35.809216618112742</v>
      </c>
      <c r="S64" s="58">
        <f t="shared" si="11"/>
        <v>55.946302126269103</v>
      </c>
      <c r="T64" s="58">
        <f t="shared" si="12"/>
        <v>45.877759372190923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4143.906404821897</v>
      </c>
      <c r="F65" s="56">
        <v>6082.4547946213343</v>
      </c>
      <c r="G65" s="57">
        <f t="shared" si="4"/>
        <v>10226.361199443232</v>
      </c>
      <c r="H65" s="55">
        <v>38</v>
      </c>
      <c r="I65" s="56">
        <v>44</v>
      </c>
      <c r="J65" s="57">
        <f t="shared" si="22"/>
        <v>82</v>
      </c>
      <c r="K65" s="55">
        <v>90</v>
      </c>
      <c r="L65" s="56">
        <v>84</v>
      </c>
      <c r="M65" s="57">
        <f t="shared" si="23"/>
        <v>174</v>
      </c>
      <c r="N65" s="3">
        <f t="shared" si="13"/>
        <v>0.1357411689210527</v>
      </c>
      <c r="O65" s="3">
        <f t="shared" si="0"/>
        <v>0.20050286110961676</v>
      </c>
      <c r="P65" s="4">
        <f t="shared" si="1"/>
        <v>0.16801986723585752</v>
      </c>
      <c r="Q65" s="41"/>
      <c r="R65" s="58">
        <f t="shared" si="10"/>
        <v>32.37426878767107</v>
      </c>
      <c r="S65" s="58">
        <f t="shared" si="11"/>
        <v>47.519178082979174</v>
      </c>
      <c r="T65" s="58">
        <f t="shared" si="12"/>
        <v>39.946723435325126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1698.3158177355483</v>
      </c>
      <c r="F66" s="56">
        <v>1956.054913971934</v>
      </c>
      <c r="G66" s="57">
        <f t="shared" si="4"/>
        <v>3654.3707317074823</v>
      </c>
      <c r="H66" s="55">
        <v>36</v>
      </c>
      <c r="I66" s="56">
        <v>42</v>
      </c>
      <c r="J66" s="57">
        <f t="shared" si="22"/>
        <v>78</v>
      </c>
      <c r="K66" s="55">
        <v>66</v>
      </c>
      <c r="L66" s="56">
        <v>62</v>
      </c>
      <c r="M66" s="57">
        <f t="shared" si="23"/>
        <v>128</v>
      </c>
      <c r="N66" s="3">
        <f t="shared" si="13"/>
        <v>7.0341112397926953E-2</v>
      </c>
      <c r="O66" s="3">
        <f t="shared" si="0"/>
        <v>8.0008790656574527E-2</v>
      </c>
      <c r="P66" s="4">
        <f t="shared" si="1"/>
        <v>7.5205192865234652E-2</v>
      </c>
      <c r="Q66" s="41"/>
      <c r="R66" s="58">
        <f t="shared" si="10"/>
        <v>16.650155075838708</v>
      </c>
      <c r="S66" s="58">
        <f t="shared" si="11"/>
        <v>18.80822032665321</v>
      </c>
      <c r="T66" s="58">
        <f t="shared" si="12"/>
        <v>17.739663746152825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1563.5086530297324</v>
      </c>
      <c r="F67" s="56">
        <v>1852.3189955346556</v>
      </c>
      <c r="G67" s="57">
        <f t="shared" si="4"/>
        <v>3415.8276485643883</v>
      </c>
      <c r="H67" s="55">
        <v>46</v>
      </c>
      <c r="I67" s="56">
        <v>42</v>
      </c>
      <c r="J67" s="57">
        <f t="shared" si="22"/>
        <v>88</v>
      </c>
      <c r="K67" s="55">
        <v>56</v>
      </c>
      <c r="L67" s="56">
        <v>62</v>
      </c>
      <c r="M67" s="57">
        <f t="shared" si="23"/>
        <v>118</v>
      </c>
      <c r="N67" s="3">
        <f t="shared" si="13"/>
        <v>6.5627461930395078E-2</v>
      </c>
      <c r="O67" s="3">
        <f t="shared" si="0"/>
        <v>7.5765665720494743E-2</v>
      </c>
      <c r="P67" s="4">
        <f t="shared" si="1"/>
        <v>7.0762090830385899E-2</v>
      </c>
      <c r="Q67" s="41"/>
      <c r="R67" s="58">
        <f t="shared" si="10"/>
        <v>15.328516206173846</v>
      </c>
      <c r="S67" s="58">
        <f t="shared" si="11"/>
        <v>17.81075957244861</v>
      </c>
      <c r="T67" s="58">
        <f t="shared" si="12"/>
        <v>16.581687614390233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1453.34548093125</v>
      </c>
      <c r="F68" s="56">
        <v>1784.4950207659997</v>
      </c>
      <c r="G68" s="57">
        <f t="shared" si="4"/>
        <v>3237.8405016972497</v>
      </c>
      <c r="H68" s="55">
        <v>54</v>
      </c>
      <c r="I68" s="56">
        <v>42</v>
      </c>
      <c r="J68" s="57">
        <f t="shared" si="22"/>
        <v>96</v>
      </c>
      <c r="K68" s="55">
        <v>50</v>
      </c>
      <c r="L68" s="56">
        <v>62</v>
      </c>
      <c r="M68" s="57">
        <f t="shared" si="23"/>
        <v>112</v>
      </c>
      <c r="N68" s="3">
        <f t="shared" si="13"/>
        <v>6.0395008349869099E-2</v>
      </c>
      <c r="O68" s="3">
        <f t="shared" si="0"/>
        <v>7.2991452092850115E-2</v>
      </c>
      <c r="P68" s="4">
        <f t="shared" si="1"/>
        <v>6.6743084220342377E-2</v>
      </c>
      <c r="Q68" s="41"/>
      <c r="R68" s="58">
        <f t="shared" si="10"/>
        <v>13.974475778185097</v>
      </c>
      <c r="S68" s="58">
        <f t="shared" si="11"/>
        <v>17.158605968903842</v>
      </c>
      <c r="T68" s="58">
        <f t="shared" si="12"/>
        <v>15.56654087354447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727.70225260038308</v>
      </c>
      <c r="F69" s="61">
        <v>800.00000000000011</v>
      </c>
      <c r="G69" s="62">
        <f t="shared" si="4"/>
        <v>1527.7022526003832</v>
      </c>
      <c r="H69" s="67">
        <v>54</v>
      </c>
      <c r="I69" s="61">
        <v>54</v>
      </c>
      <c r="J69" s="62">
        <f t="shared" si="22"/>
        <v>108</v>
      </c>
      <c r="K69" s="67">
        <v>50</v>
      </c>
      <c r="L69" s="61">
        <v>58</v>
      </c>
      <c r="M69" s="62">
        <f t="shared" si="23"/>
        <v>108</v>
      </c>
      <c r="N69" s="6">
        <f t="shared" si="13"/>
        <v>3.0240286427874963E-2</v>
      </c>
      <c r="O69" s="6">
        <f t="shared" si="0"/>
        <v>3.0712530712530717E-2</v>
      </c>
      <c r="P69" s="7">
        <f t="shared" si="1"/>
        <v>3.0485756956425272E-2</v>
      </c>
      <c r="Q69" s="41"/>
      <c r="R69" s="58">
        <f t="shared" si="10"/>
        <v>6.9971370442344529</v>
      </c>
      <c r="S69" s="58">
        <f t="shared" si="11"/>
        <v>7.1428571428571441</v>
      </c>
      <c r="T69" s="58">
        <f t="shared" si="12"/>
        <v>7.0726956138906631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8674</v>
      </c>
      <c r="F70" s="64">
        <v>5298.8639567596219</v>
      </c>
      <c r="G70" s="65">
        <f t="shared" si="4"/>
        <v>13972.863956759622</v>
      </c>
      <c r="H70" s="66">
        <v>368</v>
      </c>
      <c r="I70" s="64">
        <v>370</v>
      </c>
      <c r="J70" s="65">
        <f t="shared" si="22"/>
        <v>738</v>
      </c>
      <c r="K70" s="66">
        <v>0</v>
      </c>
      <c r="L70" s="64">
        <v>0</v>
      </c>
      <c r="M70" s="65">
        <f t="shared" si="23"/>
        <v>0</v>
      </c>
      <c r="N70" s="15">
        <f t="shared" si="13"/>
        <v>0.10912338969404187</v>
      </c>
      <c r="O70" s="15">
        <f t="shared" si="0"/>
        <v>6.6302101561056329E-2</v>
      </c>
      <c r="P70" s="16">
        <f t="shared" si="1"/>
        <v>8.7654722201894644E-2</v>
      </c>
      <c r="Q70" s="41"/>
      <c r="R70" s="58">
        <f t="shared" si="10"/>
        <v>23.570652173913043</v>
      </c>
      <c r="S70" s="58">
        <f t="shared" si="11"/>
        <v>14.321253937188168</v>
      </c>
      <c r="T70" s="58">
        <f t="shared" si="12"/>
        <v>18.933419995609245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11501.911916803465</v>
      </c>
      <c r="F71" s="56">
        <v>7734.4984727491592</v>
      </c>
      <c r="G71" s="57">
        <f t="shared" ref="G71:G84" si="24">+E71+F71</f>
        <v>19236.410389552624</v>
      </c>
      <c r="H71" s="55">
        <v>368</v>
      </c>
      <c r="I71" s="56">
        <v>368</v>
      </c>
      <c r="J71" s="57">
        <f t="shared" si="22"/>
        <v>736</v>
      </c>
      <c r="K71" s="55">
        <v>0</v>
      </c>
      <c r="L71" s="56">
        <v>0</v>
      </c>
      <c r="M71" s="57">
        <f t="shared" si="23"/>
        <v>0</v>
      </c>
      <c r="N71" s="3">
        <f t="shared" si="13"/>
        <v>0.14469997882452024</v>
      </c>
      <c r="O71" s="3">
        <f t="shared" si="0"/>
        <v>9.7303976358056044E-2</v>
      </c>
      <c r="P71" s="4">
        <f t="shared" si="1"/>
        <v>0.12100197759128814</v>
      </c>
      <c r="Q71" s="41"/>
      <c r="R71" s="58">
        <f t="shared" ref="R71:R86" si="25">+E71/(H71+K71)</f>
        <v>31.255195426096371</v>
      </c>
      <c r="S71" s="58">
        <f t="shared" ref="S71:S86" si="26">+F71/(I71+L71)</f>
        <v>21.017658893340105</v>
      </c>
      <c r="T71" s="58">
        <f t="shared" ref="T71:T86" si="27">+G71/(J71+M71)</f>
        <v>26.136427159718238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18112.691420597006</v>
      </c>
      <c r="F72" s="56">
        <v>13845.423504772814</v>
      </c>
      <c r="G72" s="57">
        <f t="shared" si="24"/>
        <v>31958.11492536982</v>
      </c>
      <c r="H72" s="55">
        <v>378</v>
      </c>
      <c r="I72" s="56">
        <v>378</v>
      </c>
      <c r="J72" s="57">
        <f t="shared" si="22"/>
        <v>756</v>
      </c>
      <c r="K72" s="55">
        <v>0</v>
      </c>
      <c r="L72" s="56">
        <v>0</v>
      </c>
      <c r="M72" s="57">
        <f t="shared" si="23"/>
        <v>0</v>
      </c>
      <c r="N72" s="3">
        <f t="shared" si="13"/>
        <v>0.22183876421464097</v>
      </c>
      <c r="O72" s="3">
        <f t="shared" si="0"/>
        <v>0.16957455791657866</v>
      </c>
      <c r="P72" s="4">
        <f t="shared" si="1"/>
        <v>0.19570666106560983</v>
      </c>
      <c r="Q72" s="41"/>
      <c r="R72" s="58">
        <f t="shared" si="25"/>
        <v>47.917173070362452</v>
      </c>
      <c r="S72" s="58">
        <f t="shared" si="26"/>
        <v>36.628104509980993</v>
      </c>
      <c r="T72" s="58">
        <f t="shared" si="27"/>
        <v>42.272638790171719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20903.981401539691</v>
      </c>
      <c r="F73" s="56">
        <v>15693.315651862125</v>
      </c>
      <c r="G73" s="57">
        <f t="shared" si="24"/>
        <v>36597.297053401817</v>
      </c>
      <c r="H73" s="55">
        <v>378</v>
      </c>
      <c r="I73" s="56">
        <v>356</v>
      </c>
      <c r="J73" s="57">
        <f t="shared" si="22"/>
        <v>734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0.25602563934866368</v>
      </c>
      <c r="O73" s="3">
        <f t="shared" ref="O73" si="29">+F73/(I73*216+L73*248)</f>
        <v>0.20408494137357114</v>
      </c>
      <c r="P73" s="4">
        <f t="shared" ref="P73" si="30">+G73/(J73*216+M73*248)</f>
        <v>0.2308336931918068</v>
      </c>
      <c r="Q73" s="41"/>
      <c r="R73" s="58">
        <f t="shared" si="25"/>
        <v>55.301538099311351</v>
      </c>
      <c r="S73" s="58">
        <f t="shared" si="26"/>
        <v>44.082347336691363</v>
      </c>
      <c r="T73" s="58">
        <f t="shared" si="27"/>
        <v>49.860077729430266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22691.943006574547</v>
      </c>
      <c r="F74" s="56">
        <v>16432.911080723192</v>
      </c>
      <c r="G74" s="57">
        <f t="shared" si="24"/>
        <v>39124.854087297739</v>
      </c>
      <c r="H74" s="55">
        <v>366</v>
      </c>
      <c r="I74" s="56">
        <v>364</v>
      </c>
      <c r="J74" s="57">
        <f t="shared" si="22"/>
        <v>730</v>
      </c>
      <c r="K74" s="55">
        <v>0</v>
      </c>
      <c r="L74" s="56">
        <v>0</v>
      </c>
      <c r="M74" s="57">
        <f t="shared" si="23"/>
        <v>0</v>
      </c>
      <c r="N74" s="3">
        <f t="shared" si="13"/>
        <v>0.28703631611230707</v>
      </c>
      <c r="O74" s="3">
        <f t="shared" si="0"/>
        <v>0.2090062968142449</v>
      </c>
      <c r="P74" s="4">
        <f t="shared" si="1"/>
        <v>0.24812819690067059</v>
      </c>
      <c r="Q74" s="41"/>
      <c r="R74" s="58">
        <f t="shared" si="25"/>
        <v>61.999844280258323</v>
      </c>
      <c r="S74" s="58">
        <f t="shared" si="26"/>
        <v>45.145360111876897</v>
      </c>
      <c r="T74" s="58">
        <f t="shared" si="27"/>
        <v>53.59569053054485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23394.827636962047</v>
      </c>
      <c r="F75" s="56">
        <v>17721.172860997416</v>
      </c>
      <c r="G75" s="57">
        <f t="shared" si="24"/>
        <v>41116.000497959467</v>
      </c>
      <c r="H75" s="55">
        <v>366</v>
      </c>
      <c r="I75" s="56">
        <v>380</v>
      </c>
      <c r="J75" s="57">
        <f t="shared" si="22"/>
        <v>746</v>
      </c>
      <c r="K75" s="55">
        <v>0</v>
      </c>
      <c r="L75" s="56">
        <v>0</v>
      </c>
      <c r="M75" s="57">
        <f t="shared" si="23"/>
        <v>0</v>
      </c>
      <c r="N75" s="3">
        <f t="shared" si="13"/>
        <v>0.29592728745398256</v>
      </c>
      <c r="O75" s="3">
        <f t="shared" si="0"/>
        <v>0.21590122881332136</v>
      </c>
      <c r="P75" s="4">
        <f t="shared" si="1"/>
        <v>0.2551633433742892</v>
      </c>
      <c r="Q75" s="41"/>
      <c r="R75" s="58">
        <f t="shared" si="25"/>
        <v>63.920294090060239</v>
      </c>
      <c r="S75" s="58">
        <f t="shared" si="26"/>
        <v>46.634665423677411</v>
      </c>
      <c r="T75" s="58">
        <f t="shared" si="27"/>
        <v>55.11528216884647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26523.173468424022</v>
      </c>
      <c r="F76" s="56">
        <v>24363.759953145687</v>
      </c>
      <c r="G76" s="57">
        <f t="shared" si="24"/>
        <v>50886.933421569709</v>
      </c>
      <c r="H76" s="55">
        <v>382</v>
      </c>
      <c r="I76" s="56">
        <v>370</v>
      </c>
      <c r="J76" s="57">
        <f t="shared" si="22"/>
        <v>752</v>
      </c>
      <c r="K76" s="55">
        <v>0</v>
      </c>
      <c r="L76" s="56">
        <v>0</v>
      </c>
      <c r="M76" s="57">
        <f t="shared" si="23"/>
        <v>0</v>
      </c>
      <c r="N76" s="3">
        <f t="shared" si="13"/>
        <v>0.32144625591943016</v>
      </c>
      <c r="O76" s="3">
        <f t="shared" si="0"/>
        <v>0.30485185126558667</v>
      </c>
      <c r="P76" s="4">
        <f t="shared" si="1"/>
        <v>0.31328145575729971</v>
      </c>
      <c r="Q76" s="41"/>
      <c r="R76" s="58">
        <f t="shared" si="25"/>
        <v>69.43239127859691</v>
      </c>
      <c r="S76" s="58">
        <f t="shared" si="26"/>
        <v>65.847999873366717</v>
      </c>
      <c r="T76" s="58">
        <f t="shared" si="27"/>
        <v>67.668794443576743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27721.622183899446</v>
      </c>
      <c r="F77" s="56">
        <v>27229.808914920191</v>
      </c>
      <c r="G77" s="57">
        <f t="shared" si="24"/>
        <v>54951.431098819638</v>
      </c>
      <c r="H77" s="55">
        <v>366</v>
      </c>
      <c r="I77" s="56">
        <v>366</v>
      </c>
      <c r="J77" s="57">
        <f t="shared" si="22"/>
        <v>732</v>
      </c>
      <c r="K77" s="55">
        <v>0</v>
      </c>
      <c r="L77" s="56">
        <v>0</v>
      </c>
      <c r="M77" s="57">
        <f t="shared" si="23"/>
        <v>0</v>
      </c>
      <c r="N77" s="3">
        <f t="shared" si="13"/>
        <v>0.35065804219666369</v>
      </c>
      <c r="O77" s="3">
        <f t="shared" si="0"/>
        <v>0.3444369676548294</v>
      </c>
      <c r="P77" s="4">
        <f t="shared" si="1"/>
        <v>0.34754750492574654</v>
      </c>
      <c r="Q77" s="41"/>
      <c r="R77" s="58">
        <f t="shared" si="25"/>
        <v>75.742137114479362</v>
      </c>
      <c r="S77" s="58">
        <f t="shared" si="26"/>
        <v>74.398385013443146</v>
      </c>
      <c r="T77" s="58">
        <f t="shared" si="27"/>
        <v>75.070261063961254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20862.841535013158</v>
      </c>
      <c r="F78" s="56">
        <v>21557.878169141346</v>
      </c>
      <c r="G78" s="57">
        <f t="shared" si="24"/>
        <v>42420.719704154501</v>
      </c>
      <c r="H78" s="55">
        <v>368</v>
      </c>
      <c r="I78" s="56">
        <v>364</v>
      </c>
      <c r="J78" s="57">
        <f t="shared" si="22"/>
        <v>732</v>
      </c>
      <c r="K78" s="55">
        <v>0</v>
      </c>
      <c r="L78" s="56">
        <v>0</v>
      </c>
      <c r="M78" s="57">
        <f t="shared" si="23"/>
        <v>0</v>
      </c>
      <c r="N78" s="3">
        <f t="shared" si="13"/>
        <v>0.26246529708903432</v>
      </c>
      <c r="O78" s="3">
        <f t="shared" si="0"/>
        <v>0.27418953715330363</v>
      </c>
      <c r="P78" s="4">
        <f t="shared" si="1"/>
        <v>0.26829538367837041</v>
      </c>
      <c r="Q78" s="41"/>
      <c r="R78" s="58">
        <f t="shared" si="25"/>
        <v>56.692504171231406</v>
      </c>
      <c r="S78" s="58">
        <f t="shared" si="26"/>
        <v>59.22494002511359</v>
      </c>
      <c r="T78" s="58">
        <f t="shared" si="27"/>
        <v>57.951802874528006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19431.261887715664</v>
      </c>
      <c r="F79" s="56">
        <v>20605.367928964977</v>
      </c>
      <c r="G79" s="57">
        <f t="shared" si="24"/>
        <v>40036.629816680637</v>
      </c>
      <c r="H79" s="55">
        <v>368</v>
      </c>
      <c r="I79" s="56">
        <v>376</v>
      </c>
      <c r="J79" s="57">
        <f t="shared" si="22"/>
        <v>744</v>
      </c>
      <c r="K79" s="55">
        <v>0</v>
      </c>
      <c r="L79" s="56">
        <v>0</v>
      </c>
      <c r="M79" s="57">
        <f t="shared" si="23"/>
        <v>0</v>
      </c>
      <c r="N79" s="3">
        <f t="shared" si="13"/>
        <v>0.24445528743603642</v>
      </c>
      <c r="O79" s="3">
        <f t="shared" si="0"/>
        <v>0.25371069652488398</v>
      </c>
      <c r="P79" s="4">
        <f t="shared" si="1"/>
        <v>0.24913275224437872</v>
      </c>
      <c r="Q79" s="41"/>
      <c r="R79" s="58">
        <f t="shared" si="25"/>
        <v>52.80234208618387</v>
      </c>
      <c r="S79" s="58">
        <f t="shared" si="26"/>
        <v>54.801510449374938</v>
      </c>
      <c r="T79" s="58">
        <f t="shared" si="27"/>
        <v>53.812674484785802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14776.688820500252</v>
      </c>
      <c r="F80" s="56">
        <v>16195.1331685164</v>
      </c>
      <c r="G80" s="57">
        <f t="shared" si="24"/>
        <v>30971.821989016651</v>
      </c>
      <c r="H80" s="55">
        <v>380</v>
      </c>
      <c r="I80" s="56">
        <v>378</v>
      </c>
      <c r="J80" s="57">
        <f t="shared" si="22"/>
        <v>758</v>
      </c>
      <c r="K80" s="55">
        <v>0</v>
      </c>
      <c r="L80" s="56">
        <v>0</v>
      </c>
      <c r="M80" s="57">
        <f t="shared" si="23"/>
        <v>0</v>
      </c>
      <c r="N80" s="3">
        <f t="shared" si="13"/>
        <v>0.18002788524001281</v>
      </c>
      <c r="O80" s="3">
        <f t="shared" si="0"/>
        <v>0.19835309093323045</v>
      </c>
      <c r="P80" s="4">
        <f t="shared" si="1"/>
        <v>0.18916631235351711</v>
      </c>
      <c r="Q80" s="41"/>
      <c r="R80" s="58">
        <f t="shared" si="25"/>
        <v>38.886023211842769</v>
      </c>
      <c r="S80" s="58">
        <f t="shared" si="26"/>
        <v>42.84426764157778</v>
      </c>
      <c r="T80" s="58">
        <f t="shared" si="27"/>
        <v>40.859923468359696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12518.246073547145</v>
      </c>
      <c r="F81" s="56">
        <v>13502.399162837832</v>
      </c>
      <c r="G81" s="57">
        <f t="shared" si="24"/>
        <v>26020.645236384975</v>
      </c>
      <c r="H81" s="55">
        <v>382</v>
      </c>
      <c r="I81" s="56">
        <v>366</v>
      </c>
      <c r="J81" s="57">
        <f t="shared" si="22"/>
        <v>748</v>
      </c>
      <c r="K81" s="55">
        <v>0</v>
      </c>
      <c r="L81" s="56">
        <v>0</v>
      </c>
      <c r="M81" s="57">
        <f t="shared" si="23"/>
        <v>0</v>
      </c>
      <c r="N81" s="3">
        <f t="shared" si="13"/>
        <v>0.15171424851593884</v>
      </c>
      <c r="O81" s="3">
        <f t="shared" ref="O81:O86" si="31">+F81/(I81*216+L81*248)</f>
        <v>0.17079537496000091</v>
      </c>
      <c r="P81" s="4">
        <f t="shared" ref="P81:P86" si="32">+G81/(J81*216+M81*248)</f>
        <v>0.16105073551931678</v>
      </c>
      <c r="Q81" s="41"/>
      <c r="R81" s="58">
        <f t="shared" si="25"/>
        <v>32.770277679442785</v>
      </c>
      <c r="S81" s="58">
        <f t="shared" si="26"/>
        <v>36.891800991360199</v>
      </c>
      <c r="T81" s="58">
        <f t="shared" si="27"/>
        <v>34.786958872172427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11269.948521953647</v>
      </c>
      <c r="F82" s="56">
        <v>11449.799851401402</v>
      </c>
      <c r="G82" s="57">
        <f t="shared" si="24"/>
        <v>22719.748373355047</v>
      </c>
      <c r="H82" s="55">
        <v>374</v>
      </c>
      <c r="I82" s="56">
        <v>360</v>
      </c>
      <c r="J82" s="57">
        <f t="shared" si="22"/>
        <v>734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0.13950718610063437</v>
      </c>
      <c r="O82" s="3">
        <f t="shared" si="31"/>
        <v>0.14724536845938016</v>
      </c>
      <c r="P82" s="4">
        <f t="shared" si="32"/>
        <v>0.14330247990056419</v>
      </c>
      <c r="Q82" s="41"/>
      <c r="R82" s="58">
        <f t="shared" si="25"/>
        <v>30.133552197737025</v>
      </c>
      <c r="S82" s="58">
        <f t="shared" si="26"/>
        <v>31.804999587226117</v>
      </c>
      <c r="T82" s="58">
        <f t="shared" si="27"/>
        <v>30.953335658521862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8892.1520042414995</v>
      </c>
      <c r="F83" s="56">
        <v>9706.9122296597561</v>
      </c>
      <c r="G83" s="57">
        <f t="shared" si="24"/>
        <v>18599.064233901256</v>
      </c>
      <c r="H83" s="55">
        <v>368</v>
      </c>
      <c r="I83" s="56">
        <v>382</v>
      </c>
      <c r="J83" s="57">
        <f t="shared" si="22"/>
        <v>750</v>
      </c>
      <c r="K83" s="55">
        <v>0</v>
      </c>
      <c r="L83" s="56">
        <v>0</v>
      </c>
      <c r="M83" s="57">
        <f t="shared" si="23"/>
        <v>0</v>
      </c>
      <c r="N83" s="3">
        <f t="shared" si="33"/>
        <v>0.11186785432067103</v>
      </c>
      <c r="O83" s="3">
        <f t="shared" si="31"/>
        <v>0.11764243055143199</v>
      </c>
      <c r="P83" s="4">
        <f t="shared" si="32"/>
        <v>0.11480903848087194</v>
      </c>
      <c r="Q83" s="41"/>
      <c r="R83" s="58">
        <f t="shared" si="25"/>
        <v>24.163456533264945</v>
      </c>
      <c r="S83" s="58">
        <f t="shared" si="26"/>
        <v>25.410764999109308</v>
      </c>
      <c r="T83" s="58">
        <f t="shared" si="27"/>
        <v>24.798752311868341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4289.7781150792125</v>
      </c>
      <c r="F84" s="61">
        <v>5892.9999999999991</v>
      </c>
      <c r="G84" s="62">
        <f t="shared" si="24"/>
        <v>10182.778115079211</v>
      </c>
      <c r="H84" s="67">
        <v>382</v>
      </c>
      <c r="I84" s="61">
        <v>366</v>
      </c>
      <c r="J84" s="62">
        <f t="shared" si="22"/>
        <v>748</v>
      </c>
      <c r="K84" s="67">
        <v>0</v>
      </c>
      <c r="L84" s="61">
        <v>0</v>
      </c>
      <c r="M84" s="62">
        <f t="shared" si="23"/>
        <v>0</v>
      </c>
      <c r="N84" s="6">
        <f t="shared" si="33"/>
        <v>5.1989748340595457E-2</v>
      </c>
      <c r="O84" s="6">
        <f t="shared" si="31"/>
        <v>7.4542096741550282E-2</v>
      </c>
      <c r="P84" s="7">
        <f t="shared" si="32"/>
        <v>6.3024720953896871E-2</v>
      </c>
      <c r="Q84" s="41"/>
      <c r="R84" s="58">
        <f t="shared" si="25"/>
        <v>11.229785641568618</v>
      </c>
      <c r="S84" s="58">
        <f t="shared" si="26"/>
        <v>16.101092896174862</v>
      </c>
      <c r="T84" s="58">
        <f t="shared" si="27"/>
        <v>13.613339726041726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2297.8659765051202</v>
      </c>
      <c r="F85" s="64">
        <v>4396.7261893436926</v>
      </c>
      <c r="G85" s="65">
        <f t="shared" ref="G85:G86" si="34">+E85+F85</f>
        <v>6694.5921658488132</v>
      </c>
      <c r="H85" s="71">
        <v>74</v>
      </c>
      <c r="I85" s="64">
        <v>75</v>
      </c>
      <c r="J85" s="65">
        <f t="shared" ref="J85:J86" si="35">+H85+I85</f>
        <v>149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0.14376038391548551</v>
      </c>
      <c r="O85" s="3">
        <f t="shared" si="31"/>
        <v>0.27140285119405511</v>
      </c>
      <c r="P85" s="4">
        <f t="shared" si="32"/>
        <v>0.20800994798187961</v>
      </c>
      <c r="Q85" s="41"/>
      <c r="R85" s="58">
        <f t="shared" si="25"/>
        <v>31.052242925744867</v>
      </c>
      <c r="S85" s="58">
        <f t="shared" si="26"/>
        <v>58.623015857915902</v>
      </c>
      <c r="T85" s="58">
        <f t="shared" si="27"/>
        <v>44.930148764085992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2140.5786915155018</v>
      </c>
      <c r="F86" s="61">
        <v>4184.0000000000009</v>
      </c>
      <c r="G86" s="62">
        <f t="shared" si="34"/>
        <v>6324.5786915155022</v>
      </c>
      <c r="H86" s="72">
        <v>73</v>
      </c>
      <c r="I86" s="61">
        <v>75</v>
      </c>
      <c r="J86" s="62">
        <f t="shared" si="35"/>
        <v>148</v>
      </c>
      <c r="K86" s="72">
        <v>0</v>
      </c>
      <c r="L86" s="61">
        <v>0</v>
      </c>
      <c r="M86" s="62">
        <f t="shared" si="36"/>
        <v>0</v>
      </c>
      <c r="N86" s="6">
        <f t="shared" si="33"/>
        <v>0.13575461006567108</v>
      </c>
      <c r="O86" s="6">
        <f t="shared" si="31"/>
        <v>0.25827160493827167</v>
      </c>
      <c r="P86" s="7">
        <f t="shared" si="32"/>
        <v>0.19784092503489434</v>
      </c>
      <c r="Q86" s="41"/>
      <c r="R86" s="58">
        <f t="shared" si="25"/>
        <v>29.322995774184957</v>
      </c>
      <c r="S86" s="58">
        <f t="shared" si="26"/>
        <v>55.786666666666676</v>
      </c>
      <c r="T86" s="58">
        <f t="shared" si="27"/>
        <v>42.73363980753718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1290885.0462508802</v>
      </c>
    </row>
    <row r="91" spans="2:20" x14ac:dyDescent="0.25">
      <c r="C91" t="s">
        <v>112</v>
      </c>
      <c r="D91" s="78">
        <f>SUMPRODUCT(((((J5:J86)*216)+((M5:M86)*248))*((D5:D86))/1000))</f>
        <v>6535013.3452000003</v>
      </c>
    </row>
    <row r="92" spans="2:20" x14ac:dyDescent="0.25">
      <c r="C92" t="s">
        <v>111</v>
      </c>
      <c r="D92" s="39">
        <f>+D90/D91</f>
        <v>0.1975336511285079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0" zoomScale="86" zoomScaleNormal="86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0.18652321193685348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515.99999999999989</v>
      </c>
      <c r="F5" s="56">
        <v>798.59482067134479</v>
      </c>
      <c r="G5" s="57">
        <f>+E5+F5</f>
        <v>1314.5948206713447</v>
      </c>
      <c r="H5" s="56">
        <v>124</v>
      </c>
      <c r="I5" s="56">
        <v>123</v>
      </c>
      <c r="J5" s="57">
        <f>+H5+I5</f>
        <v>247</v>
      </c>
      <c r="K5" s="56">
        <v>0</v>
      </c>
      <c r="L5" s="56">
        <v>0</v>
      </c>
      <c r="M5" s="57">
        <f>+K5+L5</f>
        <v>0</v>
      </c>
      <c r="N5" s="32">
        <f>+E5/(H5*216+K5*248)</f>
        <v>1.9265232974910389E-2</v>
      </c>
      <c r="O5" s="32">
        <f t="shared" ref="O5:O80" si="0">+F5/(I5*216+L5*248)</f>
        <v>3.0058522307713973E-2</v>
      </c>
      <c r="P5" s="33">
        <f t="shared" ref="P5:P80" si="1">+G5/(J5*216+M5*248)</f>
        <v>2.4640028877480593E-2</v>
      </c>
      <c r="Q5" s="41"/>
      <c r="R5" s="58">
        <f>+E5/(H5+K5)</f>
        <v>4.1612903225806441</v>
      </c>
      <c r="S5" s="58">
        <f t="shared" ref="S5" si="2">+F5/(I5+L5)</f>
        <v>6.4926408184662181</v>
      </c>
      <c r="T5" s="58">
        <f t="shared" ref="T5" si="3">+G5/(J5+M5)</f>
        <v>5.3222462375358086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1003.4015975864195</v>
      </c>
      <c r="F6" s="56">
        <v>1422.1891626087404</v>
      </c>
      <c r="G6" s="57">
        <f t="shared" ref="G6:G70" si="4">+E6+F6</f>
        <v>2425.5907601951599</v>
      </c>
      <c r="H6" s="56">
        <v>124</v>
      </c>
      <c r="I6" s="56">
        <v>123</v>
      </c>
      <c r="J6" s="57">
        <f t="shared" ref="J6:J59" si="5">+H6+I6</f>
        <v>247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3.7462723924224145E-2</v>
      </c>
      <c r="O6" s="32">
        <f t="shared" ref="O6:O16" si="8">+F6/(I6*216+L6*248)</f>
        <v>5.3530155171964029E-2</v>
      </c>
      <c r="P6" s="33">
        <f t="shared" ref="P6:P16" si="9">+G6/(J6*216+M6*248)</f>
        <v>4.546391438362498E-2</v>
      </c>
      <c r="Q6" s="41"/>
      <c r="R6" s="58">
        <f t="shared" ref="R6:R70" si="10">+E6/(H6+K6)</f>
        <v>8.0919483676324155</v>
      </c>
      <c r="S6" s="58">
        <f t="shared" ref="S6:S70" si="11">+F6/(I6+L6)</f>
        <v>11.562513517144231</v>
      </c>
      <c r="T6" s="58">
        <f t="shared" ref="T6:T70" si="12">+G6/(J6+M6)</f>
        <v>9.8202055068629956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1418.3570577896091</v>
      </c>
      <c r="F7" s="56">
        <v>1845.5439072368843</v>
      </c>
      <c r="G7" s="57">
        <f t="shared" si="4"/>
        <v>3263.9009650264934</v>
      </c>
      <c r="H7" s="56">
        <v>124</v>
      </c>
      <c r="I7" s="56">
        <v>126</v>
      </c>
      <c r="J7" s="57">
        <f t="shared" si="5"/>
        <v>250</v>
      </c>
      <c r="K7" s="56">
        <v>0</v>
      </c>
      <c r="L7" s="56">
        <v>0</v>
      </c>
      <c r="M7" s="57">
        <f t="shared" si="6"/>
        <v>0</v>
      </c>
      <c r="N7" s="32">
        <f t="shared" si="7"/>
        <v>5.2955385968847413E-2</v>
      </c>
      <c r="O7" s="32">
        <f t="shared" si="8"/>
        <v>6.7810990124812037E-2</v>
      </c>
      <c r="P7" s="33">
        <f t="shared" si="9"/>
        <v>6.0442610463453582E-2</v>
      </c>
      <c r="Q7" s="41"/>
      <c r="R7" s="58">
        <f t="shared" si="10"/>
        <v>11.438363369271041</v>
      </c>
      <c r="S7" s="58">
        <f t="shared" si="11"/>
        <v>14.647173866959399</v>
      </c>
      <c r="T7" s="58">
        <f t="shared" si="12"/>
        <v>13.055603860105974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1716.7532775720697</v>
      </c>
      <c r="F8" s="56">
        <v>2056.6691188008267</v>
      </c>
      <c r="G8" s="57">
        <f t="shared" si="4"/>
        <v>3773.4223963728964</v>
      </c>
      <c r="H8" s="56">
        <v>116</v>
      </c>
      <c r="I8" s="56">
        <v>126</v>
      </c>
      <c r="J8" s="57">
        <f t="shared" si="5"/>
        <v>242</v>
      </c>
      <c r="K8" s="56">
        <v>0</v>
      </c>
      <c r="L8" s="56">
        <v>0</v>
      </c>
      <c r="M8" s="57">
        <f t="shared" si="6"/>
        <v>0</v>
      </c>
      <c r="N8" s="32">
        <f t="shared" si="7"/>
        <v>6.8516653798374433E-2</v>
      </c>
      <c r="O8" s="32">
        <f t="shared" si="8"/>
        <v>7.5568383259877525E-2</v>
      </c>
      <c r="P8" s="33">
        <f t="shared" si="9"/>
        <v>7.218821541882646E-2</v>
      </c>
      <c r="Q8" s="41"/>
      <c r="R8" s="58">
        <f t="shared" si="10"/>
        <v>14.799597220448877</v>
      </c>
      <c r="S8" s="58">
        <f t="shared" si="11"/>
        <v>16.322770784133546</v>
      </c>
      <c r="T8" s="58">
        <f t="shared" si="12"/>
        <v>15.592654530466515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2420.6875450834</v>
      </c>
      <c r="F9" s="56">
        <v>2669.2121825355198</v>
      </c>
      <c r="G9" s="57">
        <f t="shared" si="4"/>
        <v>5089.8997276189202</v>
      </c>
      <c r="H9" s="56">
        <v>114</v>
      </c>
      <c r="I9" s="56">
        <v>121</v>
      </c>
      <c r="J9" s="57">
        <f t="shared" si="5"/>
        <v>235</v>
      </c>
      <c r="K9" s="56">
        <v>0</v>
      </c>
      <c r="L9" s="56">
        <v>0</v>
      </c>
      <c r="M9" s="57">
        <f t="shared" si="6"/>
        <v>0</v>
      </c>
      <c r="N9" s="32">
        <f t="shared" si="7"/>
        <v>9.8306024410469456E-2</v>
      </c>
      <c r="O9" s="32">
        <f t="shared" si="8"/>
        <v>0.10212780006640342</v>
      </c>
      <c r="P9" s="33">
        <f t="shared" si="9"/>
        <v>0.10027383230139716</v>
      </c>
      <c r="Q9" s="41"/>
      <c r="R9" s="58">
        <f t="shared" si="10"/>
        <v>21.234101272661402</v>
      </c>
      <c r="S9" s="58">
        <f t="shared" si="11"/>
        <v>22.059604814343139</v>
      </c>
      <c r="T9" s="58">
        <f t="shared" si="12"/>
        <v>21.65914777710179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2726.5438446717417</v>
      </c>
      <c r="F10" s="56">
        <v>3144.4301733509224</v>
      </c>
      <c r="G10" s="57">
        <f t="shared" si="4"/>
        <v>5870.9740180226636</v>
      </c>
      <c r="H10" s="56">
        <v>116</v>
      </c>
      <c r="I10" s="56">
        <v>125</v>
      </c>
      <c r="J10" s="57">
        <f t="shared" si="5"/>
        <v>241</v>
      </c>
      <c r="K10" s="56">
        <v>0</v>
      </c>
      <c r="L10" s="56">
        <v>0</v>
      </c>
      <c r="M10" s="57">
        <f t="shared" si="6"/>
        <v>0</v>
      </c>
      <c r="N10" s="32">
        <f t="shared" si="7"/>
        <v>0.10881800146359122</v>
      </c>
      <c r="O10" s="32">
        <f t="shared" si="8"/>
        <v>0.11646037679077491</v>
      </c>
      <c r="P10" s="33">
        <f t="shared" si="9"/>
        <v>0.11278188908142507</v>
      </c>
      <c r="Q10" s="41"/>
      <c r="R10" s="58">
        <f t="shared" si="10"/>
        <v>23.504688316135706</v>
      </c>
      <c r="S10" s="58">
        <f t="shared" si="11"/>
        <v>25.155441386807379</v>
      </c>
      <c r="T10" s="58">
        <f t="shared" si="12"/>
        <v>24.360888041587817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3435.6234290785674</v>
      </c>
      <c r="F11" s="56">
        <v>4131.2693336065113</v>
      </c>
      <c r="G11" s="57">
        <f t="shared" si="4"/>
        <v>7566.8927626850782</v>
      </c>
      <c r="H11" s="56">
        <v>126</v>
      </c>
      <c r="I11" s="56">
        <v>123</v>
      </c>
      <c r="J11" s="57">
        <f t="shared" si="5"/>
        <v>249</v>
      </c>
      <c r="K11" s="56">
        <v>0</v>
      </c>
      <c r="L11" s="56">
        <v>0</v>
      </c>
      <c r="M11" s="57">
        <f t="shared" si="6"/>
        <v>0</v>
      </c>
      <c r="N11" s="32">
        <f t="shared" si="7"/>
        <v>0.12623542875803084</v>
      </c>
      <c r="O11" s="32">
        <f t="shared" si="8"/>
        <v>0.15549794239711348</v>
      </c>
      <c r="P11" s="33">
        <f t="shared" si="9"/>
        <v>0.14069040537492708</v>
      </c>
      <c r="Q11" s="41"/>
      <c r="R11" s="58">
        <f t="shared" si="10"/>
        <v>27.266852611734663</v>
      </c>
      <c r="S11" s="58">
        <f t="shared" si="11"/>
        <v>33.587555557776511</v>
      </c>
      <c r="T11" s="58">
        <f t="shared" si="12"/>
        <v>30.389127560984249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3596.4347390921275</v>
      </c>
      <c r="F12" s="56">
        <v>4222.392517647756</v>
      </c>
      <c r="G12" s="57">
        <f t="shared" si="4"/>
        <v>7818.8272567398835</v>
      </c>
      <c r="H12" s="56">
        <v>126</v>
      </c>
      <c r="I12" s="56">
        <v>123</v>
      </c>
      <c r="J12" s="57">
        <f t="shared" si="5"/>
        <v>249</v>
      </c>
      <c r="K12" s="56">
        <v>0</v>
      </c>
      <c r="L12" s="56">
        <v>0</v>
      </c>
      <c r="M12" s="57">
        <f t="shared" si="6"/>
        <v>0</v>
      </c>
      <c r="N12" s="32">
        <f t="shared" si="7"/>
        <v>0.13214413356452556</v>
      </c>
      <c r="O12" s="32">
        <f t="shared" si="8"/>
        <v>0.15892775209454066</v>
      </c>
      <c r="P12" s="33">
        <f t="shared" si="9"/>
        <v>0.1453745957299547</v>
      </c>
      <c r="Q12" s="41"/>
      <c r="R12" s="58">
        <f t="shared" si="10"/>
        <v>28.543132849937521</v>
      </c>
      <c r="S12" s="58">
        <f t="shared" si="11"/>
        <v>34.328394452420781</v>
      </c>
      <c r="T12" s="58">
        <f t="shared" si="12"/>
        <v>31.400912677670213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3731.7115539889965</v>
      </c>
      <c r="F13" s="56">
        <v>4318.6662439120073</v>
      </c>
      <c r="G13" s="57">
        <f t="shared" si="4"/>
        <v>8050.3777979010038</v>
      </c>
      <c r="H13" s="56">
        <v>126</v>
      </c>
      <c r="I13" s="56">
        <v>123</v>
      </c>
      <c r="J13" s="57">
        <f t="shared" si="5"/>
        <v>249</v>
      </c>
      <c r="K13" s="56">
        <v>0</v>
      </c>
      <c r="L13" s="56">
        <v>0</v>
      </c>
      <c r="M13" s="57">
        <f t="shared" si="6"/>
        <v>0</v>
      </c>
      <c r="N13" s="32">
        <f t="shared" si="7"/>
        <v>0.13711462206014832</v>
      </c>
      <c r="O13" s="32">
        <f t="shared" si="8"/>
        <v>0.16255142441704334</v>
      </c>
      <c r="P13" s="33">
        <f t="shared" si="9"/>
        <v>0.1496797894894579</v>
      </c>
      <c r="Q13" s="41"/>
      <c r="R13" s="58">
        <f t="shared" si="10"/>
        <v>29.616758364992034</v>
      </c>
      <c r="S13" s="58">
        <f t="shared" si="11"/>
        <v>35.11110767408136</v>
      </c>
      <c r="T13" s="58">
        <f t="shared" si="12"/>
        <v>32.330834529722907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4424.0001583809262</v>
      </c>
      <c r="F14" s="56">
        <v>5052.2984757078593</v>
      </c>
      <c r="G14" s="57">
        <f t="shared" si="4"/>
        <v>9476.2986340887855</v>
      </c>
      <c r="H14" s="56">
        <v>126</v>
      </c>
      <c r="I14" s="56">
        <v>125</v>
      </c>
      <c r="J14" s="57">
        <f t="shared" si="5"/>
        <v>251</v>
      </c>
      <c r="K14" s="56">
        <v>0</v>
      </c>
      <c r="L14" s="56">
        <v>0</v>
      </c>
      <c r="M14" s="57">
        <f t="shared" si="6"/>
        <v>0</v>
      </c>
      <c r="N14" s="32">
        <f t="shared" si="7"/>
        <v>0.1625514461486231</v>
      </c>
      <c r="O14" s="32">
        <f t="shared" si="8"/>
        <v>0.18712216576695775</v>
      </c>
      <c r="P14" s="33">
        <f t="shared" si="9"/>
        <v>0.17478786030118021</v>
      </c>
      <c r="Q14" s="41"/>
      <c r="R14" s="58">
        <f t="shared" si="10"/>
        <v>35.111112368102589</v>
      </c>
      <c r="S14" s="58">
        <f t="shared" si="11"/>
        <v>40.418387805662874</v>
      </c>
      <c r="T14" s="58">
        <f t="shared" si="12"/>
        <v>37.754177825054924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8984.9598142256164</v>
      </c>
      <c r="F15" s="56">
        <v>9861.348652992152</v>
      </c>
      <c r="G15" s="57">
        <f t="shared" si="4"/>
        <v>18846.308467217768</v>
      </c>
      <c r="H15" s="56">
        <v>230</v>
      </c>
      <c r="I15" s="56">
        <v>224</v>
      </c>
      <c r="J15" s="57">
        <f t="shared" si="5"/>
        <v>454</v>
      </c>
      <c r="K15" s="56">
        <v>137</v>
      </c>
      <c r="L15" s="56">
        <v>126</v>
      </c>
      <c r="M15" s="57">
        <f t="shared" si="6"/>
        <v>263</v>
      </c>
      <c r="N15" s="32">
        <f t="shared" si="7"/>
        <v>0.10740365083467553</v>
      </c>
      <c r="O15" s="32">
        <f t="shared" si="8"/>
        <v>0.12383650609041782</v>
      </c>
      <c r="P15" s="33">
        <f t="shared" si="9"/>
        <v>0.11541759631582094</v>
      </c>
      <c r="Q15" s="41"/>
      <c r="R15" s="58">
        <f t="shared" si="10"/>
        <v>24.482179330315031</v>
      </c>
      <c r="S15" s="58">
        <f t="shared" si="11"/>
        <v>28.175281865691861</v>
      </c>
      <c r="T15" s="58">
        <f t="shared" si="12"/>
        <v>26.284949047723526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16944.177672923001</v>
      </c>
      <c r="F16" s="56">
        <v>18105.611390061011</v>
      </c>
      <c r="G16" s="57">
        <f t="shared" si="4"/>
        <v>35049.789062984011</v>
      </c>
      <c r="H16" s="56">
        <v>288</v>
      </c>
      <c r="I16" s="56">
        <v>260</v>
      </c>
      <c r="J16" s="57">
        <f t="shared" si="5"/>
        <v>548</v>
      </c>
      <c r="K16" s="56">
        <v>198</v>
      </c>
      <c r="L16" s="56">
        <v>218</v>
      </c>
      <c r="M16" s="57">
        <f t="shared" si="6"/>
        <v>416</v>
      </c>
      <c r="N16" s="32">
        <f t="shared" si="7"/>
        <v>0.15222238099147442</v>
      </c>
      <c r="O16" s="32">
        <f t="shared" si="8"/>
        <v>0.16426197007966514</v>
      </c>
      <c r="P16" s="33">
        <f t="shared" si="9"/>
        <v>0.15821261132720646</v>
      </c>
      <c r="Q16" s="41"/>
      <c r="R16" s="58">
        <f t="shared" si="10"/>
        <v>34.864563113010291</v>
      </c>
      <c r="S16" s="58">
        <f t="shared" si="11"/>
        <v>37.877848096361944</v>
      </c>
      <c r="T16" s="58">
        <f t="shared" si="12"/>
        <v>36.358702347493789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18311.201016560975</v>
      </c>
      <c r="F17" s="56">
        <v>19617.259865346045</v>
      </c>
      <c r="G17" s="57">
        <f t="shared" si="4"/>
        <v>37928.46088190702</v>
      </c>
      <c r="H17" s="56">
        <v>279</v>
      </c>
      <c r="I17" s="56">
        <v>256</v>
      </c>
      <c r="J17" s="57">
        <f t="shared" si="5"/>
        <v>535</v>
      </c>
      <c r="K17" s="56">
        <v>198</v>
      </c>
      <c r="L17" s="56">
        <v>208</v>
      </c>
      <c r="M17" s="57">
        <f t="shared" si="6"/>
        <v>406</v>
      </c>
      <c r="N17" s="32">
        <f t="shared" ref="N17:N81" si="13">+E17/(H17*216+K17*248)</f>
        <v>0.16742741036282072</v>
      </c>
      <c r="O17" s="32">
        <f t="shared" si="0"/>
        <v>0.18354472179403111</v>
      </c>
      <c r="P17" s="33">
        <f t="shared" si="1"/>
        <v>0.17539334875655274</v>
      </c>
      <c r="Q17" s="41"/>
      <c r="R17" s="58">
        <f t="shared" si="10"/>
        <v>38.388262089226366</v>
      </c>
      <c r="S17" s="58">
        <f t="shared" si="11"/>
        <v>42.278577296004407</v>
      </c>
      <c r="T17" s="58">
        <f t="shared" si="12"/>
        <v>40.306547164619573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23822.87458419213</v>
      </c>
      <c r="F18" s="56">
        <v>23792.907809577657</v>
      </c>
      <c r="G18" s="57">
        <f t="shared" si="4"/>
        <v>47615.782393769783</v>
      </c>
      <c r="H18" s="56">
        <v>281</v>
      </c>
      <c r="I18" s="56">
        <v>258</v>
      </c>
      <c r="J18" s="57">
        <f t="shared" si="5"/>
        <v>539</v>
      </c>
      <c r="K18" s="56">
        <v>200</v>
      </c>
      <c r="L18" s="56">
        <v>212</v>
      </c>
      <c r="M18" s="57">
        <f t="shared" si="6"/>
        <v>412</v>
      </c>
      <c r="N18" s="32">
        <f t="shared" si="13"/>
        <v>0.21599037666091364</v>
      </c>
      <c r="O18" s="32">
        <f t="shared" si="0"/>
        <v>0.21968632561657608</v>
      </c>
      <c r="P18" s="33">
        <f t="shared" si="1"/>
        <v>0.217821511407913</v>
      </c>
      <c r="Q18" s="41"/>
      <c r="R18" s="58">
        <f t="shared" si="10"/>
        <v>49.527805788341226</v>
      </c>
      <c r="S18" s="58">
        <f t="shared" si="11"/>
        <v>50.623208105484373</v>
      </c>
      <c r="T18" s="58">
        <f t="shared" si="12"/>
        <v>50.069171812586525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30357.449207892114</v>
      </c>
      <c r="F19" s="56">
        <v>31829.576384723558</v>
      </c>
      <c r="G19" s="57">
        <f t="shared" si="4"/>
        <v>62187.025592615668</v>
      </c>
      <c r="H19" s="56">
        <v>280</v>
      </c>
      <c r="I19" s="56">
        <v>264</v>
      </c>
      <c r="J19" s="57">
        <f t="shared" si="5"/>
        <v>544</v>
      </c>
      <c r="K19" s="56">
        <v>205</v>
      </c>
      <c r="L19" s="56">
        <v>216</v>
      </c>
      <c r="M19" s="57">
        <f t="shared" si="6"/>
        <v>421</v>
      </c>
      <c r="N19" s="32">
        <f t="shared" si="13"/>
        <v>0.27270435867671677</v>
      </c>
      <c r="O19" s="32">
        <f t="shared" si="0"/>
        <v>0.28781083970561666</v>
      </c>
      <c r="P19" s="33">
        <f t="shared" si="1"/>
        <v>0.28023282018374701</v>
      </c>
      <c r="Q19" s="41"/>
      <c r="R19" s="58">
        <f t="shared" si="10"/>
        <v>62.592678779158994</v>
      </c>
      <c r="S19" s="58">
        <f t="shared" si="11"/>
        <v>66.311617468174077</v>
      </c>
      <c r="T19" s="58">
        <f t="shared" si="12"/>
        <v>64.442513567477377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35206.276679930161</v>
      </c>
      <c r="F20" s="56">
        <v>43488.278788529678</v>
      </c>
      <c r="G20" s="57">
        <f t="shared" si="4"/>
        <v>78694.555468459846</v>
      </c>
      <c r="H20" s="56">
        <v>271</v>
      </c>
      <c r="I20" s="56">
        <v>262</v>
      </c>
      <c r="J20" s="57">
        <f t="shared" si="5"/>
        <v>533</v>
      </c>
      <c r="K20" s="56">
        <v>214</v>
      </c>
      <c r="L20" s="56">
        <v>215</v>
      </c>
      <c r="M20" s="57">
        <f t="shared" si="6"/>
        <v>429</v>
      </c>
      <c r="N20" s="32">
        <f t="shared" si="13"/>
        <v>0.31544581642830405</v>
      </c>
      <c r="O20" s="32">
        <f t="shared" si="0"/>
        <v>0.39566452060311591</v>
      </c>
      <c r="P20" s="33">
        <f t="shared" si="1"/>
        <v>0.35524808355209392</v>
      </c>
      <c r="Q20" s="41"/>
      <c r="R20" s="58">
        <f t="shared" si="10"/>
        <v>72.590261195732296</v>
      </c>
      <c r="S20" s="58">
        <f t="shared" si="11"/>
        <v>91.170395783081091</v>
      </c>
      <c r="T20" s="58">
        <f t="shared" si="12"/>
        <v>81.803072212536222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34802.530700593634</v>
      </c>
      <c r="F21" s="56">
        <v>42995.395907022699</v>
      </c>
      <c r="G21" s="57">
        <f t="shared" si="4"/>
        <v>77797.926607616333</v>
      </c>
      <c r="H21" s="56">
        <v>282</v>
      </c>
      <c r="I21" s="56">
        <v>262</v>
      </c>
      <c r="J21" s="57">
        <f t="shared" si="5"/>
        <v>544</v>
      </c>
      <c r="K21" s="56">
        <v>214</v>
      </c>
      <c r="L21" s="56">
        <v>218</v>
      </c>
      <c r="M21" s="57">
        <f t="shared" si="6"/>
        <v>432</v>
      </c>
      <c r="N21" s="32">
        <f t="shared" si="13"/>
        <v>0.30532821010487116</v>
      </c>
      <c r="O21" s="32">
        <f t="shared" si="0"/>
        <v>0.38855006422627514</v>
      </c>
      <c r="P21" s="33">
        <f t="shared" si="1"/>
        <v>0.34632267898689606</v>
      </c>
      <c r="Q21" s="41"/>
      <c r="R21" s="58">
        <f t="shared" si="10"/>
        <v>70.166392541519429</v>
      </c>
      <c r="S21" s="58">
        <f t="shared" si="11"/>
        <v>89.57374147296396</v>
      </c>
      <c r="T21" s="58">
        <f t="shared" si="12"/>
        <v>79.710990376656085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33258.996681044184</v>
      </c>
      <c r="F22" s="56">
        <v>40611.503446516399</v>
      </c>
      <c r="G22" s="57">
        <f t="shared" si="4"/>
        <v>73870.500127560575</v>
      </c>
      <c r="H22" s="56">
        <v>274</v>
      </c>
      <c r="I22" s="56">
        <v>256</v>
      </c>
      <c r="J22" s="57">
        <f t="shared" si="5"/>
        <v>530</v>
      </c>
      <c r="K22" s="56">
        <v>216</v>
      </c>
      <c r="L22" s="56">
        <v>222</v>
      </c>
      <c r="M22" s="57">
        <f t="shared" si="6"/>
        <v>438</v>
      </c>
      <c r="N22" s="32">
        <f t="shared" si="13"/>
        <v>0.29497478254083459</v>
      </c>
      <c r="O22" s="32">
        <f t="shared" si="0"/>
        <v>0.36801782882518125</v>
      </c>
      <c r="P22" s="33">
        <f t="shared" si="1"/>
        <v>0.33110343215523064</v>
      </c>
      <c r="Q22" s="41"/>
      <c r="R22" s="58">
        <f t="shared" si="10"/>
        <v>67.875503430702409</v>
      </c>
      <c r="S22" s="58">
        <f t="shared" si="11"/>
        <v>84.961304281415067</v>
      </c>
      <c r="T22" s="58">
        <f t="shared" si="12"/>
        <v>76.312500131777455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30922.413124017912</v>
      </c>
      <c r="F23" s="56">
        <v>32727.068724261862</v>
      </c>
      <c r="G23" s="57">
        <f t="shared" si="4"/>
        <v>63649.481848279771</v>
      </c>
      <c r="H23" s="56">
        <v>280</v>
      </c>
      <c r="I23" s="56">
        <v>272</v>
      </c>
      <c r="J23" s="57">
        <f t="shared" si="5"/>
        <v>552</v>
      </c>
      <c r="K23" s="56">
        <v>218</v>
      </c>
      <c r="L23" s="56">
        <v>209</v>
      </c>
      <c r="M23" s="57">
        <f t="shared" si="6"/>
        <v>427</v>
      </c>
      <c r="N23" s="32">
        <f t="shared" si="13"/>
        <v>0.26996100296844805</v>
      </c>
      <c r="O23" s="32">
        <f t="shared" si="0"/>
        <v>0.29594759390383657</v>
      </c>
      <c r="P23" s="33">
        <f t="shared" si="1"/>
        <v>0.28272574645659254</v>
      </c>
      <c r="Q23" s="41"/>
      <c r="R23" s="58">
        <f t="shared" si="10"/>
        <v>62.093199044212675</v>
      </c>
      <c r="S23" s="58">
        <f t="shared" si="11"/>
        <v>68.039643917384325</v>
      </c>
      <c r="T23" s="58">
        <f t="shared" si="12"/>
        <v>65.014792490581996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29359.539443821515</v>
      </c>
      <c r="F24" s="56">
        <v>29308.46654605414</v>
      </c>
      <c r="G24" s="57">
        <f t="shared" si="4"/>
        <v>58668.005989875659</v>
      </c>
      <c r="H24" s="56">
        <v>277</v>
      </c>
      <c r="I24" s="56">
        <v>279</v>
      </c>
      <c r="J24" s="57">
        <f t="shared" si="5"/>
        <v>556</v>
      </c>
      <c r="K24" s="56">
        <v>218</v>
      </c>
      <c r="L24" s="56">
        <v>205</v>
      </c>
      <c r="M24" s="57">
        <f t="shared" si="6"/>
        <v>423</v>
      </c>
      <c r="N24" s="32">
        <f t="shared" si="13"/>
        <v>0.25777498282487105</v>
      </c>
      <c r="O24" s="32">
        <f t="shared" si="0"/>
        <v>0.26379308167171422</v>
      </c>
      <c r="P24" s="33">
        <f t="shared" si="1"/>
        <v>0.26074669328833627</v>
      </c>
      <c r="Q24" s="41"/>
      <c r="R24" s="58">
        <f t="shared" si="10"/>
        <v>59.31220089660912</v>
      </c>
      <c r="S24" s="58">
        <f t="shared" si="11"/>
        <v>60.554682946392852</v>
      </c>
      <c r="T24" s="58">
        <f t="shared" si="12"/>
        <v>59.926461685266247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28317.706756801079</v>
      </c>
      <c r="F25" s="56">
        <v>27964.003181202832</v>
      </c>
      <c r="G25" s="57">
        <f t="shared" si="4"/>
        <v>56281.709938003914</v>
      </c>
      <c r="H25" s="56">
        <v>279</v>
      </c>
      <c r="I25" s="56">
        <v>282</v>
      </c>
      <c r="J25" s="57">
        <f t="shared" si="5"/>
        <v>561</v>
      </c>
      <c r="K25" s="56">
        <v>217</v>
      </c>
      <c r="L25" s="56">
        <v>200</v>
      </c>
      <c r="M25" s="57">
        <f t="shared" si="6"/>
        <v>417</v>
      </c>
      <c r="N25" s="32">
        <f t="shared" si="13"/>
        <v>0.24822674225807398</v>
      </c>
      <c r="O25" s="32">
        <f t="shared" si="0"/>
        <v>0.25304042258942766</v>
      </c>
      <c r="P25" s="33">
        <f t="shared" si="1"/>
        <v>0.25059534595178773</v>
      </c>
      <c r="Q25" s="41"/>
      <c r="R25" s="58">
        <f t="shared" si="10"/>
        <v>57.092150719357015</v>
      </c>
      <c r="S25" s="58">
        <f t="shared" si="11"/>
        <v>58.016604110379319</v>
      </c>
      <c r="T25" s="58">
        <f t="shared" si="12"/>
        <v>57.547760672805637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27180.92855761477</v>
      </c>
      <c r="F26" s="56">
        <v>26425.117378697771</v>
      </c>
      <c r="G26" s="57">
        <f t="shared" si="4"/>
        <v>53606.045936312541</v>
      </c>
      <c r="H26" s="56">
        <v>271</v>
      </c>
      <c r="I26" s="56">
        <v>279</v>
      </c>
      <c r="J26" s="57">
        <f t="shared" si="5"/>
        <v>550</v>
      </c>
      <c r="K26" s="56">
        <v>214</v>
      </c>
      <c r="L26" s="56">
        <v>200</v>
      </c>
      <c r="M26" s="57">
        <f t="shared" si="6"/>
        <v>414</v>
      </c>
      <c r="N26" s="32">
        <f t="shared" si="13"/>
        <v>0.24353924949479222</v>
      </c>
      <c r="O26" s="32">
        <f t="shared" si="0"/>
        <v>0.24052571705652234</v>
      </c>
      <c r="P26" s="33">
        <f t="shared" si="1"/>
        <v>0.24204434843371866</v>
      </c>
      <c r="Q26" s="41"/>
      <c r="R26" s="58">
        <f t="shared" si="10"/>
        <v>56.043151665185093</v>
      </c>
      <c r="S26" s="58">
        <f t="shared" si="11"/>
        <v>55.167259663252132</v>
      </c>
      <c r="T26" s="58">
        <f t="shared" si="12"/>
        <v>55.607931469203884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23188.302538026968</v>
      </c>
      <c r="F27" s="56">
        <v>24120.720292374197</v>
      </c>
      <c r="G27" s="57">
        <f t="shared" si="4"/>
        <v>47309.022830401169</v>
      </c>
      <c r="H27" s="56">
        <v>261</v>
      </c>
      <c r="I27" s="56">
        <v>280</v>
      </c>
      <c r="J27" s="57">
        <f t="shared" si="5"/>
        <v>541</v>
      </c>
      <c r="K27" s="56">
        <v>215</v>
      </c>
      <c r="L27" s="56">
        <v>199</v>
      </c>
      <c r="M27" s="57">
        <f t="shared" si="6"/>
        <v>414</v>
      </c>
      <c r="N27" s="32">
        <f t="shared" si="13"/>
        <v>0.21138694699922483</v>
      </c>
      <c r="O27" s="32">
        <f t="shared" si="0"/>
        <v>0.21961468690704164</v>
      </c>
      <c r="P27" s="33">
        <f t="shared" si="1"/>
        <v>0.21550336554061975</v>
      </c>
      <c r="Q27" s="41"/>
      <c r="R27" s="58">
        <f t="shared" si="10"/>
        <v>48.714921298375984</v>
      </c>
      <c r="S27" s="58">
        <f t="shared" si="11"/>
        <v>50.356409796188302</v>
      </c>
      <c r="T27" s="58">
        <f t="shared" si="12"/>
        <v>49.538243801467189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9934.8437095553363</v>
      </c>
      <c r="F28" s="56">
        <v>10202.657402037239</v>
      </c>
      <c r="G28" s="57">
        <f t="shared" si="4"/>
        <v>20137.501111592574</v>
      </c>
      <c r="H28" s="56">
        <v>152</v>
      </c>
      <c r="I28" s="56">
        <v>148</v>
      </c>
      <c r="J28" s="57">
        <f t="shared" si="5"/>
        <v>300</v>
      </c>
      <c r="K28" s="56">
        <v>0</v>
      </c>
      <c r="L28" s="56">
        <v>0</v>
      </c>
      <c r="M28" s="57">
        <f t="shared" si="6"/>
        <v>0</v>
      </c>
      <c r="N28" s="32">
        <f t="shared" si="13"/>
        <v>0.30259636054932187</v>
      </c>
      <c r="O28" s="32">
        <f t="shared" si="0"/>
        <v>0.31915219600967337</v>
      </c>
      <c r="P28" s="33">
        <f t="shared" si="1"/>
        <v>0.31076390604309528</v>
      </c>
      <c r="Q28" s="41"/>
      <c r="R28" s="58">
        <f t="shared" si="10"/>
        <v>65.360813878653531</v>
      </c>
      <c r="S28" s="58">
        <f t="shared" si="11"/>
        <v>68.936874338089453</v>
      </c>
      <c r="T28" s="58">
        <f t="shared" si="12"/>
        <v>67.125003705308572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9946.8571443697401</v>
      </c>
      <c r="F29" s="56">
        <v>9918.9695943051229</v>
      </c>
      <c r="G29" s="57">
        <f t="shared" si="4"/>
        <v>19865.826738674863</v>
      </c>
      <c r="H29" s="56">
        <v>153</v>
      </c>
      <c r="I29" s="56">
        <v>150</v>
      </c>
      <c r="J29" s="57">
        <f t="shared" si="5"/>
        <v>303</v>
      </c>
      <c r="K29" s="56">
        <v>0</v>
      </c>
      <c r="L29" s="56">
        <v>0</v>
      </c>
      <c r="M29" s="57">
        <f t="shared" si="6"/>
        <v>0</v>
      </c>
      <c r="N29" s="32">
        <f t="shared" si="13"/>
        <v>0.30098212128932889</v>
      </c>
      <c r="O29" s="32">
        <f t="shared" si="0"/>
        <v>0.3061410368612692</v>
      </c>
      <c r="P29" s="33">
        <f t="shared" si="1"/>
        <v>0.30353603988929934</v>
      </c>
      <c r="Q29" s="41"/>
      <c r="R29" s="58">
        <f t="shared" si="10"/>
        <v>65.012138198495037</v>
      </c>
      <c r="S29" s="58">
        <f t="shared" si="11"/>
        <v>66.126463962034151</v>
      </c>
      <c r="T29" s="58">
        <f t="shared" si="12"/>
        <v>65.563784616088654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9890.0773612321973</v>
      </c>
      <c r="F30" s="56">
        <v>9874.8511599464036</v>
      </c>
      <c r="G30" s="57">
        <f t="shared" si="4"/>
        <v>19764.928521178601</v>
      </c>
      <c r="H30" s="56">
        <v>153</v>
      </c>
      <c r="I30" s="56">
        <v>153</v>
      </c>
      <c r="J30" s="57">
        <f t="shared" si="5"/>
        <v>306</v>
      </c>
      <c r="K30" s="56">
        <v>0</v>
      </c>
      <c r="L30" s="56">
        <v>0</v>
      </c>
      <c r="M30" s="57">
        <f t="shared" si="6"/>
        <v>0</v>
      </c>
      <c r="N30" s="32">
        <f t="shared" si="13"/>
        <v>0.29926402085548892</v>
      </c>
      <c r="O30" s="32">
        <f t="shared" si="0"/>
        <v>0.29880329096908748</v>
      </c>
      <c r="P30" s="33">
        <f t="shared" si="1"/>
        <v>0.2990336559122882</v>
      </c>
      <c r="Q30" s="41"/>
      <c r="R30" s="58">
        <f t="shared" si="10"/>
        <v>64.641028504785609</v>
      </c>
      <c r="S30" s="58">
        <f t="shared" si="11"/>
        <v>64.541510849322904</v>
      </c>
      <c r="T30" s="58">
        <f t="shared" si="12"/>
        <v>64.591269677054257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9238.6583870754876</v>
      </c>
      <c r="F31" s="56">
        <v>9119.0889139463088</v>
      </c>
      <c r="G31" s="57">
        <f t="shared" si="4"/>
        <v>18357.747301021795</v>
      </c>
      <c r="H31" s="56">
        <v>154</v>
      </c>
      <c r="I31" s="56">
        <v>154</v>
      </c>
      <c r="J31" s="57">
        <f t="shared" si="5"/>
        <v>308</v>
      </c>
      <c r="K31" s="56">
        <v>0</v>
      </c>
      <c r="L31" s="56">
        <v>0</v>
      </c>
      <c r="M31" s="57">
        <f t="shared" si="6"/>
        <v>0</v>
      </c>
      <c r="N31" s="32">
        <f t="shared" si="13"/>
        <v>0.27773744549890234</v>
      </c>
      <c r="O31" s="32">
        <f t="shared" si="0"/>
        <v>0.27414288461839553</v>
      </c>
      <c r="P31" s="33">
        <f t="shared" si="1"/>
        <v>0.27594016505864893</v>
      </c>
      <c r="Q31" s="41"/>
      <c r="R31" s="58">
        <f t="shared" si="10"/>
        <v>59.991288227762908</v>
      </c>
      <c r="S31" s="58">
        <f t="shared" si="11"/>
        <v>59.214863077573433</v>
      </c>
      <c r="T31" s="58">
        <f t="shared" si="12"/>
        <v>59.603075652668167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8953.6965715989991</v>
      </c>
      <c r="F32" s="56">
        <v>8846.0827791625725</v>
      </c>
      <c r="G32" s="57">
        <f t="shared" si="4"/>
        <v>17799.779350761572</v>
      </c>
      <c r="H32" s="56">
        <v>161</v>
      </c>
      <c r="I32" s="56">
        <v>150</v>
      </c>
      <c r="J32" s="57">
        <f t="shared" si="5"/>
        <v>311</v>
      </c>
      <c r="K32" s="56">
        <v>0</v>
      </c>
      <c r="L32" s="56">
        <v>0</v>
      </c>
      <c r="M32" s="57">
        <f t="shared" si="6"/>
        <v>0</v>
      </c>
      <c r="N32" s="32">
        <f t="shared" si="13"/>
        <v>0.25746769529557739</v>
      </c>
      <c r="O32" s="32">
        <f t="shared" si="0"/>
        <v>0.27302724627044977</v>
      </c>
      <c r="P32" s="33">
        <f t="shared" si="1"/>
        <v>0.26497230187509785</v>
      </c>
      <c r="Q32" s="41"/>
      <c r="R32" s="58">
        <f t="shared" si="10"/>
        <v>55.613022183844713</v>
      </c>
      <c r="S32" s="58">
        <f t="shared" si="11"/>
        <v>58.97388519441715</v>
      </c>
      <c r="T32" s="58">
        <f t="shared" si="12"/>
        <v>57.234017205021132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7254.5832512451834</v>
      </c>
      <c r="F33" s="56">
        <v>6963.2326466680361</v>
      </c>
      <c r="G33" s="57">
        <f t="shared" si="4"/>
        <v>14217.81589791322</v>
      </c>
      <c r="H33" s="56">
        <v>154</v>
      </c>
      <c r="I33" s="56">
        <v>146</v>
      </c>
      <c r="J33" s="57">
        <f t="shared" si="5"/>
        <v>300</v>
      </c>
      <c r="K33" s="56">
        <v>0</v>
      </c>
      <c r="L33" s="56">
        <v>0</v>
      </c>
      <c r="M33" s="57">
        <f t="shared" si="6"/>
        <v>0</v>
      </c>
      <c r="N33" s="32">
        <f t="shared" si="13"/>
        <v>0.2180911270816854</v>
      </c>
      <c r="O33" s="32">
        <f t="shared" si="0"/>
        <v>0.22080265876040195</v>
      </c>
      <c r="P33" s="33">
        <f t="shared" si="1"/>
        <v>0.21941073916532747</v>
      </c>
      <c r="Q33" s="41"/>
      <c r="R33" s="58">
        <f t="shared" si="10"/>
        <v>47.10768344964405</v>
      </c>
      <c r="S33" s="58">
        <f t="shared" si="11"/>
        <v>47.693374292246823</v>
      </c>
      <c r="T33" s="58">
        <f t="shared" si="12"/>
        <v>47.392719659710735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2776.2183540605474</v>
      </c>
      <c r="F34" s="56">
        <v>3245.4030113822428</v>
      </c>
      <c r="G34" s="57">
        <f t="shared" si="4"/>
        <v>6021.6213654427902</v>
      </c>
      <c r="H34" s="56">
        <v>152</v>
      </c>
      <c r="I34" s="56">
        <v>158</v>
      </c>
      <c r="J34" s="57">
        <f t="shared" si="5"/>
        <v>310</v>
      </c>
      <c r="K34" s="56">
        <v>0</v>
      </c>
      <c r="L34" s="56">
        <v>0</v>
      </c>
      <c r="M34" s="57">
        <f t="shared" si="6"/>
        <v>0</v>
      </c>
      <c r="N34" s="32">
        <f t="shared" si="13"/>
        <v>8.4558307567633634E-2</v>
      </c>
      <c r="O34" s="32">
        <f t="shared" si="0"/>
        <v>9.5095024946737078E-2</v>
      </c>
      <c r="P34" s="33">
        <f t="shared" si="1"/>
        <v>8.9928634489886347E-2</v>
      </c>
      <c r="Q34" s="41"/>
      <c r="R34" s="58">
        <f t="shared" si="10"/>
        <v>18.264594434608863</v>
      </c>
      <c r="S34" s="58">
        <f t="shared" si="11"/>
        <v>20.540525388495208</v>
      </c>
      <c r="T34" s="58">
        <f t="shared" si="12"/>
        <v>19.424585049815452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1398.4452083579388</v>
      </c>
      <c r="F35" s="56">
        <v>1786.1667271865419</v>
      </c>
      <c r="G35" s="57">
        <f t="shared" si="4"/>
        <v>3184.6119355444807</v>
      </c>
      <c r="H35" s="56">
        <v>152</v>
      </c>
      <c r="I35" s="56">
        <v>163</v>
      </c>
      <c r="J35" s="57">
        <f t="shared" si="5"/>
        <v>315</v>
      </c>
      <c r="K35" s="56">
        <v>0</v>
      </c>
      <c r="L35" s="56">
        <v>0</v>
      </c>
      <c r="M35" s="57">
        <f t="shared" si="6"/>
        <v>0</v>
      </c>
      <c r="N35" s="32">
        <f t="shared" si="13"/>
        <v>4.2593969552812465E-2</v>
      </c>
      <c r="O35" s="32">
        <f t="shared" si="0"/>
        <v>5.0731842967125143E-2</v>
      </c>
      <c r="P35" s="33">
        <f t="shared" si="1"/>
        <v>4.6804996113234576E-2</v>
      </c>
      <c r="Q35" s="41"/>
      <c r="R35" s="58">
        <f t="shared" si="10"/>
        <v>9.2002974234074912</v>
      </c>
      <c r="S35" s="58">
        <f t="shared" si="11"/>
        <v>10.95807808089903</v>
      </c>
      <c r="T35" s="58">
        <f t="shared" si="12"/>
        <v>10.10987916045867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351.1072756646347</v>
      </c>
      <c r="F36" s="61">
        <v>347</v>
      </c>
      <c r="G36" s="62">
        <f t="shared" si="4"/>
        <v>698.1072756646347</v>
      </c>
      <c r="H36" s="61">
        <v>153</v>
      </c>
      <c r="I36" s="61">
        <v>151</v>
      </c>
      <c r="J36" s="62">
        <f t="shared" si="5"/>
        <v>304</v>
      </c>
      <c r="K36" s="61">
        <v>0</v>
      </c>
      <c r="L36" s="61">
        <v>0</v>
      </c>
      <c r="M36" s="62">
        <f t="shared" si="6"/>
        <v>0</v>
      </c>
      <c r="N36" s="34">
        <f t="shared" si="13"/>
        <v>1.062416108885968E-2</v>
      </c>
      <c r="O36" s="34">
        <f t="shared" si="0"/>
        <v>1.0638950208486632E-2</v>
      </c>
      <c r="P36" s="35">
        <f t="shared" si="1"/>
        <v>1.063150700025333E-2</v>
      </c>
      <c r="Q36" s="41"/>
      <c r="R36" s="58">
        <f t="shared" si="10"/>
        <v>2.2948187951936907</v>
      </c>
      <c r="S36" s="58">
        <f t="shared" si="11"/>
        <v>2.2980132450331126</v>
      </c>
      <c r="T36" s="58">
        <f t="shared" si="12"/>
        <v>2.2964055120547195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8562.1476129158182</v>
      </c>
      <c r="F37" s="64">
        <v>9400.340593440591</v>
      </c>
      <c r="G37" s="65">
        <f t="shared" si="4"/>
        <v>17962.488206356407</v>
      </c>
      <c r="H37" s="64">
        <v>76</v>
      </c>
      <c r="I37" s="64">
        <v>72</v>
      </c>
      <c r="J37" s="65">
        <f t="shared" si="5"/>
        <v>148</v>
      </c>
      <c r="K37" s="64">
        <v>131</v>
      </c>
      <c r="L37" s="64">
        <v>126</v>
      </c>
      <c r="M37" s="65">
        <f t="shared" si="6"/>
        <v>257</v>
      </c>
      <c r="N37" s="30">
        <f t="shared" si="13"/>
        <v>0.17508072167748687</v>
      </c>
      <c r="O37" s="30">
        <f t="shared" si="0"/>
        <v>0.20086197849232032</v>
      </c>
      <c r="P37" s="31">
        <f t="shared" si="1"/>
        <v>0.18768795668265076</v>
      </c>
      <c r="Q37" s="41"/>
      <c r="R37" s="58">
        <f t="shared" si="10"/>
        <v>41.363031946453226</v>
      </c>
      <c r="S37" s="58">
        <f t="shared" si="11"/>
        <v>47.476467643639346</v>
      </c>
      <c r="T37" s="58">
        <f t="shared" si="12"/>
        <v>44.351822731744214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8159.3098440013609</v>
      </c>
      <c r="F38" s="56">
        <v>9207.8140641167429</v>
      </c>
      <c r="G38" s="57">
        <f t="shared" si="4"/>
        <v>17367.123908118105</v>
      </c>
      <c r="H38" s="56">
        <v>76</v>
      </c>
      <c r="I38" s="56">
        <v>72</v>
      </c>
      <c r="J38" s="57">
        <f t="shared" si="5"/>
        <v>148</v>
      </c>
      <c r="K38" s="56">
        <v>131</v>
      </c>
      <c r="L38" s="56">
        <v>126</v>
      </c>
      <c r="M38" s="57">
        <f t="shared" si="6"/>
        <v>257</v>
      </c>
      <c r="N38" s="32">
        <f t="shared" si="13"/>
        <v>0.16684340430233438</v>
      </c>
      <c r="O38" s="32">
        <f t="shared" si="0"/>
        <v>0.19674816376317827</v>
      </c>
      <c r="P38" s="33">
        <f t="shared" si="1"/>
        <v>0.18146706415738217</v>
      </c>
      <c r="Q38" s="41"/>
      <c r="R38" s="58">
        <f t="shared" si="10"/>
        <v>39.41695576812252</v>
      </c>
      <c r="S38" s="58">
        <f t="shared" si="11"/>
        <v>46.504111434933044</v>
      </c>
      <c r="T38" s="58">
        <f t="shared" si="12"/>
        <v>42.88178742745211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7927.4903105992507</v>
      </c>
      <c r="F39" s="56">
        <v>9009.3375359281454</v>
      </c>
      <c r="G39" s="57">
        <f t="shared" si="4"/>
        <v>16936.827846527398</v>
      </c>
      <c r="H39" s="56">
        <v>76</v>
      </c>
      <c r="I39" s="56">
        <v>72</v>
      </c>
      <c r="J39" s="57">
        <f t="shared" si="5"/>
        <v>148</v>
      </c>
      <c r="K39" s="56">
        <v>133</v>
      </c>
      <c r="L39" s="56">
        <v>126</v>
      </c>
      <c r="M39" s="57">
        <f t="shared" si="6"/>
        <v>259</v>
      </c>
      <c r="N39" s="32">
        <f t="shared" si="13"/>
        <v>0.16047551236030871</v>
      </c>
      <c r="O39" s="32">
        <f t="shared" si="0"/>
        <v>0.19250721230615694</v>
      </c>
      <c r="P39" s="33">
        <f t="shared" si="1"/>
        <v>0.17605850152315383</v>
      </c>
      <c r="Q39" s="41"/>
      <c r="R39" s="58">
        <f t="shared" si="10"/>
        <v>37.930575648800243</v>
      </c>
      <c r="S39" s="58">
        <f t="shared" si="11"/>
        <v>45.501704726909828</v>
      </c>
      <c r="T39" s="58">
        <f t="shared" si="12"/>
        <v>41.613827632745448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7784.577858952377</v>
      </c>
      <c r="F40" s="56">
        <v>8898.0766305802845</v>
      </c>
      <c r="G40" s="57">
        <f t="shared" si="4"/>
        <v>16682.654489532662</v>
      </c>
      <c r="H40" s="56">
        <v>74</v>
      </c>
      <c r="I40" s="56">
        <v>72</v>
      </c>
      <c r="J40" s="57">
        <f t="shared" si="5"/>
        <v>146</v>
      </c>
      <c r="K40" s="56">
        <v>130</v>
      </c>
      <c r="L40" s="56">
        <v>126</v>
      </c>
      <c r="M40" s="57">
        <f t="shared" si="6"/>
        <v>256</v>
      </c>
      <c r="N40" s="32">
        <f t="shared" si="13"/>
        <v>0.16142538692253602</v>
      </c>
      <c r="O40" s="32">
        <f t="shared" si="0"/>
        <v>0.19012984253376677</v>
      </c>
      <c r="P40" s="33">
        <f t="shared" si="1"/>
        <v>0.17556253672264546</v>
      </c>
      <c r="Q40" s="41"/>
      <c r="R40" s="58">
        <f t="shared" si="10"/>
        <v>38.159695387021458</v>
      </c>
      <c r="S40" s="58">
        <f t="shared" si="11"/>
        <v>44.93978096252669</v>
      </c>
      <c r="T40" s="58">
        <f t="shared" si="12"/>
        <v>41.499140521225527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7768.8568019604754</v>
      </c>
      <c r="F41" s="56">
        <v>8791.3880667959238</v>
      </c>
      <c r="G41" s="57">
        <f t="shared" si="4"/>
        <v>16560.244868756399</v>
      </c>
      <c r="H41" s="56">
        <v>70</v>
      </c>
      <c r="I41" s="56">
        <v>96</v>
      </c>
      <c r="J41" s="57">
        <f t="shared" si="5"/>
        <v>166</v>
      </c>
      <c r="K41" s="56">
        <v>130</v>
      </c>
      <c r="L41" s="56">
        <v>126</v>
      </c>
      <c r="M41" s="57">
        <f t="shared" si="6"/>
        <v>256</v>
      </c>
      <c r="N41" s="32">
        <f t="shared" si="13"/>
        <v>0.16403836152788165</v>
      </c>
      <c r="O41" s="32">
        <f t="shared" si="0"/>
        <v>0.16911719118951837</v>
      </c>
      <c r="P41" s="33">
        <f t="shared" si="1"/>
        <v>0.16669597427883315</v>
      </c>
      <c r="Q41" s="41"/>
      <c r="R41" s="58">
        <f t="shared" si="10"/>
        <v>38.844284009802379</v>
      </c>
      <c r="S41" s="58">
        <f t="shared" si="11"/>
        <v>39.60084714772939</v>
      </c>
      <c r="T41" s="58">
        <f t="shared" si="12"/>
        <v>39.242286418854029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5769.172835320549</v>
      </c>
      <c r="F42" s="56">
        <v>5111.7233803723129</v>
      </c>
      <c r="G42" s="57">
        <f t="shared" si="4"/>
        <v>10880.896215692861</v>
      </c>
      <c r="H42" s="56">
        <v>0</v>
      </c>
      <c r="I42" s="56">
        <v>0</v>
      </c>
      <c r="J42" s="57">
        <f t="shared" si="5"/>
        <v>0</v>
      </c>
      <c r="K42" s="56">
        <v>128</v>
      </c>
      <c r="L42" s="56">
        <v>126</v>
      </c>
      <c r="M42" s="57">
        <f t="shared" si="6"/>
        <v>254</v>
      </c>
      <c r="N42" s="32">
        <f t="shared" si="13"/>
        <v>0.18174057570944269</v>
      </c>
      <c r="O42" s="32">
        <f t="shared" si="0"/>
        <v>0.16358561765144369</v>
      </c>
      <c r="P42" s="33">
        <f t="shared" si="1"/>
        <v>0.17273457289326996</v>
      </c>
      <c r="Q42" s="41"/>
      <c r="R42" s="58">
        <f t="shared" si="10"/>
        <v>45.071662775941789</v>
      </c>
      <c r="S42" s="58">
        <f t="shared" si="11"/>
        <v>40.56923317755804</v>
      </c>
      <c r="T42" s="58">
        <f t="shared" si="12"/>
        <v>42.838174077530951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5276.4520411543299</v>
      </c>
      <c r="F43" s="56">
        <v>4439.1852795318737</v>
      </c>
      <c r="G43" s="57">
        <f t="shared" si="4"/>
        <v>9715.6373206862045</v>
      </c>
      <c r="H43" s="56">
        <v>0</v>
      </c>
      <c r="I43" s="56">
        <v>0</v>
      </c>
      <c r="J43" s="57">
        <f t="shared" si="5"/>
        <v>0</v>
      </c>
      <c r="K43" s="56">
        <v>128</v>
      </c>
      <c r="L43" s="56">
        <v>128</v>
      </c>
      <c r="M43" s="57">
        <f t="shared" si="6"/>
        <v>256</v>
      </c>
      <c r="N43" s="32">
        <f t="shared" si="13"/>
        <v>0.16621887730450888</v>
      </c>
      <c r="O43" s="32">
        <f t="shared" si="0"/>
        <v>0.13984328627557566</v>
      </c>
      <c r="P43" s="33">
        <f t="shared" si="1"/>
        <v>0.15303108179004229</v>
      </c>
      <c r="Q43" s="41"/>
      <c r="R43" s="58">
        <f t="shared" si="10"/>
        <v>41.222281571518202</v>
      </c>
      <c r="S43" s="58">
        <f t="shared" si="11"/>
        <v>34.681134996342763</v>
      </c>
      <c r="T43" s="58">
        <f t="shared" si="12"/>
        <v>37.951708283930486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5124.3713333061223</v>
      </c>
      <c r="F44" s="56">
        <v>4223.9166292382415</v>
      </c>
      <c r="G44" s="57">
        <f t="shared" si="4"/>
        <v>9348.2879625443638</v>
      </c>
      <c r="H44" s="56">
        <v>0</v>
      </c>
      <c r="I44" s="56">
        <v>0</v>
      </c>
      <c r="J44" s="57">
        <f t="shared" si="5"/>
        <v>0</v>
      </c>
      <c r="K44" s="56">
        <v>128</v>
      </c>
      <c r="L44" s="56">
        <v>134</v>
      </c>
      <c r="M44" s="57">
        <f t="shared" si="6"/>
        <v>262</v>
      </c>
      <c r="N44" s="32">
        <f t="shared" si="13"/>
        <v>0.16142802839296</v>
      </c>
      <c r="O44" s="32">
        <f t="shared" si="0"/>
        <v>0.12710389471708719</v>
      </c>
      <c r="P44" s="33">
        <f t="shared" si="1"/>
        <v>0.14387293712362048</v>
      </c>
      <c r="Q44" s="41"/>
      <c r="R44" s="58">
        <f t="shared" si="10"/>
        <v>40.034151041454081</v>
      </c>
      <c r="S44" s="58">
        <f t="shared" si="11"/>
        <v>31.521765889837624</v>
      </c>
      <c r="T44" s="58">
        <f t="shared" si="12"/>
        <v>35.680488406657879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4978.4017581371581</v>
      </c>
      <c r="F45" s="56">
        <v>4146.5248236942853</v>
      </c>
      <c r="G45" s="57">
        <f t="shared" si="4"/>
        <v>9124.9265818314434</v>
      </c>
      <c r="H45" s="56">
        <v>0</v>
      </c>
      <c r="I45" s="56">
        <v>0</v>
      </c>
      <c r="J45" s="57">
        <f t="shared" si="5"/>
        <v>0</v>
      </c>
      <c r="K45" s="56">
        <v>128</v>
      </c>
      <c r="L45" s="56">
        <v>129</v>
      </c>
      <c r="M45" s="57">
        <f t="shared" si="6"/>
        <v>257</v>
      </c>
      <c r="N45" s="32">
        <f t="shared" si="13"/>
        <v>0.1568296924816393</v>
      </c>
      <c r="O45" s="32">
        <f t="shared" si="0"/>
        <v>0.12961130356633799</v>
      </c>
      <c r="P45" s="33">
        <f t="shared" si="1"/>
        <v>0.1431675439599511</v>
      </c>
      <c r="Q45" s="41"/>
      <c r="R45" s="58">
        <f t="shared" si="10"/>
        <v>38.893763735446548</v>
      </c>
      <c r="S45" s="58">
        <f t="shared" si="11"/>
        <v>32.143603284451821</v>
      </c>
      <c r="T45" s="58">
        <f t="shared" si="12"/>
        <v>35.505550902067874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4918.4501491384199</v>
      </c>
      <c r="F46" s="56">
        <v>4127.0293335404867</v>
      </c>
      <c r="G46" s="57">
        <f t="shared" si="4"/>
        <v>9045.4794826789075</v>
      </c>
      <c r="H46" s="56">
        <v>0</v>
      </c>
      <c r="I46" s="56">
        <v>0</v>
      </c>
      <c r="J46" s="57">
        <f t="shared" si="5"/>
        <v>0</v>
      </c>
      <c r="K46" s="56">
        <v>128</v>
      </c>
      <c r="L46" s="56">
        <v>127</v>
      </c>
      <c r="M46" s="57">
        <f t="shared" si="6"/>
        <v>255</v>
      </c>
      <c r="N46" s="32">
        <f t="shared" si="13"/>
        <v>0.15494109592799962</v>
      </c>
      <c r="O46" s="32">
        <f t="shared" si="0"/>
        <v>0.13103344340679726</v>
      </c>
      <c r="P46" s="33">
        <f t="shared" si="1"/>
        <v>0.14303414741744003</v>
      </c>
      <c r="Q46" s="41"/>
      <c r="R46" s="58">
        <f t="shared" si="10"/>
        <v>38.425391790143905</v>
      </c>
      <c r="S46" s="58">
        <f t="shared" si="11"/>
        <v>32.496293964885723</v>
      </c>
      <c r="T46" s="58">
        <f t="shared" si="12"/>
        <v>35.472468559525126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4894.1607358348465</v>
      </c>
      <c r="F47" s="56">
        <v>4104.8185080516268</v>
      </c>
      <c r="G47" s="57">
        <f t="shared" si="4"/>
        <v>8998.9792438864733</v>
      </c>
      <c r="H47" s="56">
        <v>0</v>
      </c>
      <c r="I47" s="56">
        <v>0</v>
      </c>
      <c r="J47" s="57">
        <f t="shared" si="5"/>
        <v>0</v>
      </c>
      <c r="K47" s="56">
        <v>128</v>
      </c>
      <c r="L47" s="56">
        <v>127</v>
      </c>
      <c r="M47" s="57">
        <f t="shared" si="6"/>
        <v>255</v>
      </c>
      <c r="N47" s="32">
        <f t="shared" si="13"/>
        <v>0.15417593043834571</v>
      </c>
      <c r="O47" s="32">
        <f t="shared" si="0"/>
        <v>0.13032824828713574</v>
      </c>
      <c r="P47" s="33">
        <f t="shared" si="1"/>
        <v>0.14229884952382152</v>
      </c>
      <c r="Q47" s="41"/>
      <c r="R47" s="58">
        <f t="shared" si="10"/>
        <v>38.235630748709738</v>
      </c>
      <c r="S47" s="58">
        <f t="shared" si="11"/>
        <v>32.32140557520966</v>
      </c>
      <c r="T47" s="58">
        <f t="shared" si="12"/>
        <v>35.290114681907738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4200.6865887884778</v>
      </c>
      <c r="F48" s="56">
        <v>3701.6273266217422</v>
      </c>
      <c r="G48" s="57">
        <f t="shared" si="4"/>
        <v>7902.31391541022</v>
      </c>
      <c r="H48" s="56">
        <v>0</v>
      </c>
      <c r="I48" s="56">
        <v>0</v>
      </c>
      <c r="J48" s="57">
        <f t="shared" ref="J48:J58" si="14">+H48+I48</f>
        <v>0</v>
      </c>
      <c r="K48" s="56">
        <v>128</v>
      </c>
      <c r="L48" s="56">
        <v>124</v>
      </c>
      <c r="M48" s="57">
        <f t="shared" ref="M48:M58" si="15">+K48+L48</f>
        <v>252</v>
      </c>
      <c r="N48" s="32">
        <f t="shared" ref="N48" si="16">+E48/(H48*216+K48*248)</f>
        <v>0.13233009667302412</v>
      </c>
      <c r="O48" s="32">
        <f t="shared" ref="O48" si="17">+F48/(I48*216+L48*248)</f>
        <v>0.12037029548067581</v>
      </c>
      <c r="P48" s="33">
        <f t="shared" ref="P48" si="18">+G48/(J48*216+M48*248)</f>
        <v>0.12644511513393208</v>
      </c>
      <c r="Q48" s="41"/>
      <c r="R48" s="58">
        <f t="shared" ref="R48" si="19">+E48/(H48+K48)</f>
        <v>32.817863974909983</v>
      </c>
      <c r="S48" s="58">
        <f t="shared" ref="S48" si="20">+F48/(I48+L48)</f>
        <v>29.8518332792076</v>
      </c>
      <c r="T48" s="58">
        <f t="shared" ref="T48" si="21">+G48/(J48+M48)</f>
        <v>31.35838855321516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4070.8432430953176</v>
      </c>
      <c r="F49" s="56">
        <v>3671.0599328845742</v>
      </c>
      <c r="G49" s="57">
        <f t="shared" si="4"/>
        <v>7741.9031759798918</v>
      </c>
      <c r="H49" s="56">
        <v>0</v>
      </c>
      <c r="I49" s="56">
        <v>0</v>
      </c>
      <c r="J49" s="57">
        <f t="shared" si="14"/>
        <v>0</v>
      </c>
      <c r="K49" s="56">
        <v>127</v>
      </c>
      <c r="L49" s="56">
        <v>126</v>
      </c>
      <c r="M49" s="57">
        <f t="shared" si="15"/>
        <v>253</v>
      </c>
      <c r="N49" s="32">
        <f t="shared" si="13"/>
        <v>0.12924953146733928</v>
      </c>
      <c r="O49" s="32">
        <f t="shared" si="0"/>
        <v>0.11748143666425288</v>
      </c>
      <c r="P49" s="33">
        <f t="shared" si="1"/>
        <v>0.12338874117015</v>
      </c>
      <c r="Q49" s="41"/>
      <c r="R49" s="58">
        <f t="shared" si="10"/>
        <v>32.053883803900142</v>
      </c>
      <c r="S49" s="58">
        <f t="shared" si="11"/>
        <v>29.135396292734715</v>
      </c>
      <c r="T49" s="58">
        <f t="shared" si="12"/>
        <v>30.600407810197201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4077.897514173027</v>
      </c>
      <c r="F50" s="56">
        <v>3614.6453071241313</v>
      </c>
      <c r="G50" s="57">
        <f t="shared" si="4"/>
        <v>7692.5428212971583</v>
      </c>
      <c r="H50" s="56">
        <v>0</v>
      </c>
      <c r="I50" s="56">
        <v>0</v>
      </c>
      <c r="J50" s="57">
        <f t="shared" si="14"/>
        <v>0</v>
      </c>
      <c r="K50" s="56">
        <v>132</v>
      </c>
      <c r="L50" s="56">
        <v>126</v>
      </c>
      <c r="M50" s="57">
        <f t="shared" si="15"/>
        <v>258</v>
      </c>
      <c r="N50" s="32">
        <f t="shared" si="13"/>
        <v>0.124569205589352</v>
      </c>
      <c r="O50" s="32">
        <f t="shared" si="0"/>
        <v>0.11567605309537031</v>
      </c>
      <c r="P50" s="33">
        <f t="shared" si="1"/>
        <v>0.12022603809229117</v>
      </c>
      <c r="Q50" s="41"/>
      <c r="R50" s="58">
        <f t="shared" si="10"/>
        <v>30.893162986159297</v>
      </c>
      <c r="S50" s="58">
        <f t="shared" si="11"/>
        <v>28.687661167651836</v>
      </c>
      <c r="T50" s="58">
        <f t="shared" si="12"/>
        <v>29.816057446888209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3807.1922355590305</v>
      </c>
      <c r="F51" s="56">
        <v>3432.5886757961621</v>
      </c>
      <c r="G51" s="57">
        <f t="shared" si="4"/>
        <v>7239.7809113551921</v>
      </c>
      <c r="H51" s="56">
        <v>0</v>
      </c>
      <c r="I51" s="56">
        <v>0</v>
      </c>
      <c r="J51" s="57">
        <f t="shared" si="14"/>
        <v>0</v>
      </c>
      <c r="K51" s="56">
        <v>136</v>
      </c>
      <c r="L51" s="56">
        <v>131</v>
      </c>
      <c r="M51" s="57">
        <f t="shared" si="15"/>
        <v>267</v>
      </c>
      <c r="N51" s="32">
        <f t="shared" si="13"/>
        <v>0.11287927643379478</v>
      </c>
      <c r="O51" s="32">
        <f t="shared" si="0"/>
        <v>0.10565712496294515</v>
      </c>
      <c r="P51" s="33">
        <f t="shared" si="1"/>
        <v>0.10933582383948279</v>
      </c>
      <c r="Q51" s="41"/>
      <c r="R51" s="58">
        <f t="shared" si="10"/>
        <v>27.994060555581108</v>
      </c>
      <c r="S51" s="58">
        <f t="shared" si="11"/>
        <v>26.202966990810399</v>
      </c>
      <c r="T51" s="58">
        <f t="shared" si="12"/>
        <v>27.115284312191729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3782.4033995531613</v>
      </c>
      <c r="F52" s="56">
        <v>3403.6850875553837</v>
      </c>
      <c r="G52" s="57">
        <f t="shared" si="4"/>
        <v>7186.0884871085455</v>
      </c>
      <c r="H52" s="56">
        <v>0</v>
      </c>
      <c r="I52" s="56">
        <v>0</v>
      </c>
      <c r="J52" s="57">
        <f t="shared" si="14"/>
        <v>0</v>
      </c>
      <c r="K52" s="56">
        <v>135</v>
      </c>
      <c r="L52" s="56">
        <v>137</v>
      </c>
      <c r="M52" s="57">
        <f t="shared" si="15"/>
        <v>272</v>
      </c>
      <c r="N52" s="32">
        <f t="shared" si="13"/>
        <v>0.11297501193408487</v>
      </c>
      <c r="O52" s="32">
        <f t="shared" si="0"/>
        <v>0.10017909958663127</v>
      </c>
      <c r="P52" s="33">
        <f t="shared" si="1"/>
        <v>0.10653001196496302</v>
      </c>
      <c r="Q52" s="41"/>
      <c r="R52" s="58">
        <f t="shared" si="10"/>
        <v>28.017802959653046</v>
      </c>
      <c r="S52" s="58">
        <f t="shared" si="11"/>
        <v>24.844416697484551</v>
      </c>
      <c r="T52" s="58">
        <f t="shared" si="12"/>
        <v>26.419442967310829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3729.9437544789139</v>
      </c>
      <c r="F53" s="56">
        <v>3361.7314395082894</v>
      </c>
      <c r="G53" s="57">
        <f t="shared" si="4"/>
        <v>7091.6751939872029</v>
      </c>
      <c r="H53" s="56">
        <v>0</v>
      </c>
      <c r="I53" s="56">
        <v>0</v>
      </c>
      <c r="J53" s="57">
        <f t="shared" si="14"/>
        <v>0</v>
      </c>
      <c r="K53" s="56">
        <v>137</v>
      </c>
      <c r="L53" s="56">
        <v>126</v>
      </c>
      <c r="M53" s="57">
        <f t="shared" si="15"/>
        <v>263</v>
      </c>
      <c r="N53" s="32">
        <f t="shared" si="13"/>
        <v>0.10978172105247569</v>
      </c>
      <c r="O53" s="32">
        <f t="shared" si="0"/>
        <v>0.10758229133091043</v>
      </c>
      <c r="P53" s="33">
        <f t="shared" si="1"/>
        <v>0.10872800187028092</v>
      </c>
      <c r="Q53" s="41"/>
      <c r="R53" s="58">
        <f t="shared" si="10"/>
        <v>27.22586682101397</v>
      </c>
      <c r="S53" s="58">
        <f t="shared" si="11"/>
        <v>26.680408250065788</v>
      </c>
      <c r="T53" s="58">
        <f t="shared" si="12"/>
        <v>26.964544463829668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3526.2610300338356</v>
      </c>
      <c r="F54" s="56">
        <v>3191.0989684077117</v>
      </c>
      <c r="G54" s="57">
        <f t="shared" si="4"/>
        <v>6717.3599984415468</v>
      </c>
      <c r="H54" s="56">
        <v>0</v>
      </c>
      <c r="I54" s="56">
        <v>0</v>
      </c>
      <c r="J54" s="57">
        <f t="shared" si="14"/>
        <v>0</v>
      </c>
      <c r="K54" s="56">
        <v>131</v>
      </c>
      <c r="L54" s="56">
        <v>122</v>
      </c>
      <c r="M54" s="57">
        <f t="shared" si="15"/>
        <v>253</v>
      </c>
      <c r="N54" s="32">
        <f t="shared" si="13"/>
        <v>0.10854041584689225</v>
      </c>
      <c r="O54" s="32">
        <f t="shared" si="0"/>
        <v>0.10546995532812374</v>
      </c>
      <c r="P54" s="33">
        <f t="shared" si="1"/>
        <v>0.10705979852163629</v>
      </c>
      <c r="Q54" s="41"/>
      <c r="R54" s="58">
        <f t="shared" si="10"/>
        <v>26.91802313002928</v>
      </c>
      <c r="S54" s="58">
        <f t="shared" si="11"/>
        <v>26.156548921374686</v>
      </c>
      <c r="T54" s="58">
        <f t="shared" si="12"/>
        <v>26.550830033365798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2876.6198293031025</v>
      </c>
      <c r="F55" s="56">
        <v>2596.2564017322243</v>
      </c>
      <c r="G55" s="57">
        <f t="shared" si="4"/>
        <v>5472.8762310353268</v>
      </c>
      <c r="H55" s="56">
        <v>0</v>
      </c>
      <c r="I55" s="56">
        <v>0</v>
      </c>
      <c r="J55" s="57">
        <f t="shared" si="14"/>
        <v>0</v>
      </c>
      <c r="K55" s="56">
        <v>133</v>
      </c>
      <c r="L55" s="56">
        <v>124</v>
      </c>
      <c r="M55" s="57">
        <f t="shared" si="15"/>
        <v>257</v>
      </c>
      <c r="N55" s="32">
        <f t="shared" si="13"/>
        <v>8.7212582746274026E-2</v>
      </c>
      <c r="O55" s="32">
        <f t="shared" si="0"/>
        <v>8.4425611398680545E-2</v>
      </c>
      <c r="P55" s="33">
        <f t="shared" si="1"/>
        <v>8.5867896181676395E-2</v>
      </c>
      <c r="Q55" s="41"/>
      <c r="R55" s="58">
        <f t="shared" si="10"/>
        <v>21.628720521075959</v>
      </c>
      <c r="S55" s="58">
        <f t="shared" si="11"/>
        <v>20.937551626872775</v>
      </c>
      <c r="T55" s="58">
        <f t="shared" si="12"/>
        <v>21.295238253055746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2765.3986350466339</v>
      </c>
      <c r="F56" s="56">
        <v>2498.9476990294906</v>
      </c>
      <c r="G56" s="57">
        <f t="shared" si="4"/>
        <v>5264.3463340761245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124</v>
      </c>
      <c r="M56" s="57">
        <f t="shared" si="15"/>
        <v>253</v>
      </c>
      <c r="N56" s="32">
        <f t="shared" si="13"/>
        <v>8.6440317424563456E-2</v>
      </c>
      <c r="O56" s="32">
        <f t="shared" si="0"/>
        <v>8.1261306550126519E-2</v>
      </c>
      <c r="P56" s="33">
        <f t="shared" si="1"/>
        <v>8.3901987984127957E-2</v>
      </c>
      <c r="Q56" s="41"/>
      <c r="R56" s="58">
        <f t="shared" si="10"/>
        <v>21.437198721291736</v>
      </c>
      <c r="S56" s="58">
        <f t="shared" si="11"/>
        <v>20.152804024431376</v>
      </c>
      <c r="T56" s="58">
        <f t="shared" si="12"/>
        <v>20.807693020063734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2356.374656059912</v>
      </c>
      <c r="F57" s="56">
        <v>2119.5355872503637</v>
      </c>
      <c r="G57" s="57">
        <f t="shared" si="4"/>
        <v>4475.9102433102762</v>
      </c>
      <c r="H57" s="56">
        <v>0</v>
      </c>
      <c r="I57" s="56">
        <v>0</v>
      </c>
      <c r="J57" s="57">
        <f t="shared" si="14"/>
        <v>0</v>
      </c>
      <c r="K57" s="56">
        <v>128</v>
      </c>
      <c r="L57" s="56">
        <v>126</v>
      </c>
      <c r="M57" s="57">
        <f t="shared" si="15"/>
        <v>254</v>
      </c>
      <c r="N57" s="32">
        <f t="shared" si="13"/>
        <v>7.4230552421242185E-2</v>
      </c>
      <c r="O57" s="32">
        <f t="shared" si="0"/>
        <v>6.7829479878723883E-2</v>
      </c>
      <c r="P57" s="33">
        <f t="shared" si="1"/>
        <v>7.1055217222985079E-2</v>
      </c>
      <c r="Q57" s="41"/>
      <c r="R57" s="58">
        <f t="shared" si="10"/>
        <v>18.409177000468063</v>
      </c>
      <c r="S57" s="58">
        <f t="shared" si="11"/>
        <v>16.821711009923522</v>
      </c>
      <c r="T57" s="58">
        <f t="shared" si="12"/>
        <v>17.621693871300302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2260.3400201159443</v>
      </c>
      <c r="F58" s="61">
        <v>2054.9999999999995</v>
      </c>
      <c r="G58" s="62">
        <f t="shared" si="4"/>
        <v>4315.3400201159438</v>
      </c>
      <c r="H58" s="56">
        <v>0</v>
      </c>
      <c r="I58" s="56">
        <v>0</v>
      </c>
      <c r="J58" s="57">
        <f t="shared" si="14"/>
        <v>0</v>
      </c>
      <c r="K58" s="56">
        <v>128</v>
      </c>
      <c r="L58" s="56">
        <v>126</v>
      </c>
      <c r="M58" s="57">
        <f t="shared" si="15"/>
        <v>254</v>
      </c>
      <c r="N58" s="34">
        <f t="shared" si="13"/>
        <v>7.1205267770789574E-2</v>
      </c>
      <c r="O58" s="34">
        <f t="shared" si="0"/>
        <v>6.5764208909370181E-2</v>
      </c>
      <c r="P58" s="35">
        <f t="shared" si="1"/>
        <v>6.8506159831660265E-2</v>
      </c>
      <c r="Q58" s="41"/>
      <c r="R58" s="58">
        <f t="shared" si="10"/>
        <v>17.658906407155815</v>
      </c>
      <c r="S58" s="58">
        <f t="shared" si="11"/>
        <v>16.309523809523807</v>
      </c>
      <c r="T58" s="58">
        <f t="shared" si="12"/>
        <v>16.989527638251747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5981.8672703473567</v>
      </c>
      <c r="F59" s="64">
        <v>6300.4050818824289</v>
      </c>
      <c r="G59" s="65">
        <f t="shared" si="4"/>
        <v>12282.272352229786</v>
      </c>
      <c r="H59" s="66">
        <v>39</v>
      </c>
      <c r="I59" s="64">
        <v>56</v>
      </c>
      <c r="J59" s="65">
        <f t="shared" si="5"/>
        <v>95</v>
      </c>
      <c r="K59" s="66">
        <v>85</v>
      </c>
      <c r="L59" s="64">
        <v>72</v>
      </c>
      <c r="M59" s="65">
        <f t="shared" si="6"/>
        <v>157</v>
      </c>
      <c r="N59" s="30">
        <f t="shared" si="13"/>
        <v>0.20274767049713113</v>
      </c>
      <c r="O59" s="30">
        <f t="shared" si="0"/>
        <v>0.2103500628299422</v>
      </c>
      <c r="P59" s="31">
        <f t="shared" si="1"/>
        <v>0.20657750861527491</v>
      </c>
      <c r="Q59" s="41"/>
      <c r="R59" s="58">
        <f t="shared" si="10"/>
        <v>48.240865083446423</v>
      </c>
      <c r="S59" s="58">
        <f t="shared" si="11"/>
        <v>49.221914702206476</v>
      </c>
      <c r="T59" s="58">
        <f t="shared" si="12"/>
        <v>48.739176000911847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5731.5672009666678</v>
      </c>
      <c r="F60" s="56">
        <v>6228.5773247220795</v>
      </c>
      <c r="G60" s="57">
        <f t="shared" si="4"/>
        <v>11960.144525688747</v>
      </c>
      <c r="H60" s="55">
        <v>43</v>
      </c>
      <c r="I60" s="56">
        <v>56</v>
      </c>
      <c r="J60" s="57">
        <f t="shared" ref="J60:J84" si="22">+H60+I60</f>
        <v>99</v>
      </c>
      <c r="K60" s="55">
        <v>85</v>
      </c>
      <c r="L60" s="56">
        <v>72</v>
      </c>
      <c r="M60" s="57">
        <f t="shared" ref="M60:M84" si="23">+K60+L60</f>
        <v>157</v>
      </c>
      <c r="N60" s="32">
        <f t="shared" si="13"/>
        <v>0.18873706536376014</v>
      </c>
      <c r="O60" s="32">
        <f t="shared" si="0"/>
        <v>0.2079519673050908</v>
      </c>
      <c r="P60" s="33">
        <f t="shared" si="1"/>
        <v>0.19827825805186916</v>
      </c>
      <c r="Q60" s="41"/>
      <c r="R60" s="58">
        <f t="shared" si="10"/>
        <v>44.777868757552092</v>
      </c>
      <c r="S60" s="58">
        <f t="shared" si="11"/>
        <v>48.660760349391246</v>
      </c>
      <c r="T60" s="58">
        <f t="shared" si="12"/>
        <v>46.719314553471669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5509.2139150710464</v>
      </c>
      <c r="F61" s="56">
        <v>5952.9732358049787</v>
      </c>
      <c r="G61" s="57">
        <f t="shared" si="4"/>
        <v>11462.187150876025</v>
      </c>
      <c r="H61" s="55">
        <v>43</v>
      </c>
      <c r="I61" s="56">
        <v>58</v>
      </c>
      <c r="J61" s="57">
        <f t="shared" si="22"/>
        <v>101</v>
      </c>
      <c r="K61" s="55">
        <v>85</v>
      </c>
      <c r="L61" s="56">
        <v>76</v>
      </c>
      <c r="M61" s="57">
        <f t="shared" si="23"/>
        <v>161</v>
      </c>
      <c r="N61" s="32">
        <f t="shared" si="13"/>
        <v>0.18141510521177048</v>
      </c>
      <c r="O61" s="32">
        <f t="shared" si="0"/>
        <v>0.18973015157461048</v>
      </c>
      <c r="P61" s="33">
        <f t="shared" si="1"/>
        <v>0.1856405019253049</v>
      </c>
      <c r="Q61" s="41"/>
      <c r="R61" s="58">
        <f t="shared" si="10"/>
        <v>43.04073371149255</v>
      </c>
      <c r="S61" s="58">
        <f t="shared" si="11"/>
        <v>44.42517340152969</v>
      </c>
      <c r="T61" s="58">
        <f t="shared" si="12"/>
        <v>43.748805919374142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5290.7598672123322</v>
      </c>
      <c r="F62" s="56">
        <v>5739.4975955062073</v>
      </c>
      <c r="G62" s="57">
        <f t="shared" si="4"/>
        <v>11030.257462718539</v>
      </c>
      <c r="H62" s="55">
        <v>43</v>
      </c>
      <c r="I62" s="56">
        <v>58</v>
      </c>
      <c r="J62" s="57">
        <f t="shared" si="22"/>
        <v>101</v>
      </c>
      <c r="K62" s="55">
        <v>84</v>
      </c>
      <c r="L62" s="56">
        <v>70</v>
      </c>
      <c r="M62" s="57">
        <f t="shared" si="23"/>
        <v>154</v>
      </c>
      <c r="N62" s="32">
        <f t="shared" si="13"/>
        <v>0.17565603808805882</v>
      </c>
      <c r="O62" s="32">
        <f t="shared" si="0"/>
        <v>0.19203351162694751</v>
      </c>
      <c r="P62" s="33">
        <f t="shared" si="1"/>
        <v>0.18381311596318056</v>
      </c>
      <c r="Q62" s="41"/>
      <c r="R62" s="58">
        <f t="shared" si="10"/>
        <v>41.65952651348293</v>
      </c>
      <c r="S62" s="58">
        <f t="shared" si="11"/>
        <v>44.839824964892244</v>
      </c>
      <c r="T62" s="58">
        <f t="shared" si="12"/>
        <v>43.255911618504072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5174.7277206881863</v>
      </c>
      <c r="F63" s="56">
        <v>5509.9167931188949</v>
      </c>
      <c r="G63" s="57">
        <f t="shared" si="4"/>
        <v>10684.644513807081</v>
      </c>
      <c r="H63" s="55">
        <v>43</v>
      </c>
      <c r="I63" s="56">
        <v>40</v>
      </c>
      <c r="J63" s="57">
        <f t="shared" si="22"/>
        <v>83</v>
      </c>
      <c r="K63" s="55">
        <v>84</v>
      </c>
      <c r="L63" s="56">
        <v>88</v>
      </c>
      <c r="M63" s="57">
        <f t="shared" si="23"/>
        <v>172</v>
      </c>
      <c r="N63" s="32">
        <f t="shared" si="13"/>
        <v>0.17180370918619475</v>
      </c>
      <c r="O63" s="32">
        <f t="shared" si="0"/>
        <v>0.18086649137076205</v>
      </c>
      <c r="P63" s="33">
        <f t="shared" si="1"/>
        <v>0.17636082981987128</v>
      </c>
      <c r="Q63" s="41"/>
      <c r="R63" s="58">
        <f t="shared" si="10"/>
        <v>40.745887564473911</v>
      </c>
      <c r="S63" s="58">
        <f t="shared" si="11"/>
        <v>43.046224946241367</v>
      </c>
      <c r="T63" s="58">
        <f t="shared" si="12"/>
        <v>41.90056672081208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4928.3473737921195</v>
      </c>
      <c r="F64" s="56">
        <v>5215.5848528346332</v>
      </c>
      <c r="G64" s="57">
        <f t="shared" si="4"/>
        <v>10143.932226626752</v>
      </c>
      <c r="H64" s="55">
        <v>43</v>
      </c>
      <c r="I64" s="56">
        <v>38</v>
      </c>
      <c r="J64" s="57">
        <f t="shared" si="22"/>
        <v>81</v>
      </c>
      <c r="K64" s="55">
        <v>84</v>
      </c>
      <c r="L64" s="56">
        <v>88</v>
      </c>
      <c r="M64" s="57">
        <f t="shared" si="23"/>
        <v>172</v>
      </c>
      <c r="N64" s="3">
        <f t="shared" si="13"/>
        <v>0.16362375078991101</v>
      </c>
      <c r="O64" s="3">
        <f t="shared" si="0"/>
        <v>0.17366758300594809</v>
      </c>
      <c r="P64" s="4">
        <f t="shared" si="1"/>
        <v>0.16863832003302887</v>
      </c>
      <c r="Q64" s="41"/>
      <c r="R64" s="58">
        <f t="shared" si="10"/>
        <v>38.805884833008818</v>
      </c>
      <c r="S64" s="58">
        <f t="shared" si="11"/>
        <v>41.393530578052648</v>
      </c>
      <c r="T64" s="58">
        <f t="shared" si="12"/>
        <v>40.094593781133405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4401.0514866505355</v>
      </c>
      <c r="F65" s="56">
        <v>4491.8028496493243</v>
      </c>
      <c r="G65" s="57">
        <f t="shared" si="4"/>
        <v>8892.8543362998607</v>
      </c>
      <c r="H65" s="55">
        <v>43</v>
      </c>
      <c r="I65" s="56">
        <v>38</v>
      </c>
      <c r="J65" s="57">
        <f t="shared" si="22"/>
        <v>81</v>
      </c>
      <c r="K65" s="55">
        <v>84</v>
      </c>
      <c r="L65" s="56">
        <v>88</v>
      </c>
      <c r="M65" s="57">
        <f t="shared" si="23"/>
        <v>172</v>
      </c>
      <c r="N65" s="3">
        <f t="shared" si="13"/>
        <v>0.14611724723275349</v>
      </c>
      <c r="O65" s="3">
        <f t="shared" si="0"/>
        <v>0.1495672232834751</v>
      </c>
      <c r="P65" s="4">
        <f t="shared" si="1"/>
        <v>0.14783971166877014</v>
      </c>
      <c r="Q65" s="41"/>
      <c r="R65" s="58">
        <f t="shared" si="10"/>
        <v>34.653948713783741</v>
      </c>
      <c r="S65" s="58">
        <f t="shared" si="11"/>
        <v>35.649228965470826</v>
      </c>
      <c r="T65" s="58">
        <f t="shared" si="12"/>
        <v>35.149621882608145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1708.0904513942485</v>
      </c>
      <c r="F66" s="56">
        <v>1530.8948095134676</v>
      </c>
      <c r="G66" s="57">
        <f t="shared" si="4"/>
        <v>3238.9852609077161</v>
      </c>
      <c r="H66" s="55">
        <v>39</v>
      </c>
      <c r="I66" s="56">
        <v>34</v>
      </c>
      <c r="J66" s="57">
        <f t="shared" si="22"/>
        <v>73</v>
      </c>
      <c r="K66" s="55">
        <v>62</v>
      </c>
      <c r="L66" s="56">
        <v>66</v>
      </c>
      <c r="M66" s="57">
        <f t="shared" si="23"/>
        <v>128</v>
      </c>
      <c r="N66" s="3">
        <f t="shared" si="13"/>
        <v>7.176850636110288E-2</v>
      </c>
      <c r="O66" s="3">
        <f t="shared" si="0"/>
        <v>6.4562028066526125E-2</v>
      </c>
      <c r="P66" s="4">
        <f t="shared" si="1"/>
        <v>6.817194100243551E-2</v>
      </c>
      <c r="Q66" s="41"/>
      <c r="R66" s="58">
        <f t="shared" si="10"/>
        <v>16.911786647467807</v>
      </c>
      <c r="S66" s="58">
        <f t="shared" si="11"/>
        <v>15.308948095134676</v>
      </c>
      <c r="T66" s="58">
        <f t="shared" si="12"/>
        <v>16.114354531879183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1585.6479078847406</v>
      </c>
      <c r="F67" s="56">
        <v>1327.7991659051404</v>
      </c>
      <c r="G67" s="57">
        <f t="shared" si="4"/>
        <v>2913.447073789881</v>
      </c>
      <c r="H67" s="55">
        <v>41</v>
      </c>
      <c r="I67" s="56">
        <v>34</v>
      </c>
      <c r="J67" s="57">
        <f t="shared" si="22"/>
        <v>75</v>
      </c>
      <c r="K67" s="55">
        <v>72</v>
      </c>
      <c r="L67" s="56">
        <v>79</v>
      </c>
      <c r="M67" s="57">
        <f t="shared" si="23"/>
        <v>151</v>
      </c>
      <c r="N67" s="3">
        <f t="shared" si="13"/>
        <v>5.936088304450212E-2</v>
      </c>
      <c r="O67" s="3">
        <f t="shared" si="0"/>
        <v>4.9294593328821669E-2</v>
      </c>
      <c r="P67" s="4">
        <f t="shared" si="1"/>
        <v>5.4306722968048782E-2</v>
      </c>
      <c r="Q67" s="41"/>
      <c r="R67" s="58">
        <f t="shared" si="10"/>
        <v>14.03228237066142</v>
      </c>
      <c r="S67" s="58">
        <f t="shared" si="11"/>
        <v>11.750435096505667</v>
      </c>
      <c r="T67" s="58">
        <f t="shared" si="12"/>
        <v>12.891358733583544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1488.0389816222823</v>
      </c>
      <c r="F68" s="56">
        <v>1228.5843635972403</v>
      </c>
      <c r="G68" s="57">
        <f t="shared" si="4"/>
        <v>2716.6233452195229</v>
      </c>
      <c r="H68" s="55">
        <v>41</v>
      </c>
      <c r="I68" s="56">
        <v>34</v>
      </c>
      <c r="J68" s="57">
        <f t="shared" si="22"/>
        <v>75</v>
      </c>
      <c r="K68" s="55">
        <v>60</v>
      </c>
      <c r="L68" s="56">
        <v>80</v>
      </c>
      <c r="M68" s="57">
        <f t="shared" si="23"/>
        <v>140</v>
      </c>
      <c r="N68" s="3">
        <f t="shared" si="13"/>
        <v>6.2691227739395117E-2</v>
      </c>
      <c r="O68" s="3">
        <f t="shared" si="0"/>
        <v>4.5195128148809605E-2</v>
      </c>
      <c r="P68" s="4">
        <f t="shared" si="1"/>
        <v>5.335081196424829E-2</v>
      </c>
      <c r="Q68" s="41"/>
      <c r="R68" s="58">
        <f t="shared" si="10"/>
        <v>14.733059223982993</v>
      </c>
      <c r="S68" s="58">
        <f t="shared" si="11"/>
        <v>10.777055821028425</v>
      </c>
      <c r="T68" s="58">
        <f t="shared" si="12"/>
        <v>12.635457419625688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755.62927524387692</v>
      </c>
      <c r="F69" s="61">
        <v>572.99999999999966</v>
      </c>
      <c r="G69" s="62">
        <f t="shared" si="4"/>
        <v>1328.6292752438767</v>
      </c>
      <c r="H69" s="67">
        <v>41</v>
      </c>
      <c r="I69" s="61">
        <v>26</v>
      </c>
      <c r="J69" s="62">
        <f t="shared" si="22"/>
        <v>67</v>
      </c>
      <c r="K69" s="67">
        <v>60</v>
      </c>
      <c r="L69" s="61">
        <v>76</v>
      </c>
      <c r="M69" s="62">
        <f t="shared" si="23"/>
        <v>136</v>
      </c>
      <c r="N69" s="6">
        <f t="shared" si="13"/>
        <v>3.1834735222610253E-2</v>
      </c>
      <c r="O69" s="6">
        <f t="shared" si="0"/>
        <v>2.3422171353826016E-2</v>
      </c>
      <c r="P69" s="7">
        <f t="shared" si="1"/>
        <v>2.7564922722902008E-2</v>
      </c>
      <c r="Q69" s="41"/>
      <c r="R69" s="58">
        <f t="shared" si="10"/>
        <v>7.4814779727116525</v>
      </c>
      <c r="S69" s="58">
        <f t="shared" si="11"/>
        <v>5.6176470588235263</v>
      </c>
      <c r="T69" s="58">
        <f t="shared" si="12"/>
        <v>6.54497179923092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6625.0000000000018</v>
      </c>
      <c r="F70" s="64">
        <v>6273.6342514733742</v>
      </c>
      <c r="G70" s="65">
        <f t="shared" si="4"/>
        <v>12898.634251473377</v>
      </c>
      <c r="H70" s="66">
        <v>384</v>
      </c>
      <c r="I70" s="64">
        <v>372</v>
      </c>
      <c r="J70" s="57">
        <f t="shared" si="22"/>
        <v>756</v>
      </c>
      <c r="K70" s="66">
        <v>0</v>
      </c>
      <c r="L70" s="64">
        <v>0</v>
      </c>
      <c r="M70" s="57">
        <f t="shared" si="23"/>
        <v>0</v>
      </c>
      <c r="N70" s="15">
        <f t="shared" si="13"/>
        <v>7.9873167438271622E-2</v>
      </c>
      <c r="O70" s="15">
        <f t="shared" si="0"/>
        <v>7.8076889828173221E-2</v>
      </c>
      <c r="P70" s="16">
        <f t="shared" si="1"/>
        <v>7.898928480473115E-2</v>
      </c>
      <c r="Q70" s="41"/>
      <c r="R70" s="58">
        <f t="shared" si="10"/>
        <v>17.252604166666671</v>
      </c>
      <c r="S70" s="58">
        <f t="shared" si="11"/>
        <v>16.864608202885414</v>
      </c>
      <c r="T70" s="58">
        <f t="shared" si="12"/>
        <v>17.061685517821928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8750.1779859096587</v>
      </c>
      <c r="F71" s="56">
        <v>9283.307551013213</v>
      </c>
      <c r="G71" s="57">
        <f t="shared" ref="G71:G84" si="24">+E71+F71</f>
        <v>18033.485536922872</v>
      </c>
      <c r="H71" s="55">
        <v>370</v>
      </c>
      <c r="I71" s="56">
        <v>384</v>
      </c>
      <c r="J71" s="57">
        <f t="shared" si="22"/>
        <v>754</v>
      </c>
      <c r="K71" s="55">
        <v>0</v>
      </c>
      <c r="L71" s="56">
        <v>0</v>
      </c>
      <c r="M71" s="57">
        <f t="shared" si="23"/>
        <v>0</v>
      </c>
      <c r="N71" s="3">
        <f t="shared" si="13"/>
        <v>0.10948671153540614</v>
      </c>
      <c r="O71" s="3">
        <f t="shared" si="0"/>
        <v>0.11192259296649804</v>
      </c>
      <c r="P71" s="4">
        <f t="shared" si="1"/>
        <v>0.11072726653479512</v>
      </c>
      <c r="Q71" s="41"/>
      <c r="R71" s="58">
        <f t="shared" ref="R71:R86" si="25">+E71/(H71+K71)</f>
        <v>23.649129691647726</v>
      </c>
      <c r="S71" s="58">
        <f t="shared" ref="S71:S86" si="26">+F71/(I71+L71)</f>
        <v>24.175280080763574</v>
      </c>
      <c r="T71" s="58">
        <f t="shared" ref="T71:T86" si="27">+G71/(J71+M71)</f>
        <v>23.917089571515746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15144.430088877232</v>
      </c>
      <c r="F72" s="56">
        <v>16315.245500901128</v>
      </c>
      <c r="G72" s="57">
        <f t="shared" si="24"/>
        <v>31459.675589778359</v>
      </c>
      <c r="H72" s="55">
        <v>370</v>
      </c>
      <c r="I72" s="56">
        <v>374</v>
      </c>
      <c r="J72" s="57">
        <f t="shared" si="22"/>
        <v>744</v>
      </c>
      <c r="K72" s="55">
        <v>0</v>
      </c>
      <c r="L72" s="56">
        <v>0</v>
      </c>
      <c r="M72" s="57">
        <f t="shared" si="23"/>
        <v>0</v>
      </c>
      <c r="N72" s="3">
        <f t="shared" si="13"/>
        <v>0.18949487098194734</v>
      </c>
      <c r="O72" s="3">
        <f t="shared" si="0"/>
        <v>0.20196134755522291</v>
      </c>
      <c r="P72" s="4">
        <f t="shared" si="1"/>
        <v>0.19576162130238425</v>
      </c>
      <c r="Q72" s="41"/>
      <c r="R72" s="58">
        <f t="shared" si="25"/>
        <v>40.930892132100631</v>
      </c>
      <c r="S72" s="58">
        <f t="shared" si="26"/>
        <v>43.623651071928151</v>
      </c>
      <c r="T72" s="58">
        <f t="shared" si="27"/>
        <v>42.284510201315001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17342.123216983146</v>
      </c>
      <c r="F73" s="56">
        <v>18114.920664200978</v>
      </c>
      <c r="G73" s="57">
        <f t="shared" si="24"/>
        <v>35457.043881184123</v>
      </c>
      <c r="H73" s="55">
        <v>376</v>
      </c>
      <c r="I73" s="56">
        <v>384</v>
      </c>
      <c r="J73" s="57">
        <f t="shared" si="22"/>
        <v>760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0.21353087097349224</v>
      </c>
      <c r="O73" s="3">
        <f t="shared" ref="O73" si="29">+F73/(I73*216+L73*248)</f>
        <v>0.21839941001399713</v>
      </c>
      <c r="P73" s="4">
        <f t="shared" ref="P73" si="30">+G73/(J73*216+M73*248)</f>
        <v>0.21599076438343154</v>
      </c>
      <c r="Q73" s="41"/>
      <c r="R73" s="58">
        <f t="shared" si="25"/>
        <v>46.12266813027432</v>
      </c>
      <c r="S73" s="58">
        <f t="shared" si="26"/>
        <v>47.174272563023379</v>
      </c>
      <c r="T73" s="58">
        <f t="shared" si="27"/>
        <v>46.654005106821216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18349.007050608921</v>
      </c>
      <c r="F74" s="56">
        <v>19494.687149694597</v>
      </c>
      <c r="G74" s="57">
        <f t="shared" si="24"/>
        <v>37843.694200303522</v>
      </c>
      <c r="H74" s="55">
        <v>374</v>
      </c>
      <c r="I74" s="56">
        <v>376</v>
      </c>
      <c r="J74" s="57">
        <f t="shared" si="22"/>
        <v>750</v>
      </c>
      <c r="K74" s="55">
        <v>0</v>
      </c>
      <c r="L74" s="56">
        <v>0</v>
      </c>
      <c r="M74" s="57">
        <f t="shared" si="23"/>
        <v>0</v>
      </c>
      <c r="N74" s="3">
        <f t="shared" si="13"/>
        <v>0.22713664897267927</v>
      </c>
      <c r="O74" s="3">
        <f t="shared" si="0"/>
        <v>0.24003505651219706</v>
      </c>
      <c r="P74" s="4">
        <f t="shared" si="1"/>
        <v>0.23360305061915754</v>
      </c>
      <c r="Q74" s="41"/>
      <c r="R74" s="58">
        <f t="shared" si="25"/>
        <v>49.061516178098721</v>
      </c>
      <c r="S74" s="58">
        <f t="shared" si="26"/>
        <v>51.847572206634567</v>
      </c>
      <c r="T74" s="58">
        <f t="shared" si="27"/>
        <v>50.45825893373803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19126.452537867721</v>
      </c>
      <c r="F75" s="56">
        <v>20758.655650035842</v>
      </c>
      <c r="G75" s="57">
        <f t="shared" si="24"/>
        <v>39885.108187903563</v>
      </c>
      <c r="H75" s="55">
        <v>368</v>
      </c>
      <c r="I75" s="56">
        <v>378</v>
      </c>
      <c r="J75" s="57">
        <f t="shared" si="22"/>
        <v>746</v>
      </c>
      <c r="K75" s="55">
        <v>0</v>
      </c>
      <c r="L75" s="56">
        <v>0</v>
      </c>
      <c r="M75" s="57">
        <f t="shared" si="23"/>
        <v>0</v>
      </c>
      <c r="N75" s="3">
        <f t="shared" si="13"/>
        <v>0.24062062874732942</v>
      </c>
      <c r="O75" s="3">
        <f t="shared" si="0"/>
        <v>0.25424573351503826</v>
      </c>
      <c r="P75" s="4">
        <f t="shared" si="1"/>
        <v>0.24752450220871539</v>
      </c>
      <c r="Q75" s="41"/>
      <c r="R75" s="58">
        <f t="shared" si="25"/>
        <v>51.974055809423156</v>
      </c>
      <c r="S75" s="58">
        <f t="shared" si="26"/>
        <v>54.917078439248257</v>
      </c>
      <c r="T75" s="58">
        <f t="shared" si="27"/>
        <v>53.465292477082521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23451.431596702252</v>
      </c>
      <c r="F76" s="56">
        <v>27395.241329986529</v>
      </c>
      <c r="G76" s="57">
        <f t="shared" si="24"/>
        <v>50846.672926688785</v>
      </c>
      <c r="H76" s="55">
        <v>370</v>
      </c>
      <c r="I76" s="56">
        <v>372</v>
      </c>
      <c r="J76" s="57">
        <f t="shared" si="22"/>
        <v>742</v>
      </c>
      <c r="K76" s="55">
        <v>0</v>
      </c>
      <c r="L76" s="56">
        <v>0</v>
      </c>
      <c r="M76" s="57">
        <f t="shared" si="23"/>
        <v>0</v>
      </c>
      <c r="N76" s="3">
        <f t="shared" si="13"/>
        <v>0.29343633129006824</v>
      </c>
      <c r="O76" s="3">
        <f t="shared" si="0"/>
        <v>0.34094037895741897</v>
      </c>
      <c r="P76" s="4">
        <f t="shared" si="1"/>
        <v>0.31725237675132767</v>
      </c>
      <c r="Q76" s="41"/>
      <c r="R76" s="58">
        <f t="shared" si="25"/>
        <v>63.382247558654733</v>
      </c>
      <c r="S76" s="58">
        <f t="shared" si="26"/>
        <v>73.643121854802502</v>
      </c>
      <c r="T76" s="58">
        <f t="shared" si="27"/>
        <v>68.526513378286779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25564.073849806668</v>
      </c>
      <c r="F77" s="56">
        <v>29741.161941237391</v>
      </c>
      <c r="G77" s="57">
        <f t="shared" si="24"/>
        <v>55305.235791044062</v>
      </c>
      <c r="H77" s="55">
        <v>380</v>
      </c>
      <c r="I77" s="56">
        <v>374</v>
      </c>
      <c r="J77" s="57">
        <f t="shared" si="22"/>
        <v>754</v>
      </c>
      <c r="K77" s="55">
        <v>0</v>
      </c>
      <c r="L77" s="56">
        <v>0</v>
      </c>
      <c r="M77" s="57">
        <f t="shared" si="23"/>
        <v>0</v>
      </c>
      <c r="N77" s="3">
        <f t="shared" si="13"/>
        <v>0.31145314144501302</v>
      </c>
      <c r="O77" s="3">
        <f t="shared" si="0"/>
        <v>0.3681565896865393</v>
      </c>
      <c r="P77" s="4">
        <f t="shared" si="1"/>
        <v>0.33957925502900616</v>
      </c>
      <c r="Q77" s="41"/>
      <c r="R77" s="58">
        <f t="shared" si="25"/>
        <v>67.27387855212281</v>
      </c>
      <c r="S77" s="58">
        <f t="shared" si="26"/>
        <v>79.521823372292488</v>
      </c>
      <c r="T77" s="58">
        <f t="shared" si="27"/>
        <v>73.349119086265333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19282.547796596518</v>
      </c>
      <c r="F78" s="56">
        <v>23062.957303664622</v>
      </c>
      <c r="G78" s="57">
        <f t="shared" si="24"/>
        <v>42345.505100261144</v>
      </c>
      <c r="H78" s="55">
        <v>370</v>
      </c>
      <c r="I78" s="56">
        <v>384</v>
      </c>
      <c r="J78" s="57">
        <f t="shared" si="22"/>
        <v>754</v>
      </c>
      <c r="K78" s="55">
        <v>0</v>
      </c>
      <c r="L78" s="56">
        <v>0</v>
      </c>
      <c r="M78" s="57">
        <f t="shared" si="23"/>
        <v>0</v>
      </c>
      <c r="N78" s="3">
        <f t="shared" si="13"/>
        <v>0.24127312057803452</v>
      </c>
      <c r="O78" s="3">
        <f t="shared" si="0"/>
        <v>0.27805455854148126</v>
      </c>
      <c r="P78" s="4">
        <f t="shared" si="1"/>
        <v>0.2600053117954928</v>
      </c>
      <c r="Q78" s="41"/>
      <c r="R78" s="58">
        <f t="shared" si="25"/>
        <v>52.114994044855457</v>
      </c>
      <c r="S78" s="58">
        <f t="shared" si="26"/>
        <v>60.059784644959954</v>
      </c>
      <c r="T78" s="58">
        <f t="shared" si="27"/>
        <v>56.16114734782645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18021.428829973953</v>
      </c>
      <c r="F79" s="56">
        <v>21883.185487878276</v>
      </c>
      <c r="G79" s="57">
        <f t="shared" si="24"/>
        <v>39904.614317852232</v>
      </c>
      <c r="H79" s="55">
        <v>368</v>
      </c>
      <c r="I79" s="56">
        <v>380</v>
      </c>
      <c r="J79" s="57">
        <f t="shared" si="22"/>
        <v>748</v>
      </c>
      <c r="K79" s="55">
        <v>0</v>
      </c>
      <c r="L79" s="56">
        <v>0</v>
      </c>
      <c r="M79" s="57">
        <f t="shared" si="23"/>
        <v>0</v>
      </c>
      <c r="N79" s="3">
        <f t="shared" si="13"/>
        <v>0.22671886108562239</v>
      </c>
      <c r="O79" s="3">
        <f t="shared" si="0"/>
        <v>0.266608010329901</v>
      </c>
      <c r="P79" s="4">
        <f t="shared" si="1"/>
        <v>0.24698340214555006</v>
      </c>
      <c r="Q79" s="41"/>
      <c r="R79" s="58">
        <f t="shared" si="25"/>
        <v>48.971273994494439</v>
      </c>
      <c r="S79" s="58">
        <f t="shared" si="26"/>
        <v>57.587330231258619</v>
      </c>
      <c r="T79" s="58">
        <f t="shared" si="27"/>
        <v>53.348414863438812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13804.550509758172</v>
      </c>
      <c r="F80" s="56">
        <v>17499.076249886661</v>
      </c>
      <c r="G80" s="57">
        <f t="shared" si="24"/>
        <v>31303.626759644831</v>
      </c>
      <c r="H80" s="55">
        <v>368</v>
      </c>
      <c r="I80" s="56">
        <v>370</v>
      </c>
      <c r="J80" s="57">
        <f t="shared" si="22"/>
        <v>738</v>
      </c>
      <c r="K80" s="55">
        <v>0</v>
      </c>
      <c r="L80" s="56">
        <v>0</v>
      </c>
      <c r="M80" s="57">
        <f t="shared" si="23"/>
        <v>0</v>
      </c>
      <c r="N80" s="3">
        <f t="shared" si="13"/>
        <v>0.17366835886873708</v>
      </c>
      <c r="O80" s="3">
        <f t="shared" si="0"/>
        <v>0.21895741053411738</v>
      </c>
      <c r="P80" s="4">
        <f t="shared" si="1"/>
        <v>0.19637425198010658</v>
      </c>
      <c r="Q80" s="41"/>
      <c r="R80" s="58">
        <f t="shared" si="25"/>
        <v>37.512365515647204</v>
      </c>
      <c r="S80" s="58">
        <f t="shared" si="26"/>
        <v>47.294800675369352</v>
      </c>
      <c r="T80" s="58">
        <f t="shared" si="27"/>
        <v>42.41683842770302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11676.438874992331</v>
      </c>
      <c r="F81" s="56">
        <v>14976.322671240969</v>
      </c>
      <c r="G81" s="57">
        <f t="shared" si="24"/>
        <v>26652.761546233298</v>
      </c>
      <c r="H81" s="55">
        <v>376</v>
      </c>
      <c r="I81" s="56">
        <v>370</v>
      </c>
      <c r="J81" s="57">
        <f t="shared" si="22"/>
        <v>746</v>
      </c>
      <c r="K81" s="55">
        <v>0</v>
      </c>
      <c r="L81" s="56">
        <v>0</v>
      </c>
      <c r="M81" s="57">
        <f t="shared" si="23"/>
        <v>0</v>
      </c>
      <c r="N81" s="3">
        <f t="shared" si="13"/>
        <v>0.14377017921336105</v>
      </c>
      <c r="O81" s="3">
        <f t="shared" ref="O81:O86" si="31">+F81/(I81*216+L81*248)</f>
        <v>0.18739142481532745</v>
      </c>
      <c r="P81" s="4">
        <f t="shared" ref="P81:P86" si="32">+G81/(J81*216+M81*248)</f>
        <v>0.1654053814556232</v>
      </c>
      <c r="Q81" s="41"/>
      <c r="R81" s="58">
        <f t="shared" si="25"/>
        <v>31.054358710085985</v>
      </c>
      <c r="S81" s="58">
        <f t="shared" si="26"/>
        <v>40.476547760110726</v>
      </c>
      <c r="T81" s="58">
        <f t="shared" si="27"/>
        <v>35.727562394414612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10318.575628847282</v>
      </c>
      <c r="F82" s="56">
        <v>13378.969572015778</v>
      </c>
      <c r="G82" s="57">
        <f t="shared" si="24"/>
        <v>23697.54520086306</v>
      </c>
      <c r="H82" s="55">
        <v>376</v>
      </c>
      <c r="I82" s="56">
        <v>376</v>
      </c>
      <c r="J82" s="57">
        <f t="shared" si="22"/>
        <v>752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0.12705101985873821</v>
      </c>
      <c r="O82" s="3">
        <f t="shared" si="31"/>
        <v>0.16473317538435503</v>
      </c>
      <c r="P82" s="4">
        <f t="shared" si="32"/>
        <v>0.14589209762154662</v>
      </c>
      <c r="Q82" s="41"/>
      <c r="R82" s="58">
        <f t="shared" si="25"/>
        <v>27.443020289487453</v>
      </c>
      <c r="S82" s="58">
        <f t="shared" si="26"/>
        <v>35.582365883020685</v>
      </c>
      <c r="T82" s="58">
        <f t="shared" si="27"/>
        <v>31.512693086254068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8208.4381711405313</v>
      </c>
      <c r="F83" s="56">
        <v>11415.240721400827</v>
      </c>
      <c r="G83" s="57">
        <f t="shared" si="24"/>
        <v>19623.678892541357</v>
      </c>
      <c r="H83" s="55">
        <v>368</v>
      </c>
      <c r="I83" s="56">
        <v>372</v>
      </c>
      <c r="J83" s="57">
        <f t="shared" si="22"/>
        <v>740</v>
      </c>
      <c r="K83" s="55">
        <v>0</v>
      </c>
      <c r="L83" s="56">
        <v>0</v>
      </c>
      <c r="M83" s="57">
        <f t="shared" si="23"/>
        <v>0</v>
      </c>
      <c r="N83" s="3">
        <f t="shared" si="33"/>
        <v>0.10326638198395395</v>
      </c>
      <c r="O83" s="3">
        <f t="shared" si="31"/>
        <v>0.14206542116438703</v>
      </c>
      <c r="P83" s="4">
        <f t="shared" si="32"/>
        <v>0.12277076384222571</v>
      </c>
      <c r="Q83" s="41"/>
      <c r="R83" s="58">
        <f t="shared" si="25"/>
        <v>22.305538508534053</v>
      </c>
      <c r="S83" s="58">
        <f t="shared" si="26"/>
        <v>30.686130971507598</v>
      </c>
      <c r="T83" s="58">
        <f t="shared" si="27"/>
        <v>26.518484989920751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4275.5788314577312</v>
      </c>
      <c r="F84" s="61">
        <v>6214.9999999999991</v>
      </c>
      <c r="G84" s="62">
        <f t="shared" si="24"/>
        <v>10490.578831457729</v>
      </c>
      <c r="H84" s="67">
        <v>376</v>
      </c>
      <c r="I84" s="61">
        <v>370</v>
      </c>
      <c r="J84" s="57">
        <f t="shared" si="22"/>
        <v>746</v>
      </c>
      <c r="K84" s="67">
        <v>0</v>
      </c>
      <c r="L84" s="61">
        <v>0</v>
      </c>
      <c r="M84" s="57">
        <f t="shared" si="23"/>
        <v>0</v>
      </c>
      <c r="N84" s="6">
        <f t="shared" si="33"/>
        <v>5.2644538409398776E-2</v>
      </c>
      <c r="O84" s="6">
        <f t="shared" si="31"/>
        <v>7.7765265265265254E-2</v>
      </c>
      <c r="P84" s="7">
        <f t="shared" si="32"/>
        <v>6.5103880147563117E-2</v>
      </c>
      <c r="Q84" s="41"/>
      <c r="R84" s="58">
        <f t="shared" si="25"/>
        <v>11.371220296430137</v>
      </c>
      <c r="S84" s="58">
        <f t="shared" si="26"/>
        <v>16.797297297297295</v>
      </c>
      <c r="T84" s="58">
        <f t="shared" si="27"/>
        <v>14.062438111873632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2275.7724794583455</v>
      </c>
      <c r="F85" s="64">
        <v>4033.29899188748</v>
      </c>
      <c r="G85" s="65">
        <f t="shared" ref="G85:G86" si="34">+E85+F85</f>
        <v>6309.0714713458256</v>
      </c>
      <c r="H85" s="71">
        <v>74</v>
      </c>
      <c r="I85" s="64">
        <v>84</v>
      </c>
      <c r="J85" s="65">
        <f t="shared" ref="J85:J86" si="35">+H85+I85</f>
        <v>158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0.14237815812427088</v>
      </c>
      <c r="O85" s="3">
        <f t="shared" si="31"/>
        <v>0.22229381569044754</v>
      </c>
      <c r="P85" s="4">
        <f t="shared" si="32"/>
        <v>0.18486496341261796</v>
      </c>
      <c r="Q85" s="41"/>
      <c r="R85" s="58">
        <f t="shared" si="25"/>
        <v>30.753682154842508</v>
      </c>
      <c r="S85" s="58">
        <f t="shared" si="26"/>
        <v>48.015464189136665</v>
      </c>
      <c r="T85" s="58">
        <f t="shared" si="27"/>
        <v>39.930832097125482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2134.4101660295473</v>
      </c>
      <c r="F86" s="61">
        <v>3845.9999999999982</v>
      </c>
      <c r="G86" s="62">
        <f t="shared" si="34"/>
        <v>5980.4101660295455</v>
      </c>
      <c r="H86" s="72">
        <v>79</v>
      </c>
      <c r="I86" s="61">
        <v>84</v>
      </c>
      <c r="J86" s="62">
        <f t="shared" si="35"/>
        <v>163</v>
      </c>
      <c r="K86" s="72">
        <v>0</v>
      </c>
      <c r="L86" s="61">
        <v>0</v>
      </c>
      <c r="M86" s="62">
        <f t="shared" si="36"/>
        <v>0</v>
      </c>
      <c r="N86" s="6">
        <f t="shared" si="33"/>
        <v>0.12508263982826695</v>
      </c>
      <c r="O86" s="6">
        <f t="shared" si="31"/>
        <v>0.21197089947089937</v>
      </c>
      <c r="P86" s="7">
        <f t="shared" si="32"/>
        <v>0.16985941166864194</v>
      </c>
      <c r="Q86" s="41"/>
      <c r="R86" s="58">
        <f t="shared" si="25"/>
        <v>27.017850202905663</v>
      </c>
      <c r="S86" s="58">
        <f t="shared" si="26"/>
        <v>45.785714285714263</v>
      </c>
      <c r="T86" s="58">
        <f t="shared" si="27"/>
        <v>36.689632920426661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1229384.2425926009</v>
      </c>
    </row>
    <row r="91" spans="2:20" x14ac:dyDescent="0.25">
      <c r="C91" t="s">
        <v>112</v>
      </c>
      <c r="D91" s="78">
        <f>SUMPRODUCT(((((J5:J86)*216)+((M5:M86)*248))*((D5:D86))/1000))</f>
        <v>6591052.2868799996</v>
      </c>
    </row>
    <row r="92" spans="2:20" x14ac:dyDescent="0.25">
      <c r="C92" t="s">
        <v>111</v>
      </c>
      <c r="D92" s="39">
        <f>+D90/D91</f>
        <v>0.18652321193685348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0.19507411906061967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288.00000000000023</v>
      </c>
      <c r="F5" s="56">
        <v>1077.978910475983</v>
      </c>
      <c r="G5" s="57">
        <f>+E5+F5</f>
        <v>1365.9789104759832</v>
      </c>
      <c r="H5" s="56">
        <v>174</v>
      </c>
      <c r="I5" s="56">
        <v>139</v>
      </c>
      <c r="J5" s="57">
        <f>+H5+I5</f>
        <v>313</v>
      </c>
      <c r="K5" s="56">
        <v>0</v>
      </c>
      <c r="L5" s="56">
        <v>0</v>
      </c>
      <c r="M5" s="57">
        <f>+K5+L5</f>
        <v>0</v>
      </c>
      <c r="N5" s="32">
        <f>+E5/(H5*216+K5*248)</f>
        <v>7.6628352490421513E-3</v>
      </c>
      <c r="O5" s="32">
        <f t="shared" ref="O5:O80" si="0">+F5/(I5*216+L5*248)</f>
        <v>3.5903907223420697E-2</v>
      </c>
      <c r="P5" s="33">
        <f t="shared" ref="P5:P80" si="1">+G5/(J5*216+M5*248)</f>
        <v>2.0204397563542528E-2</v>
      </c>
      <c r="Q5" s="41"/>
      <c r="R5" s="58">
        <f>+E5/(H5+K5)</f>
        <v>1.6551724137931048</v>
      </c>
      <c r="S5" s="58">
        <f t="shared" ref="S5" si="2">+F5/(I5+L5)</f>
        <v>7.7552439602588699</v>
      </c>
      <c r="T5" s="58">
        <f t="shared" ref="T5" si="3">+G5/(J5+M5)</f>
        <v>4.3641498737251858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538.69349551999119</v>
      </c>
      <c r="F6" s="56">
        <v>1992.3539375488326</v>
      </c>
      <c r="G6" s="57">
        <f t="shared" ref="G6:G70" si="4">+E6+F6</f>
        <v>2531.0474330688239</v>
      </c>
      <c r="H6" s="56">
        <v>174</v>
      </c>
      <c r="I6" s="56">
        <v>143</v>
      </c>
      <c r="J6" s="57">
        <f t="shared" ref="J6:J59" si="5">+H6+I6</f>
        <v>317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1.4333053839931652E-2</v>
      </c>
      <c r="O6" s="32">
        <f t="shared" ref="O6:O16" si="8">+F6/(I6*216+L6*248)</f>
        <v>6.4502523230666686E-2</v>
      </c>
      <c r="P6" s="33">
        <f t="shared" ref="P6:P16" si="9">+G6/(J6*216+M6*248)</f>
        <v>3.6964707224395724E-2</v>
      </c>
      <c r="Q6" s="41"/>
      <c r="R6" s="58">
        <f t="shared" ref="R6:R70" si="10">+E6/(H6+K6)</f>
        <v>3.0959396294252368</v>
      </c>
      <c r="S6" s="58">
        <f t="shared" ref="S6:S70" si="11">+F6/(I6+L6)</f>
        <v>13.932545017824005</v>
      </c>
      <c r="T6" s="58">
        <f t="shared" ref="T6:T70" si="12">+G6/(J6+M6)</f>
        <v>7.984376760469476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771.71763031119303</v>
      </c>
      <c r="F7" s="56">
        <v>2753.0450425516683</v>
      </c>
      <c r="G7" s="57">
        <f t="shared" si="4"/>
        <v>3524.7626728628611</v>
      </c>
      <c r="H7" s="56">
        <v>174</v>
      </c>
      <c r="I7" s="56">
        <v>148</v>
      </c>
      <c r="J7" s="57">
        <f t="shared" si="5"/>
        <v>322</v>
      </c>
      <c r="K7" s="56">
        <v>0</v>
      </c>
      <c r="L7" s="56">
        <v>0</v>
      </c>
      <c r="M7" s="57">
        <f t="shared" si="6"/>
        <v>0</v>
      </c>
      <c r="N7" s="32">
        <f t="shared" si="7"/>
        <v>2.0533142568944045E-2</v>
      </c>
      <c r="O7" s="32">
        <f t="shared" si="8"/>
        <v>8.611877635609573E-2</v>
      </c>
      <c r="P7" s="33">
        <f t="shared" si="9"/>
        <v>5.0678092259933014E-2</v>
      </c>
      <c r="Q7" s="41"/>
      <c r="R7" s="58">
        <f t="shared" si="10"/>
        <v>4.4351587948919136</v>
      </c>
      <c r="S7" s="58">
        <f t="shared" si="11"/>
        <v>18.601655692916676</v>
      </c>
      <c r="T7" s="58">
        <f t="shared" si="12"/>
        <v>10.946467928145532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943.55388163370674</v>
      </c>
      <c r="F8" s="56">
        <v>3174.2574820705186</v>
      </c>
      <c r="G8" s="57">
        <f t="shared" si="4"/>
        <v>4117.8113637042252</v>
      </c>
      <c r="H8" s="56">
        <v>182</v>
      </c>
      <c r="I8" s="56">
        <v>141</v>
      </c>
      <c r="J8" s="57">
        <f t="shared" si="5"/>
        <v>323</v>
      </c>
      <c r="K8" s="56">
        <v>0</v>
      </c>
      <c r="L8" s="56">
        <v>0</v>
      </c>
      <c r="M8" s="57">
        <f t="shared" si="6"/>
        <v>0</v>
      </c>
      <c r="N8" s="32">
        <f t="shared" si="7"/>
        <v>2.400167586573328E-2</v>
      </c>
      <c r="O8" s="32">
        <f t="shared" si="8"/>
        <v>0.10422437227707244</v>
      </c>
      <c r="P8" s="33">
        <f t="shared" si="9"/>
        <v>5.9021490707834898E-2</v>
      </c>
      <c r="Q8" s="41"/>
      <c r="R8" s="58">
        <f t="shared" si="10"/>
        <v>5.1843619869983888</v>
      </c>
      <c r="S8" s="58">
        <f t="shared" si="11"/>
        <v>22.512464411847649</v>
      </c>
      <c r="T8" s="58">
        <f t="shared" si="12"/>
        <v>12.748641992892338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1424.9386930690928</v>
      </c>
      <c r="F9" s="56">
        <v>4116.8290400137921</v>
      </c>
      <c r="G9" s="57">
        <f t="shared" si="4"/>
        <v>5541.7677330828847</v>
      </c>
      <c r="H9" s="56">
        <v>174</v>
      </c>
      <c r="I9" s="56">
        <v>141</v>
      </c>
      <c r="J9" s="57">
        <f t="shared" si="5"/>
        <v>315</v>
      </c>
      <c r="K9" s="56">
        <v>0</v>
      </c>
      <c r="L9" s="56">
        <v>0</v>
      </c>
      <c r="M9" s="57">
        <f t="shared" si="6"/>
        <v>0</v>
      </c>
      <c r="N9" s="32">
        <f t="shared" si="7"/>
        <v>3.7913439045048236E-2</v>
      </c>
      <c r="O9" s="32">
        <f t="shared" si="8"/>
        <v>0.13517300499125925</v>
      </c>
      <c r="P9" s="33">
        <f t="shared" si="9"/>
        <v>8.1448673325733162E-2</v>
      </c>
      <c r="Q9" s="41"/>
      <c r="R9" s="58">
        <f t="shared" si="10"/>
        <v>8.1893028337304177</v>
      </c>
      <c r="S9" s="58">
        <f t="shared" si="11"/>
        <v>29.197369078112001</v>
      </c>
      <c r="T9" s="58">
        <f t="shared" si="12"/>
        <v>17.592913438358362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1714.173861402835</v>
      </c>
      <c r="F10" s="56">
        <v>4682.4341734113395</v>
      </c>
      <c r="G10" s="57">
        <f t="shared" si="4"/>
        <v>6396.608034814175</v>
      </c>
      <c r="H10" s="56">
        <v>172</v>
      </c>
      <c r="I10" s="56">
        <v>141</v>
      </c>
      <c r="J10" s="57">
        <f t="shared" si="5"/>
        <v>313</v>
      </c>
      <c r="K10" s="56">
        <v>0</v>
      </c>
      <c r="L10" s="56">
        <v>0</v>
      </c>
      <c r="M10" s="57">
        <f t="shared" si="6"/>
        <v>0</v>
      </c>
      <c r="N10" s="32">
        <f t="shared" si="7"/>
        <v>4.6139477320274409E-2</v>
      </c>
      <c r="O10" s="32">
        <f t="shared" si="8"/>
        <v>0.15374422686535788</v>
      </c>
      <c r="P10" s="33">
        <f t="shared" si="9"/>
        <v>9.4613182386909467E-2</v>
      </c>
      <c r="Q10" s="41"/>
      <c r="R10" s="58">
        <f t="shared" si="10"/>
        <v>9.9661271011792731</v>
      </c>
      <c r="S10" s="58">
        <f t="shared" si="11"/>
        <v>33.208753002917305</v>
      </c>
      <c r="T10" s="58">
        <f t="shared" si="12"/>
        <v>20.436447395572443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2520.6645176542829</v>
      </c>
      <c r="F11" s="56">
        <v>5751.5750892250435</v>
      </c>
      <c r="G11" s="57">
        <f t="shared" si="4"/>
        <v>8272.2396068793259</v>
      </c>
      <c r="H11" s="56">
        <v>172</v>
      </c>
      <c r="I11" s="56">
        <v>139</v>
      </c>
      <c r="J11" s="57">
        <f t="shared" si="5"/>
        <v>311</v>
      </c>
      <c r="K11" s="56">
        <v>0</v>
      </c>
      <c r="L11" s="56">
        <v>0</v>
      </c>
      <c r="M11" s="57">
        <f t="shared" si="6"/>
        <v>0</v>
      </c>
      <c r="N11" s="32">
        <f t="shared" si="7"/>
        <v>6.7847343821443876E-2</v>
      </c>
      <c r="O11" s="32">
        <f t="shared" si="8"/>
        <v>0.19156591690730893</v>
      </c>
      <c r="P11" s="33">
        <f t="shared" si="9"/>
        <v>0.12314278323924208</v>
      </c>
      <c r="Q11" s="41"/>
      <c r="R11" s="58">
        <f t="shared" si="10"/>
        <v>14.655026265431877</v>
      </c>
      <c r="S11" s="58">
        <f t="shared" si="11"/>
        <v>41.378238051978727</v>
      </c>
      <c r="T11" s="58">
        <f t="shared" si="12"/>
        <v>26.598841179676288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2712.627460553445</v>
      </c>
      <c r="F12" s="56">
        <v>5953.8231766377494</v>
      </c>
      <c r="G12" s="57">
        <f t="shared" si="4"/>
        <v>8666.4506371911939</v>
      </c>
      <c r="H12" s="56">
        <v>154</v>
      </c>
      <c r="I12" s="56">
        <v>139</v>
      </c>
      <c r="J12" s="57">
        <f t="shared" si="5"/>
        <v>293</v>
      </c>
      <c r="K12" s="56">
        <v>0</v>
      </c>
      <c r="L12" s="56">
        <v>0</v>
      </c>
      <c r="M12" s="57">
        <f t="shared" si="6"/>
        <v>0</v>
      </c>
      <c r="N12" s="32">
        <f t="shared" si="7"/>
        <v>8.1548444581332521E-2</v>
      </c>
      <c r="O12" s="32">
        <f t="shared" si="8"/>
        <v>0.19830213084991172</v>
      </c>
      <c r="P12" s="33">
        <f t="shared" si="9"/>
        <v>0.13693671212854244</v>
      </c>
      <c r="Q12" s="41"/>
      <c r="R12" s="58">
        <f t="shared" si="10"/>
        <v>17.614464029567824</v>
      </c>
      <c r="S12" s="58">
        <f t="shared" si="11"/>
        <v>42.833260263580932</v>
      </c>
      <c r="T12" s="58">
        <f t="shared" si="12"/>
        <v>29.578329819765166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2929.6545559284159</v>
      </c>
      <c r="F13" s="56">
        <v>6045.6703737585858</v>
      </c>
      <c r="G13" s="57">
        <f t="shared" si="4"/>
        <v>8975.3249296870017</v>
      </c>
      <c r="H13" s="56">
        <v>148</v>
      </c>
      <c r="I13" s="56">
        <v>147</v>
      </c>
      <c r="J13" s="57">
        <f t="shared" si="5"/>
        <v>295</v>
      </c>
      <c r="K13" s="56">
        <v>0</v>
      </c>
      <c r="L13" s="56">
        <v>0</v>
      </c>
      <c r="M13" s="57">
        <f t="shared" si="6"/>
        <v>0</v>
      </c>
      <c r="N13" s="32">
        <f t="shared" si="7"/>
        <v>9.1643348220983981E-2</v>
      </c>
      <c r="O13" s="32">
        <f t="shared" si="8"/>
        <v>0.19040282104303935</v>
      </c>
      <c r="P13" s="33">
        <f t="shared" si="9"/>
        <v>0.14085569569502512</v>
      </c>
      <c r="Q13" s="41"/>
      <c r="R13" s="58">
        <f t="shared" si="10"/>
        <v>19.79496321573254</v>
      </c>
      <c r="S13" s="58">
        <f t="shared" si="11"/>
        <v>41.1270093452965</v>
      </c>
      <c r="T13" s="58">
        <f t="shared" si="12"/>
        <v>30.42483027012543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3571.4050869774401</v>
      </c>
      <c r="F14" s="56">
        <v>7176.5141794793999</v>
      </c>
      <c r="G14" s="57">
        <f t="shared" si="4"/>
        <v>10747.91926645684</v>
      </c>
      <c r="H14" s="56">
        <v>148</v>
      </c>
      <c r="I14" s="56">
        <v>151</v>
      </c>
      <c r="J14" s="57">
        <f t="shared" si="5"/>
        <v>299</v>
      </c>
      <c r="K14" s="56">
        <v>0</v>
      </c>
      <c r="L14" s="56">
        <v>0</v>
      </c>
      <c r="M14" s="57">
        <f t="shared" si="6"/>
        <v>0</v>
      </c>
      <c r="N14" s="32">
        <f t="shared" si="7"/>
        <v>0.11171812709514015</v>
      </c>
      <c r="O14" s="32">
        <f t="shared" si="8"/>
        <v>0.22003048134288078</v>
      </c>
      <c r="P14" s="33">
        <f t="shared" si="9"/>
        <v>0.16641767723363124</v>
      </c>
      <c r="Q14" s="41"/>
      <c r="R14" s="58">
        <f t="shared" si="10"/>
        <v>24.131115452550272</v>
      </c>
      <c r="S14" s="58">
        <f t="shared" si="11"/>
        <v>47.526583970062248</v>
      </c>
      <c r="T14" s="58">
        <f t="shared" si="12"/>
        <v>35.946218282464351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8702.5601501157616</v>
      </c>
      <c r="F15" s="56">
        <v>12153.796001421091</v>
      </c>
      <c r="G15" s="57">
        <f t="shared" si="4"/>
        <v>20856.356151536853</v>
      </c>
      <c r="H15" s="56">
        <v>268</v>
      </c>
      <c r="I15" s="56">
        <v>262</v>
      </c>
      <c r="J15" s="57">
        <f t="shared" si="5"/>
        <v>530</v>
      </c>
      <c r="K15" s="56">
        <v>124</v>
      </c>
      <c r="L15" s="56">
        <v>122</v>
      </c>
      <c r="M15" s="57">
        <f t="shared" si="6"/>
        <v>246</v>
      </c>
      <c r="N15" s="32">
        <f t="shared" si="7"/>
        <v>9.8178702054555075E-2</v>
      </c>
      <c r="O15" s="32">
        <f t="shared" si="8"/>
        <v>0.13994330325880955</v>
      </c>
      <c r="P15" s="33">
        <f t="shared" si="9"/>
        <v>0.11884776253383053</v>
      </c>
      <c r="Q15" s="41"/>
      <c r="R15" s="58">
        <f t="shared" si="10"/>
        <v>22.200408546213676</v>
      </c>
      <c r="S15" s="58">
        <f t="shared" si="11"/>
        <v>31.650510420367425</v>
      </c>
      <c r="T15" s="58">
        <f t="shared" si="12"/>
        <v>26.876747617959861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14910.699033323379</v>
      </c>
      <c r="F16" s="56">
        <v>23902.351238538315</v>
      </c>
      <c r="G16" s="57">
        <f t="shared" si="4"/>
        <v>38813.050271861692</v>
      </c>
      <c r="H16" s="56">
        <v>294</v>
      </c>
      <c r="I16" s="56">
        <v>307</v>
      </c>
      <c r="J16" s="57">
        <f t="shared" si="5"/>
        <v>601</v>
      </c>
      <c r="K16" s="56">
        <v>242</v>
      </c>
      <c r="L16" s="56">
        <v>224</v>
      </c>
      <c r="M16" s="57">
        <f t="shared" si="6"/>
        <v>466</v>
      </c>
      <c r="N16" s="32">
        <f t="shared" si="7"/>
        <v>0.12071485616356363</v>
      </c>
      <c r="O16" s="32">
        <f t="shared" si="8"/>
        <v>0.19613955916873166</v>
      </c>
      <c r="P16" s="33">
        <f t="shared" si="9"/>
        <v>0.15817270185448803</v>
      </c>
      <c r="Q16" s="41"/>
      <c r="R16" s="58">
        <f t="shared" si="10"/>
        <v>27.818468345752574</v>
      </c>
      <c r="S16" s="58">
        <f t="shared" si="11"/>
        <v>45.013844140373472</v>
      </c>
      <c r="T16" s="58">
        <f t="shared" si="12"/>
        <v>36.375867171379276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16537.142458032387</v>
      </c>
      <c r="F17" s="56">
        <v>25617.227380877059</v>
      </c>
      <c r="G17" s="57">
        <f t="shared" si="4"/>
        <v>42154.36983890945</v>
      </c>
      <c r="H17" s="56">
        <v>300</v>
      </c>
      <c r="I17" s="56">
        <v>307</v>
      </c>
      <c r="J17" s="57">
        <f t="shared" si="5"/>
        <v>607</v>
      </c>
      <c r="K17" s="56">
        <v>230</v>
      </c>
      <c r="L17" s="56">
        <v>229</v>
      </c>
      <c r="M17" s="57">
        <f t="shared" si="6"/>
        <v>459</v>
      </c>
      <c r="N17" s="32">
        <f t="shared" ref="N17:N81" si="13">+E17/(H17*216+K17*248)</f>
        <v>0.13572835241326647</v>
      </c>
      <c r="O17" s="32">
        <f t="shared" si="0"/>
        <v>0.20809419174744168</v>
      </c>
      <c r="P17" s="33">
        <f t="shared" si="1"/>
        <v>0.17209798908693191</v>
      </c>
      <c r="Q17" s="41"/>
      <c r="R17" s="58">
        <f t="shared" si="10"/>
        <v>31.202155581193185</v>
      </c>
      <c r="S17" s="58">
        <f t="shared" si="11"/>
        <v>47.793334665815408</v>
      </c>
      <c r="T17" s="58">
        <f t="shared" si="12"/>
        <v>39.544436997100796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22531.308788325387</v>
      </c>
      <c r="F18" s="56">
        <v>29919.579956246547</v>
      </c>
      <c r="G18" s="57">
        <f t="shared" si="4"/>
        <v>52450.88874457193</v>
      </c>
      <c r="H18" s="56">
        <v>300</v>
      </c>
      <c r="I18" s="56">
        <v>313</v>
      </c>
      <c r="J18" s="57">
        <f t="shared" si="5"/>
        <v>613</v>
      </c>
      <c r="K18" s="56">
        <v>230</v>
      </c>
      <c r="L18" s="56">
        <v>223</v>
      </c>
      <c r="M18" s="57">
        <f t="shared" si="6"/>
        <v>453</v>
      </c>
      <c r="N18" s="32">
        <f t="shared" si="13"/>
        <v>0.18492538401448938</v>
      </c>
      <c r="O18" s="32">
        <f t="shared" si="0"/>
        <v>0.24342277366120921</v>
      </c>
      <c r="P18" s="33">
        <f t="shared" si="1"/>
        <v>0.2143021864768089</v>
      </c>
      <c r="Q18" s="41"/>
      <c r="R18" s="58">
        <f t="shared" si="10"/>
        <v>42.511903374198845</v>
      </c>
      <c r="S18" s="58">
        <f t="shared" si="11"/>
        <v>55.82011185866893</v>
      </c>
      <c r="T18" s="58">
        <f t="shared" si="12"/>
        <v>49.20346036076166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31939.184524881581</v>
      </c>
      <c r="F19" s="56">
        <v>36236.926037848396</v>
      </c>
      <c r="G19" s="57">
        <f t="shared" si="4"/>
        <v>68176.110562729969</v>
      </c>
      <c r="H19" s="56">
        <v>291</v>
      </c>
      <c r="I19" s="56">
        <v>317</v>
      </c>
      <c r="J19" s="57">
        <f t="shared" si="5"/>
        <v>608</v>
      </c>
      <c r="K19" s="56">
        <v>230</v>
      </c>
      <c r="L19" s="56">
        <v>219</v>
      </c>
      <c r="M19" s="57">
        <f t="shared" si="6"/>
        <v>449</v>
      </c>
      <c r="N19" s="32">
        <f t="shared" si="13"/>
        <v>0.26639074301796206</v>
      </c>
      <c r="O19" s="32">
        <f t="shared" si="0"/>
        <v>0.29512742733457448</v>
      </c>
      <c r="P19" s="33">
        <f t="shared" si="1"/>
        <v>0.28093007484230248</v>
      </c>
      <c r="Q19" s="41"/>
      <c r="R19" s="58">
        <f t="shared" si="10"/>
        <v>61.303617130290945</v>
      </c>
      <c r="S19" s="58">
        <f t="shared" si="11"/>
        <v>67.606205294493279</v>
      </c>
      <c r="T19" s="58">
        <f t="shared" si="12"/>
        <v>64.49963156360451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39459.548206091815</v>
      </c>
      <c r="F20" s="56">
        <v>48363.138902996921</v>
      </c>
      <c r="G20" s="57">
        <f t="shared" si="4"/>
        <v>87822.687109088729</v>
      </c>
      <c r="H20" s="56">
        <v>286</v>
      </c>
      <c r="I20" s="56">
        <v>308</v>
      </c>
      <c r="J20" s="57">
        <f t="shared" si="5"/>
        <v>594</v>
      </c>
      <c r="K20" s="56">
        <v>242</v>
      </c>
      <c r="L20" s="56">
        <v>227</v>
      </c>
      <c r="M20" s="57">
        <f t="shared" si="6"/>
        <v>469</v>
      </c>
      <c r="N20" s="32">
        <f t="shared" si="13"/>
        <v>0.32399129832905127</v>
      </c>
      <c r="O20" s="32">
        <f t="shared" si="0"/>
        <v>0.39375967972869247</v>
      </c>
      <c r="P20" s="33">
        <f t="shared" si="1"/>
        <v>0.35902266045184589</v>
      </c>
      <c r="Q20" s="41"/>
      <c r="R20" s="58">
        <f t="shared" si="10"/>
        <v>74.733992814567827</v>
      </c>
      <c r="S20" s="58">
        <f t="shared" si="11"/>
        <v>90.398390472891435</v>
      </c>
      <c r="T20" s="58">
        <f t="shared" si="12"/>
        <v>82.617767741381684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39333.852309469636</v>
      </c>
      <c r="F21" s="56">
        <v>47973.462310817653</v>
      </c>
      <c r="G21" s="57">
        <f t="shared" si="4"/>
        <v>87307.314620287289</v>
      </c>
      <c r="H21" s="56">
        <v>285</v>
      </c>
      <c r="I21" s="56">
        <v>308</v>
      </c>
      <c r="J21" s="57">
        <f t="shared" si="5"/>
        <v>593</v>
      </c>
      <c r="K21" s="56">
        <v>249</v>
      </c>
      <c r="L21" s="56">
        <v>224</v>
      </c>
      <c r="M21" s="57">
        <f t="shared" si="6"/>
        <v>473</v>
      </c>
      <c r="N21" s="32">
        <f t="shared" si="13"/>
        <v>0.31897830145865474</v>
      </c>
      <c r="O21" s="32">
        <f t="shared" si="0"/>
        <v>0.39296741735597684</v>
      </c>
      <c r="P21" s="33">
        <f t="shared" si="1"/>
        <v>0.35578712680237046</v>
      </c>
      <c r="Q21" s="41"/>
      <c r="R21" s="58">
        <f t="shared" si="10"/>
        <v>73.658899455935654</v>
      </c>
      <c r="S21" s="58">
        <f t="shared" si="11"/>
        <v>90.175681035371525</v>
      </c>
      <c r="T21" s="58">
        <f t="shared" si="12"/>
        <v>81.901796079068745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37970.757404514952</v>
      </c>
      <c r="F22" s="56">
        <v>44864.130255030155</v>
      </c>
      <c r="G22" s="57">
        <f t="shared" si="4"/>
        <v>82834.887659545115</v>
      </c>
      <c r="H22" s="56">
        <v>295</v>
      </c>
      <c r="I22" s="56">
        <v>320</v>
      </c>
      <c r="J22" s="57">
        <f t="shared" si="5"/>
        <v>615</v>
      </c>
      <c r="K22" s="56">
        <v>240</v>
      </c>
      <c r="L22" s="56">
        <v>222</v>
      </c>
      <c r="M22" s="57">
        <f t="shared" si="6"/>
        <v>462</v>
      </c>
      <c r="N22" s="32">
        <f t="shared" si="13"/>
        <v>0.30810416589187722</v>
      </c>
      <c r="O22" s="32">
        <f t="shared" si="0"/>
        <v>0.36129469668076081</v>
      </c>
      <c r="P22" s="33">
        <f t="shared" si="1"/>
        <v>0.33480004389184659</v>
      </c>
      <c r="Q22" s="41"/>
      <c r="R22" s="58">
        <f t="shared" si="10"/>
        <v>70.973378326196169</v>
      </c>
      <c r="S22" s="58">
        <f t="shared" si="11"/>
        <v>82.775148072011362</v>
      </c>
      <c r="T22" s="58">
        <f t="shared" si="12"/>
        <v>76.912616211276799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36926.704950542393</v>
      </c>
      <c r="F23" s="56">
        <v>34511.557231947503</v>
      </c>
      <c r="G23" s="57">
        <f t="shared" si="4"/>
        <v>71438.262182489896</v>
      </c>
      <c r="H23" s="56">
        <v>301</v>
      </c>
      <c r="I23" s="56">
        <v>329</v>
      </c>
      <c r="J23" s="57">
        <f t="shared" si="5"/>
        <v>630</v>
      </c>
      <c r="K23" s="56">
        <v>233</v>
      </c>
      <c r="L23" s="56">
        <v>221</v>
      </c>
      <c r="M23" s="57">
        <f t="shared" si="6"/>
        <v>454</v>
      </c>
      <c r="N23" s="32">
        <f t="shared" si="13"/>
        <v>0.30070606637249503</v>
      </c>
      <c r="O23" s="32">
        <f t="shared" si="0"/>
        <v>0.27417977971230695</v>
      </c>
      <c r="P23" s="33">
        <f t="shared" si="1"/>
        <v>0.28727907517730139</v>
      </c>
      <c r="Q23" s="41"/>
      <c r="R23" s="58">
        <f t="shared" si="10"/>
        <v>69.151132866184255</v>
      </c>
      <c r="S23" s="58">
        <f t="shared" si="11"/>
        <v>62.748285876268184</v>
      </c>
      <c r="T23" s="58">
        <f t="shared" si="12"/>
        <v>65.902455887905802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34598.397505476707</v>
      </c>
      <c r="F24" s="56">
        <v>31115.738066023874</v>
      </c>
      <c r="G24" s="57">
        <f t="shared" si="4"/>
        <v>65714.135571500577</v>
      </c>
      <c r="H24" s="56">
        <v>296</v>
      </c>
      <c r="I24" s="56">
        <v>327</v>
      </c>
      <c r="J24" s="57">
        <f t="shared" si="5"/>
        <v>623</v>
      </c>
      <c r="K24" s="56">
        <v>229</v>
      </c>
      <c r="L24" s="56">
        <v>212</v>
      </c>
      <c r="M24" s="57">
        <f t="shared" si="6"/>
        <v>441</v>
      </c>
      <c r="N24" s="32">
        <f t="shared" si="13"/>
        <v>0.28658138547376505</v>
      </c>
      <c r="O24" s="32">
        <f t="shared" si="0"/>
        <v>0.25254640985994314</v>
      </c>
      <c r="P24" s="33">
        <f t="shared" si="1"/>
        <v>0.26939088765701075</v>
      </c>
      <c r="Q24" s="41"/>
      <c r="R24" s="58">
        <f t="shared" si="10"/>
        <v>65.901709534241348</v>
      </c>
      <c r="S24" s="58">
        <f t="shared" si="11"/>
        <v>57.728642051992345</v>
      </c>
      <c r="T24" s="58">
        <f t="shared" si="12"/>
        <v>61.761405612312572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33032.270057806076</v>
      </c>
      <c r="F25" s="56">
        <v>29889.478445828721</v>
      </c>
      <c r="G25" s="57">
        <f t="shared" si="4"/>
        <v>62921.748503634793</v>
      </c>
      <c r="H25" s="56">
        <v>276</v>
      </c>
      <c r="I25" s="56">
        <v>324</v>
      </c>
      <c r="J25" s="57">
        <f t="shared" si="5"/>
        <v>600</v>
      </c>
      <c r="K25" s="56">
        <v>237</v>
      </c>
      <c r="L25" s="56">
        <v>212</v>
      </c>
      <c r="M25" s="57">
        <f t="shared" si="6"/>
        <v>449</v>
      </c>
      <c r="N25" s="32">
        <f t="shared" si="13"/>
        <v>0.2790076192462842</v>
      </c>
      <c r="O25" s="32">
        <f t="shared" si="0"/>
        <v>0.2438762928021273</v>
      </c>
      <c r="P25" s="33">
        <f t="shared" si="1"/>
        <v>0.26113810428481521</v>
      </c>
      <c r="Q25" s="41"/>
      <c r="R25" s="58">
        <f t="shared" si="10"/>
        <v>64.390389976230168</v>
      </c>
      <c r="S25" s="58">
        <f t="shared" si="11"/>
        <v>55.763952324307319</v>
      </c>
      <c r="T25" s="58">
        <f t="shared" si="12"/>
        <v>59.982601052082742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31770.274909650732</v>
      </c>
      <c r="F26" s="56">
        <v>28158.516316484249</v>
      </c>
      <c r="G26" s="57">
        <f t="shared" si="4"/>
        <v>59928.791226134985</v>
      </c>
      <c r="H26" s="56">
        <v>281</v>
      </c>
      <c r="I26" s="56">
        <v>326</v>
      </c>
      <c r="J26" s="57">
        <f t="shared" si="5"/>
        <v>607</v>
      </c>
      <c r="K26" s="56">
        <v>240</v>
      </c>
      <c r="L26" s="56">
        <v>212</v>
      </c>
      <c r="M26" s="57">
        <f t="shared" si="6"/>
        <v>452</v>
      </c>
      <c r="N26" s="32">
        <f t="shared" si="13"/>
        <v>0.26427659304627282</v>
      </c>
      <c r="O26" s="32">
        <f t="shared" si="0"/>
        <v>0.22894591775468526</v>
      </c>
      <c r="P26" s="33">
        <f t="shared" si="1"/>
        <v>0.24640962150149248</v>
      </c>
      <c r="Q26" s="41"/>
      <c r="R26" s="58">
        <f t="shared" si="10"/>
        <v>60.979414413916956</v>
      </c>
      <c r="S26" s="58">
        <f t="shared" si="11"/>
        <v>52.339249658892655</v>
      </c>
      <c r="T26" s="58">
        <f t="shared" si="12"/>
        <v>56.589982272082139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28737.626515407814</v>
      </c>
      <c r="F27" s="56">
        <v>24662.128981860402</v>
      </c>
      <c r="G27" s="57">
        <f t="shared" si="4"/>
        <v>53399.755497268212</v>
      </c>
      <c r="H27" s="56">
        <v>275</v>
      </c>
      <c r="I27" s="56">
        <v>338</v>
      </c>
      <c r="J27" s="57">
        <f t="shared" si="5"/>
        <v>613</v>
      </c>
      <c r="K27" s="56">
        <v>240</v>
      </c>
      <c r="L27" s="56">
        <v>214</v>
      </c>
      <c r="M27" s="57">
        <f t="shared" si="6"/>
        <v>454</v>
      </c>
      <c r="N27" s="32">
        <f t="shared" si="13"/>
        <v>0.24165511701486558</v>
      </c>
      <c r="O27" s="32">
        <f t="shared" si="0"/>
        <v>0.19560698748302985</v>
      </c>
      <c r="P27" s="33">
        <f t="shared" si="1"/>
        <v>0.21795818570313555</v>
      </c>
      <c r="Q27" s="41"/>
      <c r="R27" s="58">
        <f t="shared" si="10"/>
        <v>55.80121653477245</v>
      </c>
      <c r="S27" s="58">
        <f t="shared" si="11"/>
        <v>44.67776989467464</v>
      </c>
      <c r="T27" s="58">
        <f t="shared" si="12"/>
        <v>50.046631206436935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9911.6355883247688</v>
      </c>
      <c r="F28" s="56">
        <v>11790.727631844273</v>
      </c>
      <c r="G28" s="57">
        <f t="shared" si="4"/>
        <v>21702.363220169042</v>
      </c>
      <c r="H28" s="56">
        <v>158</v>
      </c>
      <c r="I28" s="56">
        <v>175</v>
      </c>
      <c r="J28" s="57">
        <f t="shared" si="5"/>
        <v>333</v>
      </c>
      <c r="K28" s="56">
        <v>0</v>
      </c>
      <c r="L28" s="56">
        <v>0</v>
      </c>
      <c r="M28" s="57">
        <f t="shared" si="6"/>
        <v>0</v>
      </c>
      <c r="N28" s="32">
        <f t="shared" si="13"/>
        <v>0.29042532783417629</v>
      </c>
      <c r="O28" s="32">
        <f t="shared" si="0"/>
        <v>0.31192401142445164</v>
      </c>
      <c r="P28" s="33">
        <f t="shared" si="1"/>
        <v>0.30172343482606273</v>
      </c>
      <c r="Q28" s="41"/>
      <c r="R28" s="58">
        <f t="shared" si="10"/>
        <v>62.73187081218208</v>
      </c>
      <c r="S28" s="58">
        <f t="shared" si="11"/>
        <v>67.375586467681558</v>
      </c>
      <c r="T28" s="58">
        <f t="shared" si="12"/>
        <v>65.172261922429556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9421.8120744942044</v>
      </c>
      <c r="F29" s="56">
        <v>11737.306926615514</v>
      </c>
      <c r="G29" s="57">
        <f t="shared" si="4"/>
        <v>21159.119001109721</v>
      </c>
      <c r="H29" s="56">
        <v>154</v>
      </c>
      <c r="I29" s="56">
        <v>175</v>
      </c>
      <c r="J29" s="57">
        <f t="shared" si="5"/>
        <v>329</v>
      </c>
      <c r="K29" s="56">
        <v>0</v>
      </c>
      <c r="L29" s="56">
        <v>0</v>
      </c>
      <c r="M29" s="57">
        <f t="shared" si="6"/>
        <v>0</v>
      </c>
      <c r="N29" s="32">
        <f t="shared" si="13"/>
        <v>0.28324350873299076</v>
      </c>
      <c r="O29" s="32">
        <f t="shared" si="0"/>
        <v>0.31051076525437871</v>
      </c>
      <c r="P29" s="33">
        <f t="shared" si="1"/>
        <v>0.29774736858479289</v>
      </c>
      <c r="Q29" s="41"/>
      <c r="R29" s="58">
        <f t="shared" si="10"/>
        <v>61.180597886326005</v>
      </c>
      <c r="S29" s="58">
        <f t="shared" si="11"/>
        <v>67.070325294945803</v>
      </c>
      <c r="T29" s="58">
        <f t="shared" si="12"/>
        <v>64.313431614315263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9240.4599734577914</v>
      </c>
      <c r="F30" s="56">
        <v>11790.853953456763</v>
      </c>
      <c r="G30" s="57">
        <f t="shared" si="4"/>
        <v>21031.313926914554</v>
      </c>
      <c r="H30" s="56">
        <v>146</v>
      </c>
      <c r="I30" s="56">
        <v>182</v>
      </c>
      <c r="J30" s="57">
        <f t="shared" si="5"/>
        <v>328</v>
      </c>
      <c r="K30" s="56">
        <v>0</v>
      </c>
      <c r="L30" s="56">
        <v>0</v>
      </c>
      <c r="M30" s="57">
        <f t="shared" si="6"/>
        <v>0</v>
      </c>
      <c r="N30" s="32">
        <f t="shared" si="13"/>
        <v>0.29301306359264939</v>
      </c>
      <c r="O30" s="32">
        <f t="shared" si="0"/>
        <v>0.29993014737120377</v>
      </c>
      <c r="P30" s="33">
        <f t="shared" si="1"/>
        <v>0.29685120154294481</v>
      </c>
      <c r="Q30" s="41"/>
      <c r="R30" s="58">
        <f t="shared" si="10"/>
        <v>63.290821736012269</v>
      </c>
      <c r="S30" s="58">
        <f t="shared" si="11"/>
        <v>64.784911832180015</v>
      </c>
      <c r="T30" s="58">
        <f t="shared" si="12"/>
        <v>64.119859533276085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8508.734768742208</v>
      </c>
      <c r="F31" s="56">
        <v>11004.166031646097</v>
      </c>
      <c r="G31" s="57">
        <f t="shared" si="4"/>
        <v>19512.900800388306</v>
      </c>
      <c r="H31" s="56">
        <v>146</v>
      </c>
      <c r="I31" s="56">
        <v>173</v>
      </c>
      <c r="J31" s="57">
        <f t="shared" si="5"/>
        <v>319</v>
      </c>
      <c r="K31" s="56">
        <v>0</v>
      </c>
      <c r="L31" s="56">
        <v>0</v>
      </c>
      <c r="M31" s="57">
        <f t="shared" si="6"/>
        <v>0</v>
      </c>
      <c r="N31" s="32">
        <f t="shared" si="13"/>
        <v>0.26981020956184071</v>
      </c>
      <c r="O31" s="32">
        <f t="shared" si="0"/>
        <v>0.29448100063278998</v>
      </c>
      <c r="P31" s="33">
        <f t="shared" si="1"/>
        <v>0.28318966678840568</v>
      </c>
      <c r="Q31" s="41"/>
      <c r="R31" s="58">
        <f t="shared" si="10"/>
        <v>58.27900526535759</v>
      </c>
      <c r="S31" s="58">
        <f t="shared" si="11"/>
        <v>63.607896136682641</v>
      </c>
      <c r="T31" s="58">
        <f t="shared" si="12"/>
        <v>61.16896802629563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8027.7078970950524</v>
      </c>
      <c r="F32" s="56">
        <v>10720.401682628715</v>
      </c>
      <c r="G32" s="57">
        <f t="shared" si="4"/>
        <v>18748.109579723769</v>
      </c>
      <c r="H32" s="56">
        <v>148</v>
      </c>
      <c r="I32" s="56">
        <v>173</v>
      </c>
      <c r="J32" s="57">
        <f t="shared" si="5"/>
        <v>321</v>
      </c>
      <c r="K32" s="56">
        <v>0</v>
      </c>
      <c r="L32" s="56">
        <v>0</v>
      </c>
      <c r="M32" s="57">
        <f t="shared" si="6"/>
        <v>0</v>
      </c>
      <c r="N32" s="32">
        <f t="shared" si="13"/>
        <v>0.25111698877299338</v>
      </c>
      <c r="O32" s="32">
        <f t="shared" si="0"/>
        <v>0.28688722122213434</v>
      </c>
      <c r="P32" s="33">
        <f t="shared" si="1"/>
        <v>0.27039502682190736</v>
      </c>
      <c r="Q32" s="41"/>
      <c r="R32" s="58">
        <f t="shared" si="10"/>
        <v>54.241269574966573</v>
      </c>
      <c r="S32" s="58">
        <f t="shared" si="11"/>
        <v>61.967639783981014</v>
      </c>
      <c r="T32" s="58">
        <f t="shared" si="12"/>
        <v>58.405325793531986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6130.3269548969411</v>
      </c>
      <c r="F33" s="56">
        <v>8482.4792596906682</v>
      </c>
      <c r="G33" s="57">
        <f t="shared" si="4"/>
        <v>14612.80621458761</v>
      </c>
      <c r="H33" s="56">
        <v>159</v>
      </c>
      <c r="I33" s="56">
        <v>175</v>
      </c>
      <c r="J33" s="57">
        <f t="shared" si="5"/>
        <v>334</v>
      </c>
      <c r="K33" s="56">
        <v>0</v>
      </c>
      <c r="L33" s="56">
        <v>0</v>
      </c>
      <c r="M33" s="57">
        <f t="shared" si="6"/>
        <v>0</v>
      </c>
      <c r="N33" s="32">
        <f t="shared" si="13"/>
        <v>0.17849775666483056</v>
      </c>
      <c r="O33" s="32">
        <f t="shared" si="0"/>
        <v>0.22440421321932985</v>
      </c>
      <c r="P33" s="33">
        <f t="shared" si="1"/>
        <v>0.20255054078769696</v>
      </c>
      <c r="Q33" s="41"/>
      <c r="R33" s="58">
        <f t="shared" si="10"/>
        <v>38.555515439603404</v>
      </c>
      <c r="S33" s="58">
        <f t="shared" si="11"/>
        <v>48.471310055375248</v>
      </c>
      <c r="T33" s="58">
        <f t="shared" si="12"/>
        <v>43.750916810142549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2797.4208057900305</v>
      </c>
      <c r="F34" s="56">
        <v>3361.9061378585111</v>
      </c>
      <c r="G34" s="57">
        <f t="shared" si="4"/>
        <v>6159.3269436485416</v>
      </c>
      <c r="H34" s="56">
        <v>150</v>
      </c>
      <c r="I34" s="56">
        <v>189</v>
      </c>
      <c r="J34" s="57">
        <f t="shared" si="5"/>
        <v>339</v>
      </c>
      <c r="K34" s="56">
        <v>0</v>
      </c>
      <c r="L34" s="56">
        <v>0</v>
      </c>
      <c r="M34" s="57">
        <f t="shared" si="6"/>
        <v>0</v>
      </c>
      <c r="N34" s="32">
        <f t="shared" si="13"/>
        <v>8.6340148326852786E-2</v>
      </c>
      <c r="O34" s="32">
        <f t="shared" si="0"/>
        <v>8.2351218348484009E-2</v>
      </c>
      <c r="P34" s="33">
        <f t="shared" si="1"/>
        <v>8.4116231613248951E-2</v>
      </c>
      <c r="Q34" s="41"/>
      <c r="R34" s="58">
        <f t="shared" si="10"/>
        <v>18.649472038600205</v>
      </c>
      <c r="S34" s="58">
        <f t="shared" si="11"/>
        <v>17.787863163272547</v>
      </c>
      <c r="T34" s="58">
        <f t="shared" si="12"/>
        <v>18.169106028461776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1351.5136670899642</v>
      </c>
      <c r="F35" s="56">
        <v>1739.7830005166873</v>
      </c>
      <c r="G35" s="57">
        <f t="shared" si="4"/>
        <v>3091.2966676066517</v>
      </c>
      <c r="H35" s="56">
        <v>152</v>
      </c>
      <c r="I35" s="56">
        <v>189</v>
      </c>
      <c r="J35" s="57">
        <f t="shared" si="5"/>
        <v>341</v>
      </c>
      <c r="K35" s="56">
        <v>0</v>
      </c>
      <c r="L35" s="56">
        <v>0</v>
      </c>
      <c r="M35" s="57">
        <f t="shared" si="6"/>
        <v>0</v>
      </c>
      <c r="N35" s="32">
        <f t="shared" si="13"/>
        <v>4.116452446058614E-2</v>
      </c>
      <c r="O35" s="32">
        <f t="shared" si="0"/>
        <v>4.2616671578402099E-2</v>
      </c>
      <c r="P35" s="33">
        <f t="shared" si="1"/>
        <v>4.1969380194507598E-2</v>
      </c>
      <c r="Q35" s="41"/>
      <c r="R35" s="58">
        <f t="shared" si="10"/>
        <v>8.8915372834866062</v>
      </c>
      <c r="S35" s="58">
        <f t="shared" si="11"/>
        <v>9.2052010609348525</v>
      </c>
      <c r="T35" s="58">
        <f t="shared" si="12"/>
        <v>9.065386122013642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366.26390204056582</v>
      </c>
      <c r="F36" s="61">
        <v>353</v>
      </c>
      <c r="G36" s="62">
        <f t="shared" si="4"/>
        <v>719.26390204056588</v>
      </c>
      <c r="H36" s="61">
        <v>149</v>
      </c>
      <c r="I36" s="61">
        <v>184</v>
      </c>
      <c r="J36" s="62">
        <f t="shared" si="5"/>
        <v>333</v>
      </c>
      <c r="K36" s="61">
        <v>0</v>
      </c>
      <c r="L36" s="61">
        <v>0</v>
      </c>
      <c r="M36" s="62">
        <f t="shared" si="6"/>
        <v>0</v>
      </c>
      <c r="N36" s="34">
        <f t="shared" si="13"/>
        <v>1.1380310155374281E-2</v>
      </c>
      <c r="O36" s="34">
        <f t="shared" si="0"/>
        <v>8.8818438003220607E-3</v>
      </c>
      <c r="P36" s="35">
        <f t="shared" si="1"/>
        <v>9.9997761934235048E-3</v>
      </c>
      <c r="Q36" s="41"/>
      <c r="R36" s="58">
        <f t="shared" si="10"/>
        <v>2.4581469935608444</v>
      </c>
      <c r="S36" s="58">
        <f t="shared" si="11"/>
        <v>1.9184782608695652</v>
      </c>
      <c r="T36" s="58">
        <f t="shared" si="12"/>
        <v>2.1599516577794771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10645.60423560141</v>
      </c>
      <c r="F37" s="64">
        <v>9743.8384822478765</v>
      </c>
      <c r="G37" s="65">
        <f t="shared" si="4"/>
        <v>20389.442717849284</v>
      </c>
      <c r="H37" s="64">
        <v>73</v>
      </c>
      <c r="I37" s="64">
        <v>111</v>
      </c>
      <c r="J37" s="65">
        <f t="shared" si="5"/>
        <v>184</v>
      </c>
      <c r="K37" s="64">
        <v>140</v>
      </c>
      <c r="L37" s="64">
        <v>130</v>
      </c>
      <c r="M37" s="65">
        <f t="shared" si="6"/>
        <v>270</v>
      </c>
      <c r="N37" s="30">
        <f t="shared" si="13"/>
        <v>0.21085414822534879</v>
      </c>
      <c r="O37" s="30">
        <f t="shared" si="0"/>
        <v>0.17332856272676597</v>
      </c>
      <c r="P37" s="31">
        <f t="shared" si="1"/>
        <v>0.19108414602872698</v>
      </c>
      <c r="Q37" s="41"/>
      <c r="R37" s="58">
        <f t="shared" si="10"/>
        <v>49.979362608457322</v>
      </c>
      <c r="S37" s="58">
        <f t="shared" si="11"/>
        <v>40.430865071567951</v>
      </c>
      <c r="T37" s="58">
        <f t="shared" si="12"/>
        <v>44.910666779403712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10141.076404543355</v>
      </c>
      <c r="F38" s="56">
        <v>9601.0207128719558</v>
      </c>
      <c r="G38" s="57">
        <f t="shared" si="4"/>
        <v>19742.097117415309</v>
      </c>
      <c r="H38" s="56">
        <v>73</v>
      </c>
      <c r="I38" s="56">
        <v>111</v>
      </c>
      <c r="J38" s="57">
        <f t="shared" si="5"/>
        <v>184</v>
      </c>
      <c r="K38" s="56">
        <v>140</v>
      </c>
      <c r="L38" s="56">
        <v>130</v>
      </c>
      <c r="M38" s="57">
        <f t="shared" si="6"/>
        <v>270</v>
      </c>
      <c r="N38" s="32">
        <f t="shared" si="13"/>
        <v>0.20086112352526056</v>
      </c>
      <c r="O38" s="32">
        <f t="shared" si="0"/>
        <v>0.17078804455798982</v>
      </c>
      <c r="P38" s="33">
        <f t="shared" si="1"/>
        <v>0.18501740438423403</v>
      </c>
      <c r="Q38" s="41"/>
      <c r="R38" s="58">
        <f t="shared" si="10"/>
        <v>47.610687345273966</v>
      </c>
      <c r="S38" s="58">
        <f t="shared" si="11"/>
        <v>39.83826021938571</v>
      </c>
      <c r="T38" s="58">
        <f t="shared" si="12"/>
        <v>43.484795412809049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9866.8759942106481</v>
      </c>
      <c r="F39" s="56">
        <v>9466.0645426317096</v>
      </c>
      <c r="G39" s="57">
        <f t="shared" si="4"/>
        <v>19332.940536842358</v>
      </c>
      <c r="H39" s="56">
        <v>73</v>
      </c>
      <c r="I39" s="56">
        <v>111</v>
      </c>
      <c r="J39" s="57">
        <f t="shared" si="5"/>
        <v>184</v>
      </c>
      <c r="K39" s="56">
        <v>140</v>
      </c>
      <c r="L39" s="56">
        <v>130</v>
      </c>
      <c r="M39" s="57">
        <f t="shared" si="6"/>
        <v>270</v>
      </c>
      <c r="N39" s="32">
        <f t="shared" si="13"/>
        <v>0.19543012189452241</v>
      </c>
      <c r="O39" s="32">
        <f t="shared" si="0"/>
        <v>0.16838737268093976</v>
      </c>
      <c r="P39" s="33">
        <f t="shared" si="1"/>
        <v>0.18118290351666627</v>
      </c>
      <c r="Q39" s="41"/>
      <c r="R39" s="58">
        <f t="shared" si="10"/>
        <v>46.32336147516736</v>
      </c>
      <c r="S39" s="58">
        <f t="shared" si="11"/>
        <v>39.278276110505018</v>
      </c>
      <c r="T39" s="58">
        <f t="shared" si="12"/>
        <v>42.583569464410481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9663.8624719826676</v>
      </c>
      <c r="F40" s="56">
        <v>9419.0881150415662</v>
      </c>
      <c r="G40" s="57">
        <f t="shared" si="4"/>
        <v>19082.950587024236</v>
      </c>
      <c r="H40" s="56">
        <v>75</v>
      </c>
      <c r="I40" s="56">
        <v>117</v>
      </c>
      <c r="J40" s="57">
        <f t="shared" si="5"/>
        <v>192</v>
      </c>
      <c r="K40" s="56">
        <v>136</v>
      </c>
      <c r="L40" s="56">
        <v>130</v>
      </c>
      <c r="M40" s="57">
        <f t="shared" si="6"/>
        <v>266</v>
      </c>
      <c r="N40" s="32">
        <f t="shared" si="13"/>
        <v>0.19355597003650593</v>
      </c>
      <c r="O40" s="32">
        <f t="shared" si="0"/>
        <v>0.16377604873837748</v>
      </c>
      <c r="P40" s="33">
        <f t="shared" si="1"/>
        <v>0.17761495334162541</v>
      </c>
      <c r="Q40" s="41"/>
      <c r="R40" s="58">
        <f t="shared" si="10"/>
        <v>45.800296075747241</v>
      </c>
      <c r="S40" s="58">
        <f t="shared" si="11"/>
        <v>38.133959979925372</v>
      </c>
      <c r="T40" s="58">
        <f t="shared" si="12"/>
        <v>41.665830976035451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9533.6783807795073</v>
      </c>
      <c r="F41" s="56">
        <v>9263.2374084325529</v>
      </c>
      <c r="G41" s="57">
        <f t="shared" si="4"/>
        <v>18796.91578921206</v>
      </c>
      <c r="H41" s="56">
        <v>74</v>
      </c>
      <c r="I41" s="56">
        <v>111</v>
      </c>
      <c r="J41" s="57">
        <f t="shared" si="5"/>
        <v>185</v>
      </c>
      <c r="K41" s="56">
        <v>126</v>
      </c>
      <c r="L41" s="56">
        <v>130</v>
      </c>
      <c r="M41" s="57">
        <f t="shared" si="6"/>
        <v>256</v>
      </c>
      <c r="N41" s="32">
        <f t="shared" si="13"/>
        <v>0.20184786544672059</v>
      </c>
      <c r="O41" s="32">
        <f t="shared" si="0"/>
        <v>0.16477937612837187</v>
      </c>
      <c r="P41" s="33">
        <f t="shared" si="1"/>
        <v>0.18170400383972682</v>
      </c>
      <c r="Q41" s="41"/>
      <c r="R41" s="58">
        <f t="shared" si="10"/>
        <v>47.668391903897536</v>
      </c>
      <c r="S41" s="58">
        <f t="shared" si="11"/>
        <v>38.436669744533411</v>
      </c>
      <c r="T41" s="58">
        <f t="shared" si="12"/>
        <v>42.623391812272246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7452.5674918545237</v>
      </c>
      <c r="F42" s="56">
        <v>5058.123260495724</v>
      </c>
      <c r="G42" s="57">
        <f t="shared" si="4"/>
        <v>12510.690752350249</v>
      </c>
      <c r="H42" s="56">
        <v>0</v>
      </c>
      <c r="I42" s="56">
        <v>0</v>
      </c>
      <c r="J42" s="57">
        <f t="shared" si="5"/>
        <v>0</v>
      </c>
      <c r="K42" s="56">
        <v>128</v>
      </c>
      <c r="L42" s="56">
        <v>130</v>
      </c>
      <c r="M42" s="57">
        <f t="shared" si="6"/>
        <v>258</v>
      </c>
      <c r="N42" s="32">
        <f t="shared" si="13"/>
        <v>0.23477090133110268</v>
      </c>
      <c r="O42" s="32">
        <f t="shared" si="0"/>
        <v>0.15688967929577308</v>
      </c>
      <c r="P42" s="33">
        <f t="shared" si="1"/>
        <v>0.19552842511175059</v>
      </c>
      <c r="Q42" s="41"/>
      <c r="R42" s="58">
        <f t="shared" si="10"/>
        <v>58.223183530113467</v>
      </c>
      <c r="S42" s="58">
        <f t="shared" si="11"/>
        <v>38.908640465351723</v>
      </c>
      <c r="T42" s="58">
        <f t="shared" si="12"/>
        <v>48.491049427714145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6552.1235953530968</v>
      </c>
      <c r="F43" s="56">
        <v>4567.2909355382717</v>
      </c>
      <c r="G43" s="57">
        <f t="shared" si="4"/>
        <v>11119.414530891368</v>
      </c>
      <c r="H43" s="56">
        <v>0</v>
      </c>
      <c r="I43" s="56">
        <v>0</v>
      </c>
      <c r="J43" s="57">
        <f t="shared" si="5"/>
        <v>0</v>
      </c>
      <c r="K43" s="56">
        <v>128</v>
      </c>
      <c r="L43" s="56">
        <v>128</v>
      </c>
      <c r="M43" s="57">
        <f t="shared" si="6"/>
        <v>256</v>
      </c>
      <c r="N43" s="32">
        <f t="shared" si="13"/>
        <v>0.20640510318022609</v>
      </c>
      <c r="O43" s="32">
        <f t="shared" si="0"/>
        <v>0.14387887271730945</v>
      </c>
      <c r="P43" s="33">
        <f t="shared" si="1"/>
        <v>0.17514198794876779</v>
      </c>
      <c r="Q43" s="41"/>
      <c r="R43" s="58">
        <f t="shared" si="10"/>
        <v>51.188465588696069</v>
      </c>
      <c r="S43" s="58">
        <f t="shared" si="11"/>
        <v>35.681960433892748</v>
      </c>
      <c r="T43" s="58">
        <f t="shared" si="12"/>
        <v>43.435213011294408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6228.8511586382865</v>
      </c>
      <c r="F44" s="56">
        <v>4431.5466520331556</v>
      </c>
      <c r="G44" s="57">
        <f t="shared" si="4"/>
        <v>10660.397810671442</v>
      </c>
      <c r="H44" s="56">
        <v>0</v>
      </c>
      <c r="I44" s="56">
        <v>0</v>
      </c>
      <c r="J44" s="57">
        <f t="shared" si="5"/>
        <v>0</v>
      </c>
      <c r="K44" s="56">
        <v>128</v>
      </c>
      <c r="L44" s="56">
        <v>122</v>
      </c>
      <c r="M44" s="57">
        <f t="shared" si="6"/>
        <v>250</v>
      </c>
      <c r="N44" s="32">
        <f t="shared" si="13"/>
        <v>0.19622136966476458</v>
      </c>
      <c r="O44" s="32">
        <f t="shared" si="0"/>
        <v>0.14646835840934544</v>
      </c>
      <c r="P44" s="33">
        <f t="shared" si="1"/>
        <v>0.17194190017212002</v>
      </c>
      <c r="Q44" s="41"/>
      <c r="R44" s="58">
        <f t="shared" si="10"/>
        <v>48.662899676861613</v>
      </c>
      <c r="S44" s="58">
        <f t="shared" si="11"/>
        <v>36.32415288551767</v>
      </c>
      <c r="T44" s="58">
        <f t="shared" si="12"/>
        <v>42.64159124268577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6004.628096790625</v>
      </c>
      <c r="F45" s="56">
        <v>4307.2331009089812</v>
      </c>
      <c r="G45" s="57">
        <f t="shared" si="4"/>
        <v>10311.861197699607</v>
      </c>
      <c r="H45" s="56">
        <v>0</v>
      </c>
      <c r="I45" s="56">
        <v>0</v>
      </c>
      <c r="J45" s="57">
        <f t="shared" si="5"/>
        <v>0</v>
      </c>
      <c r="K45" s="56">
        <v>128</v>
      </c>
      <c r="L45" s="56">
        <v>117</v>
      </c>
      <c r="M45" s="57">
        <f t="shared" si="6"/>
        <v>245</v>
      </c>
      <c r="N45" s="32">
        <f t="shared" si="13"/>
        <v>0.18915789115393855</v>
      </c>
      <c r="O45" s="32">
        <f t="shared" si="0"/>
        <v>0.14844337954607739</v>
      </c>
      <c r="P45" s="33">
        <f t="shared" si="1"/>
        <v>0.16971463459018446</v>
      </c>
      <c r="Q45" s="41"/>
      <c r="R45" s="58">
        <f t="shared" si="10"/>
        <v>46.911157006176758</v>
      </c>
      <c r="S45" s="58">
        <f t="shared" si="11"/>
        <v>36.813958127427192</v>
      </c>
      <c r="T45" s="58">
        <f t="shared" si="12"/>
        <v>42.089229378365744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5943.8276905945886</v>
      </c>
      <c r="F46" s="56">
        <v>4331.6368355384675</v>
      </c>
      <c r="G46" s="57">
        <f t="shared" si="4"/>
        <v>10275.464526133055</v>
      </c>
      <c r="H46" s="56">
        <v>0</v>
      </c>
      <c r="I46" s="56">
        <v>0</v>
      </c>
      <c r="J46" s="57">
        <f t="shared" si="5"/>
        <v>0</v>
      </c>
      <c r="K46" s="56">
        <v>128</v>
      </c>
      <c r="L46" s="56">
        <v>117</v>
      </c>
      <c r="M46" s="57">
        <f t="shared" si="6"/>
        <v>245</v>
      </c>
      <c r="N46" s="32">
        <f t="shared" si="13"/>
        <v>0.18724255577729929</v>
      </c>
      <c r="O46" s="32">
        <f t="shared" si="0"/>
        <v>0.14928442361243685</v>
      </c>
      <c r="P46" s="33">
        <f t="shared" si="1"/>
        <v>0.1691156110291813</v>
      </c>
      <c r="Q46" s="41"/>
      <c r="R46" s="58">
        <f t="shared" si="10"/>
        <v>46.436153832770223</v>
      </c>
      <c r="S46" s="58">
        <f t="shared" si="11"/>
        <v>37.022537055884335</v>
      </c>
      <c r="T46" s="58">
        <f t="shared" si="12"/>
        <v>41.940671535236959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5875.5707512699319</v>
      </c>
      <c r="F47" s="56">
        <v>4400.1787349869537</v>
      </c>
      <c r="G47" s="57">
        <f t="shared" si="4"/>
        <v>10275.749486256886</v>
      </c>
      <c r="H47" s="56">
        <v>0</v>
      </c>
      <c r="I47" s="56">
        <v>0</v>
      </c>
      <c r="J47" s="57">
        <f t="shared" si="5"/>
        <v>0</v>
      </c>
      <c r="K47" s="56">
        <v>128</v>
      </c>
      <c r="L47" s="56">
        <v>117</v>
      </c>
      <c r="M47" s="57">
        <f t="shared" si="6"/>
        <v>245</v>
      </c>
      <c r="N47" s="32">
        <f t="shared" si="13"/>
        <v>0.18509232457377559</v>
      </c>
      <c r="O47" s="32">
        <f t="shared" si="0"/>
        <v>0.15164663409797882</v>
      </c>
      <c r="P47" s="33">
        <f t="shared" si="1"/>
        <v>0.16912030095880326</v>
      </c>
      <c r="Q47" s="41"/>
      <c r="R47" s="58">
        <f t="shared" si="10"/>
        <v>45.902896494296343</v>
      </c>
      <c r="S47" s="58">
        <f t="shared" si="11"/>
        <v>37.608365256298747</v>
      </c>
      <c r="T47" s="58">
        <f t="shared" si="12"/>
        <v>41.941834637783209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5438.9000742725475</v>
      </c>
      <c r="F48" s="56">
        <v>3757.9332714831835</v>
      </c>
      <c r="G48" s="57">
        <f t="shared" si="4"/>
        <v>9196.833345755731</v>
      </c>
      <c r="H48" s="56">
        <v>0</v>
      </c>
      <c r="I48" s="56">
        <v>0</v>
      </c>
      <c r="J48" s="57">
        <f t="shared" ref="J48:J58" si="14">+H48+I48</f>
        <v>0</v>
      </c>
      <c r="K48" s="56">
        <v>128</v>
      </c>
      <c r="L48" s="56">
        <v>129</v>
      </c>
      <c r="M48" s="57">
        <f t="shared" ref="M48:M58" si="15">+K48+L48</f>
        <v>257</v>
      </c>
      <c r="N48" s="32">
        <f t="shared" ref="N48" si="16">+E48/(H48*216+K48*248)</f>
        <v>0.17133631786392853</v>
      </c>
      <c r="O48" s="32">
        <f t="shared" ref="O48" si="17">+F48/(I48*216+L48*248)</f>
        <v>0.11746478092908176</v>
      </c>
      <c r="P48" s="33">
        <f t="shared" ref="P48" si="18">+G48/(J48*216+M48*248)</f>
        <v>0.14429574095888872</v>
      </c>
      <c r="Q48" s="41"/>
      <c r="R48" s="58">
        <f t="shared" ref="R48" si="19">+E48/(H48+K48)</f>
        <v>42.491406830254277</v>
      </c>
      <c r="S48" s="58">
        <f t="shared" ref="S48" si="20">+F48/(I48+L48)</f>
        <v>29.131265670412276</v>
      </c>
      <c r="T48" s="58">
        <f t="shared" ref="T48" si="21">+G48/(J48+M48)</f>
        <v>35.785343757804398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5127.8946336268637</v>
      </c>
      <c r="F49" s="56">
        <v>3670.8065199701878</v>
      </c>
      <c r="G49" s="57">
        <f t="shared" si="4"/>
        <v>8798.7011535970523</v>
      </c>
      <c r="H49" s="56">
        <v>0</v>
      </c>
      <c r="I49" s="56">
        <v>0</v>
      </c>
      <c r="J49" s="57">
        <f t="shared" si="14"/>
        <v>0</v>
      </c>
      <c r="K49" s="56">
        <v>129</v>
      </c>
      <c r="L49" s="56">
        <v>128</v>
      </c>
      <c r="M49" s="57">
        <f t="shared" si="15"/>
        <v>257</v>
      </c>
      <c r="N49" s="32">
        <f t="shared" si="13"/>
        <v>0.16028677899558838</v>
      </c>
      <c r="O49" s="32">
        <f t="shared" si="0"/>
        <v>0.11563780619865763</v>
      </c>
      <c r="P49" s="33">
        <f t="shared" si="1"/>
        <v>0.13804915830295364</v>
      </c>
      <c r="Q49" s="41"/>
      <c r="R49" s="58">
        <f t="shared" si="10"/>
        <v>39.75112119090592</v>
      </c>
      <c r="S49" s="58">
        <f t="shared" si="11"/>
        <v>28.678175937267092</v>
      </c>
      <c r="T49" s="58">
        <f t="shared" si="12"/>
        <v>34.236191259132497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5130.5497815037252</v>
      </c>
      <c r="F50" s="56">
        <v>3527.1099388559001</v>
      </c>
      <c r="G50" s="57">
        <f t="shared" si="4"/>
        <v>8657.6597203596248</v>
      </c>
      <c r="H50" s="56">
        <v>0</v>
      </c>
      <c r="I50" s="56">
        <v>0</v>
      </c>
      <c r="J50" s="57">
        <f t="shared" si="14"/>
        <v>0</v>
      </c>
      <c r="K50" s="56">
        <v>127</v>
      </c>
      <c r="L50" s="56">
        <v>130</v>
      </c>
      <c r="M50" s="57">
        <f t="shared" si="15"/>
        <v>257</v>
      </c>
      <c r="N50" s="32">
        <f t="shared" si="13"/>
        <v>0.16289528135330597</v>
      </c>
      <c r="O50" s="32">
        <f t="shared" si="0"/>
        <v>0.10940167304143611</v>
      </c>
      <c r="P50" s="33">
        <f t="shared" si="1"/>
        <v>0.13583625769360527</v>
      </c>
      <c r="Q50" s="41"/>
      <c r="R50" s="58">
        <f t="shared" si="10"/>
        <v>40.398029775619882</v>
      </c>
      <c r="S50" s="58">
        <f t="shared" si="11"/>
        <v>27.131614914276156</v>
      </c>
      <c r="T50" s="58">
        <f t="shared" si="12"/>
        <v>33.687391908014106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4775.3800034378683</v>
      </c>
      <c r="F51" s="56">
        <v>3278.0629632926998</v>
      </c>
      <c r="G51" s="57">
        <f t="shared" si="4"/>
        <v>8053.4429667305685</v>
      </c>
      <c r="H51" s="56">
        <v>0</v>
      </c>
      <c r="I51" s="56">
        <v>0</v>
      </c>
      <c r="J51" s="57">
        <f t="shared" si="14"/>
        <v>0</v>
      </c>
      <c r="K51" s="56">
        <v>115</v>
      </c>
      <c r="L51" s="56">
        <v>125</v>
      </c>
      <c r="M51" s="57">
        <f t="shared" si="15"/>
        <v>240</v>
      </c>
      <c r="N51" s="32">
        <f t="shared" si="13"/>
        <v>0.16743969156514266</v>
      </c>
      <c r="O51" s="32">
        <f t="shared" si="0"/>
        <v>0.10574396655782903</v>
      </c>
      <c r="P51" s="33">
        <f t="shared" si="1"/>
        <v>0.1353065014571668</v>
      </c>
      <c r="Q51" s="41"/>
      <c r="R51" s="58">
        <f t="shared" si="10"/>
        <v>41.525043508155377</v>
      </c>
      <c r="S51" s="58">
        <f t="shared" si="11"/>
        <v>26.224503706341597</v>
      </c>
      <c r="T51" s="58">
        <f t="shared" si="12"/>
        <v>33.55601236137737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4715.0305432191326</v>
      </c>
      <c r="F52" s="56">
        <v>3303.847451705265</v>
      </c>
      <c r="G52" s="57">
        <f t="shared" si="4"/>
        <v>8018.8779949243981</v>
      </c>
      <c r="H52" s="56">
        <v>0</v>
      </c>
      <c r="I52" s="56">
        <v>0</v>
      </c>
      <c r="J52" s="57">
        <f t="shared" si="14"/>
        <v>0</v>
      </c>
      <c r="K52" s="56">
        <v>119</v>
      </c>
      <c r="L52" s="56">
        <v>118</v>
      </c>
      <c r="M52" s="57">
        <f t="shared" si="15"/>
        <v>237</v>
      </c>
      <c r="N52" s="32">
        <f t="shared" si="13"/>
        <v>0.15976655405323709</v>
      </c>
      <c r="O52" s="32">
        <f t="shared" si="0"/>
        <v>0.11289801297516625</v>
      </c>
      <c r="P52" s="33">
        <f t="shared" si="1"/>
        <v>0.13643116229284738</v>
      </c>
      <c r="Q52" s="41"/>
      <c r="R52" s="58">
        <f t="shared" si="10"/>
        <v>39.622105405202795</v>
      </c>
      <c r="S52" s="58">
        <f t="shared" si="11"/>
        <v>27.998707217841229</v>
      </c>
      <c r="T52" s="58">
        <f t="shared" si="12"/>
        <v>33.834928248626156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4663.1982271900961</v>
      </c>
      <c r="F53" s="56">
        <v>3289.7968248476191</v>
      </c>
      <c r="G53" s="57">
        <f t="shared" si="4"/>
        <v>7952.9950520377151</v>
      </c>
      <c r="H53" s="56">
        <v>0</v>
      </c>
      <c r="I53" s="56">
        <v>0</v>
      </c>
      <c r="J53" s="57">
        <f t="shared" si="14"/>
        <v>0</v>
      </c>
      <c r="K53" s="56">
        <v>119</v>
      </c>
      <c r="L53" s="56">
        <v>120</v>
      </c>
      <c r="M53" s="57">
        <f t="shared" si="15"/>
        <v>239</v>
      </c>
      <c r="N53" s="32">
        <f t="shared" si="13"/>
        <v>0.15801024082373596</v>
      </c>
      <c r="O53" s="32">
        <f t="shared" si="0"/>
        <v>0.11054424814676139</v>
      </c>
      <c r="P53" s="33">
        <f t="shared" si="1"/>
        <v>0.13417794324533869</v>
      </c>
      <c r="Q53" s="41"/>
      <c r="R53" s="58">
        <f t="shared" si="10"/>
        <v>39.186539724286519</v>
      </c>
      <c r="S53" s="58">
        <f t="shared" si="11"/>
        <v>27.414973540396826</v>
      </c>
      <c r="T53" s="58">
        <f t="shared" si="12"/>
        <v>33.276129924844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4513.7680149651105</v>
      </c>
      <c r="F54" s="56">
        <v>3084.2728169963038</v>
      </c>
      <c r="G54" s="57">
        <f t="shared" si="4"/>
        <v>7598.0408319614144</v>
      </c>
      <c r="H54" s="56">
        <v>0</v>
      </c>
      <c r="I54" s="56">
        <v>0</v>
      </c>
      <c r="J54" s="57">
        <f t="shared" si="14"/>
        <v>0</v>
      </c>
      <c r="K54" s="56">
        <v>124</v>
      </c>
      <c r="L54" s="56">
        <v>152</v>
      </c>
      <c r="M54" s="57">
        <f t="shared" si="15"/>
        <v>276</v>
      </c>
      <c r="N54" s="32">
        <f t="shared" si="13"/>
        <v>0.14677965709433893</v>
      </c>
      <c r="O54" s="32">
        <f t="shared" si="0"/>
        <v>8.1819631180929109E-2</v>
      </c>
      <c r="P54" s="33">
        <f t="shared" si="1"/>
        <v>0.11100457035941758</v>
      </c>
      <c r="Q54" s="41"/>
      <c r="R54" s="58">
        <f t="shared" si="10"/>
        <v>36.401354959396052</v>
      </c>
      <c r="S54" s="58">
        <f t="shared" si="11"/>
        <v>20.291268532870419</v>
      </c>
      <c r="T54" s="58">
        <f t="shared" si="12"/>
        <v>27.529133449135561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3530.0302802678261</v>
      </c>
      <c r="F55" s="56">
        <v>2394.0458751261262</v>
      </c>
      <c r="G55" s="57">
        <f t="shared" si="4"/>
        <v>5924.0761553939519</v>
      </c>
      <c r="H55" s="56">
        <v>0</v>
      </c>
      <c r="I55" s="56">
        <v>0</v>
      </c>
      <c r="J55" s="57">
        <f t="shared" si="14"/>
        <v>0</v>
      </c>
      <c r="K55" s="56">
        <v>130</v>
      </c>
      <c r="L55" s="56">
        <v>144</v>
      </c>
      <c r="M55" s="57">
        <f t="shared" si="15"/>
        <v>274</v>
      </c>
      <c r="N55" s="32">
        <f t="shared" si="13"/>
        <v>0.10949225435073902</v>
      </c>
      <c r="O55" s="32">
        <f t="shared" si="0"/>
        <v>6.7037574908325667E-2</v>
      </c>
      <c r="P55" s="33">
        <f t="shared" si="1"/>
        <v>8.7180306030638574E-2</v>
      </c>
      <c r="Q55" s="41"/>
      <c r="R55" s="58">
        <f t="shared" si="10"/>
        <v>27.154079078983276</v>
      </c>
      <c r="S55" s="58">
        <f t="shared" si="11"/>
        <v>16.625318577264764</v>
      </c>
      <c r="T55" s="58">
        <f t="shared" si="12"/>
        <v>21.620715895598366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3497.7608789134706</v>
      </c>
      <c r="F56" s="56">
        <v>2314.304200835993</v>
      </c>
      <c r="G56" s="57">
        <f t="shared" si="4"/>
        <v>5812.0650797494636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144</v>
      </c>
      <c r="M56" s="57">
        <f t="shared" si="15"/>
        <v>273</v>
      </c>
      <c r="N56" s="32">
        <f t="shared" si="13"/>
        <v>0.109332360556185</v>
      </c>
      <c r="O56" s="32">
        <f t="shared" si="0"/>
        <v>6.4804665121975608E-2</v>
      </c>
      <c r="P56" s="33">
        <f t="shared" si="1"/>
        <v>8.5845224502975659E-2</v>
      </c>
      <c r="Q56" s="41"/>
      <c r="R56" s="58">
        <f t="shared" si="10"/>
        <v>27.11442541793388</v>
      </c>
      <c r="S56" s="58">
        <f t="shared" si="11"/>
        <v>16.071556950249953</v>
      </c>
      <c r="T56" s="58">
        <f t="shared" si="12"/>
        <v>21.289615676737963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2913.5360197174805</v>
      </c>
      <c r="F57" s="56">
        <v>2058.7039147780197</v>
      </c>
      <c r="G57" s="57">
        <f t="shared" si="4"/>
        <v>4972.2399344955002</v>
      </c>
      <c r="H57" s="56">
        <v>0</v>
      </c>
      <c r="I57" s="56">
        <v>0</v>
      </c>
      <c r="J57" s="57">
        <f t="shared" si="14"/>
        <v>0</v>
      </c>
      <c r="K57" s="56">
        <v>132</v>
      </c>
      <c r="L57" s="56">
        <v>142</v>
      </c>
      <c r="M57" s="57">
        <f t="shared" si="15"/>
        <v>274</v>
      </c>
      <c r="N57" s="32">
        <f t="shared" si="13"/>
        <v>8.9000978119424506E-2</v>
      </c>
      <c r="O57" s="32">
        <f t="shared" si="0"/>
        <v>5.845933424517321E-2</v>
      </c>
      <c r="P57" s="33">
        <f t="shared" si="1"/>
        <v>7.3172826914520553E-2</v>
      </c>
      <c r="Q57" s="41"/>
      <c r="R57" s="58">
        <f t="shared" si="10"/>
        <v>22.072242573617277</v>
      </c>
      <c r="S57" s="58">
        <f t="shared" si="11"/>
        <v>14.497914892802955</v>
      </c>
      <c r="T57" s="58">
        <f t="shared" si="12"/>
        <v>18.146861074801095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2785.8736565332515</v>
      </c>
      <c r="F58" s="61">
        <v>2021.0000000000005</v>
      </c>
      <c r="G58" s="62">
        <f t="shared" si="4"/>
        <v>4806.873656533252</v>
      </c>
      <c r="H58" s="56">
        <v>0</v>
      </c>
      <c r="I58" s="56">
        <v>0</v>
      </c>
      <c r="J58" s="57">
        <f t="shared" si="14"/>
        <v>0</v>
      </c>
      <c r="K58" s="56">
        <v>129</v>
      </c>
      <c r="L58" s="56">
        <v>142</v>
      </c>
      <c r="M58" s="57">
        <f t="shared" si="15"/>
        <v>271</v>
      </c>
      <c r="N58" s="34">
        <f t="shared" si="13"/>
        <v>8.7080321847125886E-2</v>
      </c>
      <c r="O58" s="34">
        <f t="shared" si="0"/>
        <v>5.7388686960472522E-2</v>
      </c>
      <c r="P58" s="35">
        <f t="shared" si="1"/>
        <v>7.152234341943299E-2</v>
      </c>
      <c r="Q58" s="41"/>
      <c r="R58" s="58">
        <f t="shared" si="10"/>
        <v>21.595919818087221</v>
      </c>
      <c r="S58" s="58">
        <f t="shared" si="11"/>
        <v>14.232394366197186</v>
      </c>
      <c r="T58" s="58">
        <f t="shared" si="12"/>
        <v>17.73754116801938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8240.4821960284062</v>
      </c>
      <c r="F59" s="64">
        <v>5872.0448850654402</v>
      </c>
      <c r="G59" s="65">
        <f t="shared" si="4"/>
        <v>14112.527081093845</v>
      </c>
      <c r="H59" s="66">
        <v>56</v>
      </c>
      <c r="I59" s="64">
        <v>54</v>
      </c>
      <c r="J59" s="65">
        <f t="shared" si="5"/>
        <v>110</v>
      </c>
      <c r="K59" s="66">
        <v>81</v>
      </c>
      <c r="L59" s="64">
        <v>89</v>
      </c>
      <c r="M59" s="65">
        <f t="shared" si="6"/>
        <v>170</v>
      </c>
      <c r="N59" s="30">
        <f t="shared" si="13"/>
        <v>0.25604282239710435</v>
      </c>
      <c r="O59" s="30">
        <f t="shared" si="0"/>
        <v>0.17405871724761204</v>
      </c>
      <c r="P59" s="31">
        <f t="shared" si="1"/>
        <v>0.21408566567193332</v>
      </c>
      <c r="Q59" s="41"/>
      <c r="R59" s="58">
        <f t="shared" si="10"/>
        <v>60.149505080499317</v>
      </c>
      <c r="S59" s="58">
        <f t="shared" si="11"/>
        <v>41.06325094451357</v>
      </c>
      <c r="T59" s="58">
        <f t="shared" si="12"/>
        <v>50.401882432478018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7891.9275008241411</v>
      </c>
      <c r="F60" s="56">
        <v>5864.6172555421299</v>
      </c>
      <c r="G60" s="57">
        <f t="shared" si="4"/>
        <v>13756.544756366271</v>
      </c>
      <c r="H60" s="55">
        <v>56</v>
      </c>
      <c r="I60" s="56">
        <v>54</v>
      </c>
      <c r="J60" s="57">
        <f t="shared" ref="J60:J84" si="22">+H60+I60</f>
        <v>110</v>
      </c>
      <c r="K60" s="55">
        <v>73</v>
      </c>
      <c r="L60" s="56">
        <v>95</v>
      </c>
      <c r="M60" s="57">
        <f t="shared" ref="M60:M84" si="23">+K60+L60</f>
        <v>168</v>
      </c>
      <c r="N60" s="32">
        <f t="shared" si="13"/>
        <v>0.26132210267629608</v>
      </c>
      <c r="O60" s="32">
        <f t="shared" si="0"/>
        <v>0.16649492549233846</v>
      </c>
      <c r="P60" s="33">
        <f t="shared" si="1"/>
        <v>0.21026755863851601</v>
      </c>
      <c r="Q60" s="41"/>
      <c r="R60" s="58">
        <f t="shared" si="10"/>
        <v>61.177732564528227</v>
      </c>
      <c r="S60" s="58">
        <f t="shared" si="11"/>
        <v>39.359847352631746</v>
      </c>
      <c r="T60" s="58">
        <f t="shared" si="12"/>
        <v>49.483973943763566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7510.8232001165061</v>
      </c>
      <c r="F61" s="56">
        <v>5830.1426784835694</v>
      </c>
      <c r="G61" s="57">
        <f t="shared" si="4"/>
        <v>13340.965878600076</v>
      </c>
      <c r="H61" s="55">
        <v>56</v>
      </c>
      <c r="I61" s="56">
        <v>52</v>
      </c>
      <c r="J61" s="57">
        <f t="shared" si="22"/>
        <v>108</v>
      </c>
      <c r="K61" s="55">
        <v>80</v>
      </c>
      <c r="L61" s="56">
        <v>86</v>
      </c>
      <c r="M61" s="57">
        <f t="shared" si="23"/>
        <v>166</v>
      </c>
      <c r="N61" s="32">
        <f t="shared" si="13"/>
        <v>0.23518359218801685</v>
      </c>
      <c r="O61" s="32">
        <f t="shared" si="0"/>
        <v>0.17905843607136271</v>
      </c>
      <c r="P61" s="33">
        <f t="shared" si="1"/>
        <v>0.20684950816484862</v>
      </c>
      <c r="Q61" s="41"/>
      <c r="R61" s="58">
        <f t="shared" si="10"/>
        <v>55.226641177327252</v>
      </c>
      <c r="S61" s="58">
        <f t="shared" si="11"/>
        <v>42.247410713649053</v>
      </c>
      <c r="T61" s="58">
        <f t="shared" si="12"/>
        <v>48.689656491241152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7105.1643899746387</v>
      </c>
      <c r="F62" s="56">
        <v>5730.2408569761719</v>
      </c>
      <c r="G62" s="57">
        <f t="shared" si="4"/>
        <v>12835.40524695081</v>
      </c>
      <c r="H62" s="55">
        <v>56</v>
      </c>
      <c r="I62" s="56">
        <v>52</v>
      </c>
      <c r="J62" s="57">
        <f t="shared" si="22"/>
        <v>108</v>
      </c>
      <c r="K62" s="55">
        <v>84</v>
      </c>
      <c r="L62" s="56">
        <v>85</v>
      </c>
      <c r="M62" s="57">
        <f t="shared" si="23"/>
        <v>169</v>
      </c>
      <c r="N62" s="32">
        <f t="shared" si="13"/>
        <v>0.21577880193071666</v>
      </c>
      <c r="O62" s="32">
        <f t="shared" si="0"/>
        <v>0.17734095249369189</v>
      </c>
      <c r="P62" s="33">
        <f t="shared" si="1"/>
        <v>0.19674134345418162</v>
      </c>
      <c r="Q62" s="41"/>
      <c r="R62" s="58">
        <f t="shared" si="10"/>
        <v>50.751174214104559</v>
      </c>
      <c r="S62" s="58">
        <f t="shared" si="11"/>
        <v>41.826575598366219</v>
      </c>
      <c r="T62" s="58">
        <f t="shared" si="12"/>
        <v>46.337203057584148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6944.8714824336785</v>
      </c>
      <c r="F63" s="56">
        <v>5576.0036567203269</v>
      </c>
      <c r="G63" s="57">
        <f t="shared" si="4"/>
        <v>12520.875139154006</v>
      </c>
      <c r="H63" s="55">
        <v>56</v>
      </c>
      <c r="I63" s="56">
        <v>52</v>
      </c>
      <c r="J63" s="57">
        <f t="shared" si="22"/>
        <v>108</v>
      </c>
      <c r="K63" s="55">
        <v>84</v>
      </c>
      <c r="L63" s="56">
        <v>85</v>
      </c>
      <c r="M63" s="57">
        <f t="shared" si="23"/>
        <v>169</v>
      </c>
      <c r="N63" s="32">
        <f t="shared" si="13"/>
        <v>0.21091082004475456</v>
      </c>
      <c r="O63" s="32">
        <f t="shared" si="0"/>
        <v>0.17256758036396158</v>
      </c>
      <c r="P63" s="33">
        <f t="shared" si="1"/>
        <v>0.19192021979083393</v>
      </c>
      <c r="Q63" s="41"/>
      <c r="R63" s="58">
        <f t="shared" si="10"/>
        <v>49.606224874526276</v>
      </c>
      <c r="S63" s="58">
        <f t="shared" si="11"/>
        <v>40.700756618396547</v>
      </c>
      <c r="T63" s="58">
        <f t="shared" si="12"/>
        <v>45.201715303805074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6496.5444158584833</v>
      </c>
      <c r="F64" s="56">
        <v>5476.1468491357191</v>
      </c>
      <c r="G64" s="57">
        <f t="shared" si="4"/>
        <v>11972.691264994202</v>
      </c>
      <c r="H64" s="55">
        <v>56</v>
      </c>
      <c r="I64" s="56">
        <v>52</v>
      </c>
      <c r="J64" s="57">
        <f t="shared" si="22"/>
        <v>108</v>
      </c>
      <c r="K64" s="55">
        <v>83</v>
      </c>
      <c r="L64" s="56">
        <v>88</v>
      </c>
      <c r="M64" s="57">
        <f t="shared" si="23"/>
        <v>171</v>
      </c>
      <c r="N64" s="3">
        <f t="shared" si="13"/>
        <v>0.19879266878391932</v>
      </c>
      <c r="O64" s="3">
        <f t="shared" si="0"/>
        <v>0.16566271929863621</v>
      </c>
      <c r="P64" s="4">
        <f t="shared" si="1"/>
        <v>0.18213294488551482</v>
      </c>
      <c r="Q64" s="41"/>
      <c r="R64" s="58">
        <f t="shared" si="10"/>
        <v>46.737729610492686</v>
      </c>
      <c r="S64" s="58">
        <f t="shared" si="11"/>
        <v>39.115334636683706</v>
      </c>
      <c r="T64" s="58">
        <f t="shared" si="12"/>
        <v>42.912871917541942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5583.0944572767185</v>
      </c>
      <c r="F65" s="56">
        <v>4972.11722117916</v>
      </c>
      <c r="G65" s="57">
        <f t="shared" si="4"/>
        <v>10555.211678455878</v>
      </c>
      <c r="H65" s="55">
        <v>56</v>
      </c>
      <c r="I65" s="56">
        <v>52</v>
      </c>
      <c r="J65" s="57">
        <f t="shared" si="22"/>
        <v>108</v>
      </c>
      <c r="K65" s="55">
        <v>72</v>
      </c>
      <c r="L65" s="56">
        <v>97</v>
      </c>
      <c r="M65" s="57">
        <f t="shared" si="23"/>
        <v>169</v>
      </c>
      <c r="N65" s="3">
        <f t="shared" si="13"/>
        <v>0.18640139080117249</v>
      </c>
      <c r="O65" s="3">
        <f t="shared" si="0"/>
        <v>0.14090107745350147</v>
      </c>
      <c r="P65" s="4">
        <f t="shared" si="1"/>
        <v>0.16179049169920107</v>
      </c>
      <c r="Q65" s="41"/>
      <c r="R65" s="58">
        <f t="shared" si="10"/>
        <v>43.617925447474363</v>
      </c>
      <c r="S65" s="58">
        <f t="shared" si="11"/>
        <v>33.369914236101742</v>
      </c>
      <c r="T65" s="58">
        <f t="shared" si="12"/>
        <v>38.105457322945412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2227.8067775550144</v>
      </c>
      <c r="F66" s="56">
        <v>1870.6445302924626</v>
      </c>
      <c r="G66" s="57">
        <f t="shared" si="4"/>
        <v>4098.4513078474774</v>
      </c>
      <c r="H66" s="55">
        <v>56</v>
      </c>
      <c r="I66" s="56">
        <v>41</v>
      </c>
      <c r="J66" s="57">
        <f t="shared" si="22"/>
        <v>97</v>
      </c>
      <c r="K66" s="55">
        <v>50</v>
      </c>
      <c r="L66" s="56">
        <v>73</v>
      </c>
      <c r="M66" s="57">
        <f t="shared" si="23"/>
        <v>123</v>
      </c>
      <c r="N66" s="3">
        <f t="shared" si="13"/>
        <v>9.0945737163415016E-2</v>
      </c>
      <c r="O66" s="3">
        <f t="shared" si="0"/>
        <v>6.9385924714112118E-2</v>
      </c>
      <c r="P66" s="4">
        <f t="shared" si="1"/>
        <v>7.9649628961588101E-2</v>
      </c>
      <c r="Q66" s="41"/>
      <c r="R66" s="58">
        <f t="shared" si="10"/>
        <v>21.017045071273721</v>
      </c>
      <c r="S66" s="58">
        <f t="shared" si="11"/>
        <v>16.409162546425112</v>
      </c>
      <c r="T66" s="58">
        <f t="shared" si="12"/>
        <v>18.629324126579444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2150.065870244478</v>
      </c>
      <c r="F67" s="56">
        <v>1604.6377861970836</v>
      </c>
      <c r="G67" s="57">
        <f t="shared" si="4"/>
        <v>3754.7036564415616</v>
      </c>
      <c r="H67" s="55">
        <v>48</v>
      </c>
      <c r="I67" s="56">
        <v>41</v>
      </c>
      <c r="J67" s="57">
        <f t="shared" si="22"/>
        <v>89</v>
      </c>
      <c r="K67" s="55">
        <v>54</v>
      </c>
      <c r="L67" s="56">
        <v>60</v>
      </c>
      <c r="M67" s="57">
        <f t="shared" si="23"/>
        <v>114</v>
      </c>
      <c r="N67" s="3">
        <f t="shared" si="13"/>
        <v>9.0490987804902279E-2</v>
      </c>
      <c r="O67" s="3">
        <f t="shared" si="0"/>
        <v>6.7603546772711645E-2</v>
      </c>
      <c r="P67" s="4">
        <f t="shared" si="1"/>
        <v>7.9053049866126865E-2</v>
      </c>
      <c r="Q67" s="41"/>
      <c r="R67" s="58">
        <f t="shared" si="10"/>
        <v>21.079077159259587</v>
      </c>
      <c r="S67" s="58">
        <f t="shared" si="11"/>
        <v>15.887502833634491</v>
      </c>
      <c r="T67" s="58">
        <f t="shared" si="12"/>
        <v>18.49607712532789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2067.1441874852021</v>
      </c>
      <c r="F68" s="56">
        <v>1403.0401754887403</v>
      </c>
      <c r="G68" s="57">
        <f t="shared" si="4"/>
        <v>3470.1843629739424</v>
      </c>
      <c r="H68" s="55">
        <v>36</v>
      </c>
      <c r="I68" s="56">
        <v>53</v>
      </c>
      <c r="J68" s="57">
        <f t="shared" si="22"/>
        <v>89</v>
      </c>
      <c r="K68" s="55">
        <v>71</v>
      </c>
      <c r="L68" s="56">
        <v>59</v>
      </c>
      <c r="M68" s="57">
        <f t="shared" si="23"/>
        <v>130</v>
      </c>
      <c r="N68" s="3">
        <f t="shared" si="13"/>
        <v>8.1434927020375122E-2</v>
      </c>
      <c r="O68" s="3">
        <f t="shared" si="0"/>
        <v>5.3797552741132681E-2</v>
      </c>
      <c r="P68" s="4">
        <f t="shared" si="1"/>
        <v>6.7429355723883533E-2</v>
      </c>
      <c r="Q68" s="41"/>
      <c r="R68" s="58">
        <f t="shared" si="10"/>
        <v>19.31910455593647</v>
      </c>
      <c r="S68" s="58">
        <f t="shared" si="11"/>
        <v>12.527144424006609</v>
      </c>
      <c r="T68" s="58">
        <f t="shared" si="12"/>
        <v>15.845590698511153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950.47780109045243</v>
      </c>
      <c r="F69" s="61">
        <v>734.00000000000045</v>
      </c>
      <c r="G69" s="62">
        <f t="shared" si="4"/>
        <v>1684.4778010904529</v>
      </c>
      <c r="H69" s="67">
        <v>36</v>
      </c>
      <c r="I69" s="61">
        <v>49</v>
      </c>
      <c r="J69" s="62">
        <f t="shared" si="22"/>
        <v>85</v>
      </c>
      <c r="K69" s="67">
        <v>68</v>
      </c>
      <c r="L69" s="61">
        <v>65</v>
      </c>
      <c r="M69" s="62">
        <f t="shared" si="23"/>
        <v>133</v>
      </c>
      <c r="N69" s="6">
        <f t="shared" si="13"/>
        <v>3.8574586083216414E-2</v>
      </c>
      <c r="O69" s="6">
        <f t="shared" si="0"/>
        <v>2.7486518873577011E-2</v>
      </c>
      <c r="P69" s="7">
        <f t="shared" si="1"/>
        <v>3.2807685437255624E-2</v>
      </c>
      <c r="Q69" s="41"/>
      <c r="R69" s="58">
        <f t="shared" si="10"/>
        <v>9.1392096258697357</v>
      </c>
      <c r="S69" s="58">
        <f t="shared" si="11"/>
        <v>6.4385964912280738</v>
      </c>
      <c r="T69" s="58">
        <f t="shared" si="12"/>
        <v>7.7269623903231786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5419</v>
      </c>
      <c r="F70" s="64">
        <v>8326.43174580698</v>
      </c>
      <c r="G70" s="65">
        <f t="shared" si="4"/>
        <v>13745.43174580698</v>
      </c>
      <c r="H70" s="66">
        <v>376</v>
      </c>
      <c r="I70" s="64">
        <v>388</v>
      </c>
      <c r="J70" s="57">
        <f t="shared" si="22"/>
        <v>764</v>
      </c>
      <c r="K70" s="66">
        <v>0</v>
      </c>
      <c r="L70" s="64">
        <v>0</v>
      </c>
      <c r="M70" s="57">
        <f t="shared" si="23"/>
        <v>0</v>
      </c>
      <c r="N70" s="15">
        <f t="shared" si="13"/>
        <v>6.6723305752561066E-2</v>
      </c>
      <c r="O70" s="15">
        <f t="shared" si="0"/>
        <v>9.9351276081125664E-2</v>
      </c>
      <c r="P70" s="16">
        <f t="shared" si="1"/>
        <v>8.3293531521517958E-2</v>
      </c>
      <c r="Q70" s="41"/>
      <c r="R70" s="58">
        <f t="shared" si="10"/>
        <v>14.412234042553191</v>
      </c>
      <c r="S70" s="58">
        <f t="shared" si="11"/>
        <v>21.459875633523144</v>
      </c>
      <c r="T70" s="58">
        <f t="shared" si="12"/>
        <v>17.99140280864788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7655.9980927446341</v>
      </c>
      <c r="F71" s="56">
        <v>12405.062585526613</v>
      </c>
      <c r="G71" s="57">
        <f t="shared" ref="G71:G84" si="24">+E71+F71</f>
        <v>20061.060678271249</v>
      </c>
      <c r="H71" s="55">
        <v>390</v>
      </c>
      <c r="I71" s="56">
        <v>378</v>
      </c>
      <c r="J71" s="57">
        <f t="shared" si="22"/>
        <v>768</v>
      </c>
      <c r="K71" s="55">
        <v>0</v>
      </c>
      <c r="L71" s="56">
        <v>0</v>
      </c>
      <c r="M71" s="57">
        <f t="shared" si="23"/>
        <v>0</v>
      </c>
      <c r="N71" s="3">
        <f t="shared" si="13"/>
        <v>9.0883168242457665E-2</v>
      </c>
      <c r="O71" s="3">
        <f t="shared" si="0"/>
        <v>0.15193345318350251</v>
      </c>
      <c r="P71" s="4">
        <f t="shared" si="1"/>
        <v>0.12093135536187818</v>
      </c>
      <c r="Q71" s="41"/>
      <c r="R71" s="58">
        <f t="shared" ref="R71:R86" si="25">+E71/(H71+K71)</f>
        <v>19.630764340370856</v>
      </c>
      <c r="S71" s="58">
        <f t="shared" ref="S71:S86" si="26">+F71/(I71+L71)</f>
        <v>32.817625887636545</v>
      </c>
      <c r="T71" s="58">
        <f t="shared" ref="T71:T86" si="27">+G71/(J71+M71)</f>
        <v>26.121172758165688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13899.747291447406</v>
      </c>
      <c r="F72" s="56">
        <v>20679.259737110577</v>
      </c>
      <c r="G72" s="57">
        <f t="shared" si="24"/>
        <v>34579.007028557986</v>
      </c>
      <c r="H72" s="55">
        <v>374</v>
      </c>
      <c r="I72" s="56">
        <v>372</v>
      </c>
      <c r="J72" s="57">
        <f t="shared" si="22"/>
        <v>746</v>
      </c>
      <c r="K72" s="55">
        <v>0</v>
      </c>
      <c r="L72" s="56">
        <v>0</v>
      </c>
      <c r="M72" s="57">
        <f t="shared" si="23"/>
        <v>0</v>
      </c>
      <c r="N72" s="3">
        <f t="shared" si="13"/>
        <v>0.17206064680440936</v>
      </c>
      <c r="O72" s="3">
        <f t="shared" si="0"/>
        <v>0.25735836988638211</v>
      </c>
      <c r="P72" s="4">
        <f t="shared" si="1"/>
        <v>0.21459516823402583</v>
      </c>
      <c r="Q72" s="41"/>
      <c r="R72" s="58">
        <f t="shared" si="25"/>
        <v>37.165099709752418</v>
      </c>
      <c r="S72" s="58">
        <f t="shared" si="26"/>
        <v>55.589407895458542</v>
      </c>
      <c r="T72" s="58">
        <f t="shared" si="27"/>
        <v>46.352556338549576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16392.127885405764</v>
      </c>
      <c r="F73" s="56">
        <v>23268.763364215214</v>
      </c>
      <c r="G73" s="57">
        <f t="shared" si="24"/>
        <v>39660.891249620981</v>
      </c>
      <c r="H73" s="55">
        <v>372</v>
      </c>
      <c r="I73" s="56">
        <v>372</v>
      </c>
      <c r="J73" s="57">
        <f t="shared" si="22"/>
        <v>744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0.20400398105094789</v>
      </c>
      <c r="O73" s="3">
        <f t="shared" ref="O73" si="29">+F73/(I73*216+L73*248)</f>
        <v>0.2895853664403526</v>
      </c>
      <c r="P73" s="4">
        <f t="shared" ref="P73" si="30">+G73/(J73*216+M73*248)</f>
        <v>0.24679467374565028</v>
      </c>
      <c r="Q73" s="41"/>
      <c r="R73" s="58">
        <f t="shared" si="25"/>
        <v>44.064859907004738</v>
      </c>
      <c r="S73" s="58">
        <f t="shared" si="26"/>
        <v>62.550439151116166</v>
      </c>
      <c r="T73" s="58">
        <f t="shared" si="27"/>
        <v>53.307649529060456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16886.776380096657</v>
      </c>
      <c r="F74" s="56">
        <v>26096.594431637262</v>
      </c>
      <c r="G74" s="57">
        <f t="shared" si="24"/>
        <v>42983.370811733919</v>
      </c>
      <c r="H74" s="55">
        <v>386</v>
      </c>
      <c r="I74" s="56">
        <v>388</v>
      </c>
      <c r="J74" s="57">
        <f t="shared" si="22"/>
        <v>774</v>
      </c>
      <c r="K74" s="55">
        <v>0</v>
      </c>
      <c r="L74" s="56">
        <v>0</v>
      </c>
      <c r="M74" s="57">
        <f t="shared" si="23"/>
        <v>0</v>
      </c>
      <c r="N74" s="3">
        <f t="shared" si="13"/>
        <v>0.20253761730110173</v>
      </c>
      <c r="O74" s="3">
        <f t="shared" si="0"/>
        <v>0.31138548147715328</v>
      </c>
      <c r="P74" s="4">
        <f t="shared" si="1"/>
        <v>0.25710217970460042</v>
      </c>
      <c r="Q74" s="41"/>
      <c r="R74" s="58">
        <f t="shared" si="25"/>
        <v>43.748125337037969</v>
      </c>
      <c r="S74" s="58">
        <f t="shared" si="26"/>
        <v>67.259263999065112</v>
      </c>
      <c r="T74" s="58">
        <f t="shared" si="27"/>
        <v>55.534070816193697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18065.219517710651</v>
      </c>
      <c r="F75" s="56">
        <v>27398.294494640431</v>
      </c>
      <c r="G75" s="57">
        <f t="shared" si="24"/>
        <v>45463.514012351079</v>
      </c>
      <c r="H75" s="55">
        <v>376</v>
      </c>
      <c r="I75" s="56">
        <v>372</v>
      </c>
      <c r="J75" s="57">
        <f t="shared" si="22"/>
        <v>748</v>
      </c>
      <c r="K75" s="55">
        <v>0</v>
      </c>
      <c r="L75" s="56">
        <v>0</v>
      </c>
      <c r="M75" s="57">
        <f t="shared" si="23"/>
        <v>0</v>
      </c>
      <c r="N75" s="3">
        <f t="shared" si="13"/>
        <v>0.22243424347062957</v>
      </c>
      <c r="O75" s="3">
        <f t="shared" si="0"/>
        <v>0.34097837632716588</v>
      </c>
      <c r="P75" s="4">
        <f t="shared" si="1"/>
        <v>0.28138934697682139</v>
      </c>
      <c r="Q75" s="41"/>
      <c r="R75" s="58">
        <f t="shared" si="25"/>
        <v>48.045796589655986</v>
      </c>
      <c r="S75" s="58">
        <f t="shared" si="26"/>
        <v>73.651329286667831</v>
      </c>
      <c r="T75" s="58">
        <f t="shared" si="27"/>
        <v>60.780098946993419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24410.636093686651</v>
      </c>
      <c r="F76" s="56">
        <v>32148.16096456004</v>
      </c>
      <c r="G76" s="57">
        <f t="shared" si="24"/>
        <v>56558.797058246695</v>
      </c>
      <c r="H76" s="55">
        <v>376</v>
      </c>
      <c r="I76" s="56">
        <v>372</v>
      </c>
      <c r="J76" s="57">
        <f t="shared" si="22"/>
        <v>748</v>
      </c>
      <c r="K76" s="55">
        <v>0</v>
      </c>
      <c r="L76" s="56">
        <v>0</v>
      </c>
      <c r="M76" s="57">
        <f t="shared" si="23"/>
        <v>0</v>
      </c>
      <c r="N76" s="3">
        <f t="shared" si="13"/>
        <v>0.30056437270595265</v>
      </c>
      <c r="O76" s="3">
        <f t="shared" si="0"/>
        <v>0.40009160897749951</v>
      </c>
      <c r="P76" s="4">
        <f t="shared" si="1"/>
        <v>0.35006187523672194</v>
      </c>
      <c r="Q76" s="41"/>
      <c r="R76" s="58">
        <f t="shared" si="25"/>
        <v>64.921904504485781</v>
      </c>
      <c r="S76" s="58">
        <f t="shared" si="26"/>
        <v>86.41978753913989</v>
      </c>
      <c r="T76" s="58">
        <f t="shared" si="27"/>
        <v>75.61336505113195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27748.416922533223</v>
      </c>
      <c r="F77" s="56">
        <v>33199.165031153119</v>
      </c>
      <c r="G77" s="57">
        <f t="shared" si="24"/>
        <v>60947.581953686342</v>
      </c>
      <c r="H77" s="55">
        <v>376</v>
      </c>
      <c r="I77" s="56">
        <v>386</v>
      </c>
      <c r="J77" s="57">
        <f t="shared" si="22"/>
        <v>762</v>
      </c>
      <c r="K77" s="55">
        <v>0</v>
      </c>
      <c r="L77" s="56">
        <v>0</v>
      </c>
      <c r="M77" s="57">
        <f t="shared" si="23"/>
        <v>0</v>
      </c>
      <c r="N77" s="3">
        <f t="shared" si="13"/>
        <v>0.3416619498932873</v>
      </c>
      <c r="O77" s="3">
        <f t="shared" si="0"/>
        <v>0.3981861090859854</v>
      </c>
      <c r="P77" s="4">
        <f t="shared" si="1"/>
        <v>0.37029492292265931</v>
      </c>
      <c r="Q77" s="41"/>
      <c r="R77" s="58">
        <f t="shared" si="25"/>
        <v>73.798981176950065</v>
      </c>
      <c r="S77" s="58">
        <f t="shared" si="26"/>
        <v>86.008199562572841</v>
      </c>
      <c r="T77" s="58">
        <f t="shared" si="27"/>
        <v>79.983703351294409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21100.149152277325</v>
      </c>
      <c r="F78" s="56">
        <v>24568.951995456431</v>
      </c>
      <c r="G78" s="57">
        <f t="shared" si="24"/>
        <v>45669.10114773376</v>
      </c>
      <c r="H78" s="55">
        <v>392</v>
      </c>
      <c r="I78" s="56">
        <v>380</v>
      </c>
      <c r="J78" s="57">
        <f t="shared" si="22"/>
        <v>772</v>
      </c>
      <c r="K78" s="55">
        <v>0</v>
      </c>
      <c r="L78" s="56">
        <v>0</v>
      </c>
      <c r="M78" s="57">
        <f t="shared" si="23"/>
        <v>0</v>
      </c>
      <c r="N78" s="3">
        <f t="shared" si="13"/>
        <v>0.24919866251272352</v>
      </c>
      <c r="O78" s="3">
        <f t="shared" si="0"/>
        <v>0.29932933717661342</v>
      </c>
      <c r="P78" s="4">
        <f t="shared" si="1"/>
        <v>0.27387438320220303</v>
      </c>
      <c r="Q78" s="41"/>
      <c r="R78" s="58">
        <f t="shared" si="25"/>
        <v>53.826911102748277</v>
      </c>
      <c r="S78" s="58">
        <f t="shared" si="26"/>
        <v>64.655136830148507</v>
      </c>
      <c r="T78" s="58">
        <f t="shared" si="27"/>
        <v>59.156866771675851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19797.531877480153</v>
      </c>
      <c r="F79" s="56">
        <v>23362.479367066495</v>
      </c>
      <c r="G79" s="57">
        <f t="shared" si="24"/>
        <v>43160.011244546651</v>
      </c>
      <c r="H79" s="55">
        <v>374</v>
      </c>
      <c r="I79" s="56">
        <v>372</v>
      </c>
      <c r="J79" s="57">
        <f t="shared" si="22"/>
        <v>746</v>
      </c>
      <c r="K79" s="55">
        <v>0</v>
      </c>
      <c r="L79" s="56">
        <v>0</v>
      </c>
      <c r="M79" s="57">
        <f t="shared" si="23"/>
        <v>0</v>
      </c>
      <c r="N79" s="3">
        <f t="shared" si="13"/>
        <v>0.2450674870949712</v>
      </c>
      <c r="O79" s="3">
        <f t="shared" si="0"/>
        <v>0.29075168467575785</v>
      </c>
      <c r="P79" s="4">
        <f t="shared" si="1"/>
        <v>0.2678483470146128</v>
      </c>
      <c r="Q79" s="41"/>
      <c r="R79" s="58">
        <f t="shared" si="25"/>
        <v>52.93457721251378</v>
      </c>
      <c r="S79" s="58">
        <f t="shared" si="26"/>
        <v>62.802363889963694</v>
      </c>
      <c r="T79" s="58">
        <f t="shared" si="27"/>
        <v>57.85524295515637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15265.556323824536</v>
      </c>
      <c r="F80" s="56">
        <v>18202.751854572514</v>
      </c>
      <c r="G80" s="57">
        <f t="shared" si="24"/>
        <v>33468.308178397048</v>
      </c>
      <c r="H80" s="55">
        <v>374</v>
      </c>
      <c r="I80" s="56">
        <v>372</v>
      </c>
      <c r="J80" s="57">
        <f t="shared" si="22"/>
        <v>746</v>
      </c>
      <c r="K80" s="55">
        <v>0</v>
      </c>
      <c r="L80" s="56">
        <v>0</v>
      </c>
      <c r="M80" s="57">
        <f t="shared" si="23"/>
        <v>0</v>
      </c>
      <c r="N80" s="3">
        <f t="shared" si="13"/>
        <v>0.18896757184373805</v>
      </c>
      <c r="O80" s="3">
        <f t="shared" si="0"/>
        <v>0.22653763259872206</v>
      </c>
      <c r="P80" s="4">
        <f t="shared" si="1"/>
        <v>0.20770224020949415</v>
      </c>
      <c r="Q80" s="41"/>
      <c r="R80" s="58">
        <f t="shared" si="25"/>
        <v>40.816995518247424</v>
      </c>
      <c r="S80" s="58">
        <f t="shared" si="26"/>
        <v>48.932128641323963</v>
      </c>
      <c r="T80" s="58">
        <f t="shared" si="27"/>
        <v>44.863683885250737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12557.889676510469</v>
      </c>
      <c r="F81" s="56">
        <v>15903.494765638552</v>
      </c>
      <c r="G81" s="57">
        <f t="shared" si="24"/>
        <v>28461.384442149021</v>
      </c>
      <c r="H81" s="55">
        <v>376</v>
      </c>
      <c r="I81" s="56">
        <v>372</v>
      </c>
      <c r="J81" s="57">
        <f t="shared" si="22"/>
        <v>748</v>
      </c>
      <c r="K81" s="55">
        <v>0</v>
      </c>
      <c r="L81" s="56">
        <v>0</v>
      </c>
      <c r="M81" s="57">
        <f t="shared" si="23"/>
        <v>0</v>
      </c>
      <c r="N81" s="3">
        <f t="shared" si="13"/>
        <v>0.15462334609572584</v>
      </c>
      <c r="O81" s="3">
        <f t="shared" ref="O81:O86" si="31">+F81/(I81*216+L81*248)</f>
        <v>0.19792282414424722</v>
      </c>
      <c r="P81" s="4">
        <f t="shared" ref="P81:P86" si="32">+G81/(J81*216+M81*248)</f>
        <v>0.17615731111450919</v>
      </c>
      <c r="Q81" s="41"/>
      <c r="R81" s="58">
        <f t="shared" si="25"/>
        <v>33.398642756676779</v>
      </c>
      <c r="S81" s="58">
        <f t="shared" si="26"/>
        <v>42.7513300151574</v>
      </c>
      <c r="T81" s="58">
        <f t="shared" si="27"/>
        <v>38.049979200733986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10728.706718960431</v>
      </c>
      <c r="F82" s="56">
        <v>14462.918315204141</v>
      </c>
      <c r="G82" s="57">
        <f t="shared" si="24"/>
        <v>25191.625034164572</v>
      </c>
      <c r="H82" s="55">
        <v>382</v>
      </c>
      <c r="I82" s="56">
        <v>392</v>
      </c>
      <c r="J82" s="57">
        <f t="shared" si="22"/>
        <v>774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0.13002601705158559</v>
      </c>
      <c r="O82" s="3">
        <f t="shared" si="31"/>
        <v>0.17081111010964831</v>
      </c>
      <c r="P82" s="4">
        <f t="shared" si="32"/>
        <v>0.1506820331740153</v>
      </c>
      <c r="Q82" s="41"/>
      <c r="R82" s="58">
        <f t="shared" si="25"/>
        <v>28.08561968314249</v>
      </c>
      <c r="S82" s="58">
        <f t="shared" si="26"/>
        <v>36.895199783684035</v>
      </c>
      <c r="T82" s="58">
        <f t="shared" si="27"/>
        <v>32.547319165587304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8493.1020660670638</v>
      </c>
      <c r="F83" s="56">
        <v>11930.870988261695</v>
      </c>
      <c r="G83" s="57">
        <f t="shared" si="24"/>
        <v>20423.973054328759</v>
      </c>
      <c r="H83" s="55">
        <v>384</v>
      </c>
      <c r="I83" s="56">
        <v>372</v>
      </c>
      <c r="J83" s="57">
        <f t="shared" si="22"/>
        <v>756</v>
      </c>
      <c r="K83" s="55">
        <v>0</v>
      </c>
      <c r="L83" s="56">
        <v>0</v>
      </c>
      <c r="M83" s="57">
        <f t="shared" si="23"/>
        <v>0</v>
      </c>
      <c r="N83" s="3">
        <f t="shared" si="33"/>
        <v>0.10239561711597057</v>
      </c>
      <c r="O83" s="3">
        <f t="shared" si="31"/>
        <v>0.14848256407135721</v>
      </c>
      <c r="P83" s="4">
        <f t="shared" si="32"/>
        <v>0.12507332117338305</v>
      </c>
      <c r="Q83" s="41"/>
      <c r="R83" s="58">
        <f t="shared" si="25"/>
        <v>22.117453297049646</v>
      </c>
      <c r="S83" s="58">
        <f t="shared" si="26"/>
        <v>32.072233839413158</v>
      </c>
      <c r="T83" s="58">
        <f t="shared" si="27"/>
        <v>27.01583737345074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4624.0176295796055</v>
      </c>
      <c r="F84" s="61">
        <v>5868.9999999999991</v>
      </c>
      <c r="G84" s="62">
        <f t="shared" si="24"/>
        <v>10493.017629579605</v>
      </c>
      <c r="H84" s="67">
        <v>372</v>
      </c>
      <c r="I84" s="61">
        <v>372</v>
      </c>
      <c r="J84" s="57">
        <f t="shared" si="22"/>
        <v>744</v>
      </c>
      <c r="K84" s="67">
        <v>0</v>
      </c>
      <c r="L84" s="61">
        <v>0</v>
      </c>
      <c r="M84" s="57">
        <f t="shared" si="23"/>
        <v>0</v>
      </c>
      <c r="N84" s="6">
        <f t="shared" si="33"/>
        <v>5.7547013510299748E-2</v>
      </c>
      <c r="O84" s="6">
        <f t="shared" si="31"/>
        <v>7.3041119076065295E-2</v>
      </c>
      <c r="P84" s="7">
        <f t="shared" si="32"/>
        <v>6.5294066293182532E-2</v>
      </c>
      <c r="Q84" s="41"/>
      <c r="R84" s="58">
        <f t="shared" si="25"/>
        <v>12.430154918224746</v>
      </c>
      <c r="S84" s="58">
        <f t="shared" si="26"/>
        <v>15.776881720430104</v>
      </c>
      <c r="T84" s="58">
        <f t="shared" si="27"/>
        <v>14.103518319327426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2221.0868504265372</v>
      </c>
      <c r="F85" s="64">
        <v>4451.0705584104817</v>
      </c>
      <c r="G85" s="65">
        <f t="shared" ref="G85:G86" si="34">+E85+F85</f>
        <v>6672.1574088370189</v>
      </c>
      <c r="H85" s="71">
        <v>74</v>
      </c>
      <c r="I85" s="64">
        <v>111</v>
      </c>
      <c r="J85" s="65">
        <f t="shared" ref="J85:J86" si="35">+H85+I85</f>
        <v>185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0.13895688503669526</v>
      </c>
      <c r="O85" s="3">
        <f t="shared" si="31"/>
        <v>0.1856469201872907</v>
      </c>
      <c r="P85" s="4">
        <f t="shared" si="32"/>
        <v>0.16697090612705254</v>
      </c>
      <c r="Q85" s="41"/>
      <c r="R85" s="58">
        <f t="shared" si="25"/>
        <v>30.01468716792618</v>
      </c>
      <c r="S85" s="58">
        <f t="shared" si="26"/>
        <v>40.099734760454787</v>
      </c>
      <c r="T85" s="58">
        <f t="shared" si="27"/>
        <v>36.065715723443347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1963.9624746881873</v>
      </c>
      <c r="F86" s="61">
        <v>4102</v>
      </c>
      <c r="G86" s="62">
        <f t="shared" si="34"/>
        <v>6065.9624746881873</v>
      </c>
      <c r="H86" s="72">
        <v>73</v>
      </c>
      <c r="I86" s="61">
        <v>111</v>
      </c>
      <c r="J86" s="62">
        <f t="shared" si="35"/>
        <v>184</v>
      </c>
      <c r="K86" s="72">
        <v>0</v>
      </c>
      <c r="L86" s="61">
        <v>0</v>
      </c>
      <c r="M86" s="62">
        <f t="shared" si="36"/>
        <v>0</v>
      </c>
      <c r="N86" s="6">
        <f t="shared" si="33"/>
        <v>0.12455368307256388</v>
      </c>
      <c r="O86" s="6">
        <f t="shared" si="31"/>
        <v>0.17108775442108776</v>
      </c>
      <c r="P86" s="7">
        <f t="shared" si="32"/>
        <v>0.15262586741868425</v>
      </c>
      <c r="Q86" s="41"/>
      <c r="R86" s="58">
        <f t="shared" si="25"/>
        <v>26.903595543673799</v>
      </c>
      <c r="S86" s="58">
        <f t="shared" si="26"/>
        <v>36.954954954954957</v>
      </c>
      <c r="T86" s="58">
        <f t="shared" si="27"/>
        <v>32.967187362435801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1370515.4119241647</v>
      </c>
    </row>
    <row r="91" spans="2:20" x14ac:dyDescent="0.25">
      <c r="C91" t="s">
        <v>112</v>
      </c>
      <c r="D91" s="78">
        <f>SUMPRODUCT(((((J5:J86)*216)+((M5:M86)*248))*((D5:D86))/1000))</f>
        <v>7025613.74376</v>
      </c>
    </row>
    <row r="92" spans="2:20" x14ac:dyDescent="0.25">
      <c r="C92" t="s">
        <v>111</v>
      </c>
      <c r="D92" s="39">
        <f>+D90/D91</f>
        <v>0.19507411906061975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opLeftCell="A70" zoomScale="75" zoomScaleNormal="75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0.24878204673048018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360.00000000000017</v>
      </c>
      <c r="F5" s="56">
        <v>1955.9766691557199</v>
      </c>
      <c r="G5" s="57">
        <f>+E5+F5</f>
        <v>2315.9766691557202</v>
      </c>
      <c r="H5" s="56">
        <v>184</v>
      </c>
      <c r="I5" s="56">
        <v>179</v>
      </c>
      <c r="J5" s="57">
        <f>+H5+I5</f>
        <v>363</v>
      </c>
      <c r="K5" s="56">
        <v>0</v>
      </c>
      <c r="L5" s="56">
        <v>0</v>
      </c>
      <c r="M5" s="57">
        <f>+K5+L5</f>
        <v>0</v>
      </c>
      <c r="N5" s="32">
        <f>+E5/(H5*216+K5*248)</f>
        <v>9.0579710144927574E-3</v>
      </c>
      <c r="O5" s="32">
        <f t="shared" ref="O5:O80" si="0">+F5/(I5*216+L5*248)</f>
        <v>5.0589092415573141E-2</v>
      </c>
      <c r="P5" s="33">
        <f t="shared" ref="P5:P80" si="1">+G5/(J5*216+M5*248)</f>
        <v>2.9537504708138457E-2</v>
      </c>
      <c r="Q5" s="41"/>
      <c r="R5" s="58">
        <f>+E5/(H5+K5)</f>
        <v>1.9565217391304357</v>
      </c>
      <c r="S5" s="58">
        <f t="shared" ref="S5" si="2">+F5/(I5+L5)</f>
        <v>10.927243961763798</v>
      </c>
      <c r="T5" s="58">
        <f t="shared" ref="T5" si="3">+G5/(J5+M5)</f>
        <v>6.3801010169579069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615.86644861170259</v>
      </c>
      <c r="F6" s="56">
        <v>3540.4788064625523</v>
      </c>
      <c r="G6" s="57">
        <f t="shared" ref="G6:G70" si="4">+E6+F6</f>
        <v>4156.345255074255</v>
      </c>
      <c r="H6" s="56">
        <v>184</v>
      </c>
      <c r="I6" s="56">
        <v>179</v>
      </c>
      <c r="J6" s="57">
        <f t="shared" ref="J6:J59" si="5">+H6+I6</f>
        <v>363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1.5495834556453869E-2</v>
      </c>
      <c r="O6" s="32">
        <f t="shared" ref="O6:O16" si="8">+F6/(I6*216+L6*248)</f>
        <v>9.1570422265222232E-2</v>
      </c>
      <c r="P6" s="33">
        <f t="shared" ref="P6:P16" si="9">+G6/(J6*216+M6*248)</f>
        <v>5.3009198743422289E-2</v>
      </c>
      <c r="Q6" s="41"/>
      <c r="R6" s="58">
        <f t="shared" ref="R6:R70" si="10">+E6/(H6+K6)</f>
        <v>3.3471002641940357</v>
      </c>
      <c r="S6" s="58">
        <f t="shared" ref="S6:S70" si="11">+F6/(I6+L6)</f>
        <v>19.779211209288</v>
      </c>
      <c r="T6" s="58">
        <f t="shared" ref="T6:T70" si="12">+G6/(J6+M6)</f>
        <v>11.449986928579214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867.94917271813233</v>
      </c>
      <c r="F7" s="56">
        <v>4972.6714995267421</v>
      </c>
      <c r="G7" s="57">
        <f t="shared" si="4"/>
        <v>5840.6206722448742</v>
      </c>
      <c r="H7" s="56">
        <v>184</v>
      </c>
      <c r="I7" s="56">
        <v>177</v>
      </c>
      <c r="J7" s="57">
        <f t="shared" si="5"/>
        <v>361</v>
      </c>
      <c r="K7" s="56">
        <v>0</v>
      </c>
      <c r="L7" s="56">
        <v>0</v>
      </c>
      <c r="M7" s="57">
        <f t="shared" si="6"/>
        <v>0</v>
      </c>
      <c r="N7" s="32">
        <f t="shared" si="7"/>
        <v>2.1838495690371686E-2</v>
      </c>
      <c r="O7" s="32">
        <f t="shared" si="8"/>
        <v>0.13006569103177293</v>
      </c>
      <c r="P7" s="33">
        <f t="shared" si="9"/>
        <v>7.490279922341328E-2</v>
      </c>
      <c r="Q7" s="41"/>
      <c r="R7" s="58">
        <f t="shared" si="10"/>
        <v>4.7171150691202843</v>
      </c>
      <c r="S7" s="58">
        <f t="shared" si="11"/>
        <v>28.094189262862951</v>
      </c>
      <c r="T7" s="58">
        <f t="shared" si="12"/>
        <v>16.179004632257268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1084.408185078541</v>
      </c>
      <c r="F8" s="56">
        <v>5719.9585519446728</v>
      </c>
      <c r="G8" s="57">
        <f t="shared" si="4"/>
        <v>6804.3667370232142</v>
      </c>
      <c r="H8" s="56">
        <v>184</v>
      </c>
      <c r="I8" s="56">
        <v>178</v>
      </c>
      <c r="J8" s="57">
        <f t="shared" si="5"/>
        <v>362</v>
      </c>
      <c r="K8" s="56">
        <v>0</v>
      </c>
      <c r="L8" s="56">
        <v>0</v>
      </c>
      <c r="M8" s="57">
        <f t="shared" si="6"/>
        <v>0</v>
      </c>
      <c r="N8" s="32">
        <f t="shared" si="7"/>
        <v>2.7284827523111437E-2</v>
      </c>
      <c r="O8" s="32">
        <f t="shared" si="8"/>
        <v>0.14877128984458679</v>
      </c>
      <c r="P8" s="33">
        <f t="shared" si="9"/>
        <v>8.7021264797207051E-2</v>
      </c>
      <c r="Q8" s="41"/>
      <c r="R8" s="58">
        <f t="shared" si="10"/>
        <v>5.8935227449920706</v>
      </c>
      <c r="S8" s="58">
        <f t="shared" si="11"/>
        <v>32.134598606430743</v>
      </c>
      <c r="T8" s="58">
        <f t="shared" si="12"/>
        <v>18.796593196196724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1519.4696895057127</v>
      </c>
      <c r="F9" s="56">
        <v>7223.1416384491949</v>
      </c>
      <c r="G9" s="57">
        <f t="shared" si="4"/>
        <v>8742.6113279549081</v>
      </c>
      <c r="H9" s="56">
        <v>184</v>
      </c>
      <c r="I9" s="56">
        <v>179</v>
      </c>
      <c r="J9" s="57">
        <f t="shared" si="5"/>
        <v>363</v>
      </c>
      <c r="K9" s="56">
        <v>0</v>
      </c>
      <c r="L9" s="56">
        <v>0</v>
      </c>
      <c r="M9" s="57">
        <f t="shared" si="6"/>
        <v>0</v>
      </c>
      <c r="N9" s="32">
        <f t="shared" si="7"/>
        <v>3.8231423347064031E-2</v>
      </c>
      <c r="O9" s="32">
        <f t="shared" si="8"/>
        <v>0.1868182712199771</v>
      </c>
      <c r="P9" s="33">
        <f t="shared" si="9"/>
        <v>0.11150152188494679</v>
      </c>
      <c r="Q9" s="41"/>
      <c r="R9" s="58">
        <f t="shared" si="10"/>
        <v>8.2579874429658293</v>
      </c>
      <c r="S9" s="58">
        <f t="shared" si="11"/>
        <v>40.352746583515056</v>
      </c>
      <c r="T9" s="58">
        <f t="shared" si="12"/>
        <v>24.084328727148506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1793.2697390152168</v>
      </c>
      <c r="F10" s="56">
        <v>8377.9288490095096</v>
      </c>
      <c r="G10" s="57">
        <f t="shared" si="4"/>
        <v>10171.198588024727</v>
      </c>
      <c r="H10" s="56">
        <v>186</v>
      </c>
      <c r="I10" s="56">
        <v>179</v>
      </c>
      <c r="J10" s="57">
        <f t="shared" si="5"/>
        <v>365</v>
      </c>
      <c r="K10" s="56">
        <v>0</v>
      </c>
      <c r="L10" s="56">
        <v>0</v>
      </c>
      <c r="M10" s="57">
        <f t="shared" si="6"/>
        <v>0</v>
      </c>
      <c r="N10" s="32">
        <f t="shared" si="7"/>
        <v>4.4635347944424954E-2</v>
      </c>
      <c r="O10" s="32">
        <f t="shared" si="8"/>
        <v>0.21668551751007423</v>
      </c>
      <c r="P10" s="33">
        <f t="shared" si="9"/>
        <v>0.12901063658072967</v>
      </c>
      <c r="Q10" s="41"/>
      <c r="R10" s="58">
        <f t="shared" si="10"/>
        <v>9.6412351559957887</v>
      </c>
      <c r="S10" s="58">
        <f t="shared" si="11"/>
        <v>46.804071782176031</v>
      </c>
      <c r="T10" s="58">
        <f t="shared" si="12"/>
        <v>27.866297501437607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2700.6851716450296</v>
      </c>
      <c r="F11" s="56">
        <v>10055.666971227571</v>
      </c>
      <c r="G11" s="57">
        <f t="shared" si="4"/>
        <v>12756.3521428726</v>
      </c>
      <c r="H11" s="56">
        <v>186</v>
      </c>
      <c r="I11" s="56">
        <v>180</v>
      </c>
      <c r="J11" s="57">
        <f t="shared" si="5"/>
        <v>366</v>
      </c>
      <c r="K11" s="56">
        <v>0</v>
      </c>
      <c r="L11" s="56">
        <v>0</v>
      </c>
      <c r="M11" s="57">
        <f t="shared" si="6"/>
        <v>0</v>
      </c>
      <c r="N11" s="32">
        <f t="shared" si="7"/>
        <v>6.7221355327683932E-2</v>
      </c>
      <c r="O11" s="32">
        <f t="shared" si="8"/>
        <v>0.25863340975379556</v>
      </c>
      <c r="P11" s="33">
        <f t="shared" si="9"/>
        <v>0.16135843127495192</v>
      </c>
      <c r="Q11" s="41"/>
      <c r="R11" s="58">
        <f t="shared" si="10"/>
        <v>14.51981275077973</v>
      </c>
      <c r="S11" s="58">
        <f t="shared" si="11"/>
        <v>55.864816506819835</v>
      </c>
      <c r="T11" s="58">
        <f t="shared" si="12"/>
        <v>34.853421155389618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2926.8064216531893</v>
      </c>
      <c r="F12" s="56">
        <v>10280.379333362567</v>
      </c>
      <c r="G12" s="57">
        <f t="shared" si="4"/>
        <v>13207.185755015757</v>
      </c>
      <c r="H12" s="56">
        <v>204</v>
      </c>
      <c r="I12" s="56">
        <v>180</v>
      </c>
      <c r="J12" s="57">
        <f t="shared" si="5"/>
        <v>384</v>
      </c>
      <c r="K12" s="56">
        <v>0</v>
      </c>
      <c r="L12" s="56">
        <v>0</v>
      </c>
      <c r="M12" s="57">
        <f t="shared" si="6"/>
        <v>0</v>
      </c>
      <c r="N12" s="32">
        <f t="shared" si="7"/>
        <v>6.6421714362136647E-2</v>
      </c>
      <c r="O12" s="32">
        <f t="shared" si="8"/>
        <v>0.26441304869759691</v>
      </c>
      <c r="P12" s="33">
        <f t="shared" si="9"/>
        <v>0.15923015233188365</v>
      </c>
      <c r="Q12" s="41"/>
      <c r="R12" s="58">
        <f t="shared" si="10"/>
        <v>14.347090302221517</v>
      </c>
      <c r="S12" s="58">
        <f t="shared" si="11"/>
        <v>57.113218518680931</v>
      </c>
      <c r="T12" s="58">
        <f t="shared" si="12"/>
        <v>34.393712903686868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3115.3160088337736</v>
      </c>
      <c r="F13" s="56">
        <v>10421.694698564239</v>
      </c>
      <c r="G13" s="57">
        <f t="shared" si="4"/>
        <v>13537.010707398013</v>
      </c>
      <c r="H13" s="56">
        <v>194</v>
      </c>
      <c r="I13" s="56">
        <v>174</v>
      </c>
      <c r="J13" s="57">
        <f t="shared" si="5"/>
        <v>368</v>
      </c>
      <c r="K13" s="56">
        <v>0</v>
      </c>
      <c r="L13" s="56">
        <v>0</v>
      </c>
      <c r="M13" s="57">
        <f t="shared" si="6"/>
        <v>0</v>
      </c>
      <c r="N13" s="32">
        <f t="shared" si="7"/>
        <v>7.4344120103898764E-2</v>
      </c>
      <c r="O13" s="32">
        <f t="shared" si="8"/>
        <v>0.27729072739900595</v>
      </c>
      <c r="P13" s="33">
        <f t="shared" si="9"/>
        <v>0.17030257029234616</v>
      </c>
      <c r="Q13" s="41"/>
      <c r="R13" s="58">
        <f t="shared" si="10"/>
        <v>16.058329942442132</v>
      </c>
      <c r="S13" s="58">
        <f t="shared" si="11"/>
        <v>59.894797118185281</v>
      </c>
      <c r="T13" s="58">
        <f t="shared" si="12"/>
        <v>36.78535518314677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4113.5243435653083</v>
      </c>
      <c r="F14" s="56">
        <v>11783.297903680817</v>
      </c>
      <c r="G14" s="57">
        <f t="shared" si="4"/>
        <v>15896.822247246126</v>
      </c>
      <c r="H14" s="56">
        <v>187</v>
      </c>
      <c r="I14" s="56">
        <v>180</v>
      </c>
      <c r="J14" s="57">
        <f t="shared" si="5"/>
        <v>367</v>
      </c>
      <c r="K14" s="56">
        <v>0</v>
      </c>
      <c r="L14" s="56">
        <v>0</v>
      </c>
      <c r="M14" s="57">
        <f t="shared" si="6"/>
        <v>0</v>
      </c>
      <c r="N14" s="32">
        <f t="shared" si="7"/>
        <v>0.10184007584584344</v>
      </c>
      <c r="O14" s="32">
        <f t="shared" si="8"/>
        <v>0.30306836172018564</v>
      </c>
      <c r="P14" s="33">
        <f t="shared" si="9"/>
        <v>0.20053514793680147</v>
      </c>
      <c r="Q14" s="41"/>
      <c r="R14" s="58">
        <f t="shared" si="10"/>
        <v>21.997456382702183</v>
      </c>
      <c r="S14" s="58">
        <f t="shared" si="11"/>
        <v>65.462766131560102</v>
      </c>
      <c r="T14" s="58">
        <f t="shared" si="12"/>
        <v>43.315591954349117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9673.7705970492098</v>
      </c>
      <c r="F15" s="56">
        <v>18365.570435373742</v>
      </c>
      <c r="G15" s="57">
        <f t="shared" si="4"/>
        <v>28039.341032422952</v>
      </c>
      <c r="H15" s="56">
        <v>294</v>
      </c>
      <c r="I15" s="56">
        <v>291</v>
      </c>
      <c r="J15" s="57">
        <f t="shared" si="5"/>
        <v>585</v>
      </c>
      <c r="K15" s="56">
        <v>171</v>
      </c>
      <c r="L15" s="56">
        <v>142</v>
      </c>
      <c r="M15" s="57">
        <f t="shared" si="6"/>
        <v>313</v>
      </c>
      <c r="N15" s="32">
        <f t="shared" si="7"/>
        <v>9.1337814384103877E-2</v>
      </c>
      <c r="O15" s="32">
        <f t="shared" si="8"/>
        <v>0.18726619662466087</v>
      </c>
      <c r="P15" s="33">
        <f t="shared" si="9"/>
        <v>0.13745853122020821</v>
      </c>
      <c r="Q15" s="41"/>
      <c r="R15" s="58">
        <f t="shared" si="10"/>
        <v>20.803807735589697</v>
      </c>
      <c r="S15" s="58">
        <f t="shared" si="11"/>
        <v>42.414712321879314</v>
      </c>
      <c r="T15" s="58">
        <f t="shared" si="12"/>
        <v>31.224210503811751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16940.735139903631</v>
      </c>
      <c r="F16" s="56">
        <v>38187.31969305344</v>
      </c>
      <c r="G16" s="57">
        <f t="shared" si="4"/>
        <v>55128.054832957074</v>
      </c>
      <c r="H16" s="56">
        <v>344</v>
      </c>
      <c r="I16" s="56">
        <v>358</v>
      </c>
      <c r="J16" s="57">
        <f t="shared" si="5"/>
        <v>702</v>
      </c>
      <c r="K16" s="56">
        <v>275</v>
      </c>
      <c r="L16" s="56">
        <v>216</v>
      </c>
      <c r="M16" s="57">
        <f t="shared" si="6"/>
        <v>491</v>
      </c>
      <c r="N16" s="32">
        <f t="shared" si="7"/>
        <v>0.11887901490416852</v>
      </c>
      <c r="O16" s="32">
        <f t="shared" si="8"/>
        <v>0.29173786588630241</v>
      </c>
      <c r="P16" s="33">
        <f t="shared" si="9"/>
        <v>0.20163882528513927</v>
      </c>
      <c r="Q16" s="41"/>
      <c r="R16" s="58">
        <f t="shared" si="10"/>
        <v>27.367908142009096</v>
      </c>
      <c r="S16" s="58">
        <f t="shared" si="11"/>
        <v>66.528431520999021</v>
      </c>
      <c r="T16" s="58">
        <f t="shared" si="12"/>
        <v>46.209601704071311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19251.938425838762</v>
      </c>
      <c r="F17" s="56">
        <v>40151.904330701502</v>
      </c>
      <c r="G17" s="57">
        <f t="shared" si="4"/>
        <v>59403.842756540267</v>
      </c>
      <c r="H17" s="56">
        <v>342</v>
      </c>
      <c r="I17" s="56">
        <v>365</v>
      </c>
      <c r="J17" s="57">
        <f t="shared" si="5"/>
        <v>707</v>
      </c>
      <c r="K17" s="56">
        <v>285</v>
      </c>
      <c r="L17" s="56">
        <v>211</v>
      </c>
      <c r="M17" s="57">
        <f t="shared" si="6"/>
        <v>496</v>
      </c>
      <c r="N17" s="32">
        <f t="shared" ref="N17:N81" si="13">+E17/(H17*216+K17*248)</f>
        <v>0.13318348017210943</v>
      </c>
      <c r="O17" s="32">
        <f t="shared" si="0"/>
        <v>0.3061105172809031</v>
      </c>
      <c r="P17" s="33">
        <f t="shared" si="1"/>
        <v>0.21544988668410078</v>
      </c>
      <c r="Q17" s="41"/>
      <c r="R17" s="58">
        <f t="shared" si="10"/>
        <v>30.704845974224501</v>
      </c>
      <c r="S17" s="58">
        <f t="shared" si="11"/>
        <v>69.708167240801217</v>
      </c>
      <c r="T17" s="58">
        <f t="shared" si="12"/>
        <v>49.379752914829815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27592.854508668439</v>
      </c>
      <c r="F18" s="56">
        <v>45821.461665261828</v>
      </c>
      <c r="G18" s="57">
        <f t="shared" si="4"/>
        <v>73414.316173930274</v>
      </c>
      <c r="H18" s="56">
        <v>344</v>
      </c>
      <c r="I18" s="56">
        <v>360</v>
      </c>
      <c r="J18" s="57">
        <f t="shared" si="5"/>
        <v>704</v>
      </c>
      <c r="K18" s="56">
        <v>273</v>
      </c>
      <c r="L18" s="56">
        <v>211</v>
      </c>
      <c r="M18" s="57">
        <f t="shared" si="6"/>
        <v>484</v>
      </c>
      <c r="N18" s="32">
        <f t="shared" si="13"/>
        <v>0.19430493006498534</v>
      </c>
      <c r="O18" s="32">
        <f t="shared" si="0"/>
        <v>0.35223434648285645</v>
      </c>
      <c r="P18" s="33">
        <f t="shared" si="1"/>
        <v>0.26981034698757156</v>
      </c>
      <c r="Q18" s="41"/>
      <c r="R18" s="58">
        <f t="shared" si="10"/>
        <v>44.720995962185476</v>
      </c>
      <c r="S18" s="58">
        <f t="shared" si="11"/>
        <v>80.247743721999697</v>
      </c>
      <c r="T18" s="58">
        <f t="shared" si="12"/>
        <v>61.796562435968241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41197.404934069054</v>
      </c>
      <c r="F19" s="56">
        <v>51571.430182443532</v>
      </c>
      <c r="G19" s="57">
        <f t="shared" si="4"/>
        <v>92768.835116512579</v>
      </c>
      <c r="H19" s="56">
        <v>354</v>
      </c>
      <c r="I19" s="56">
        <v>366</v>
      </c>
      <c r="J19" s="57">
        <f t="shared" si="5"/>
        <v>720</v>
      </c>
      <c r="K19" s="56">
        <v>271</v>
      </c>
      <c r="L19" s="56">
        <v>211</v>
      </c>
      <c r="M19" s="57">
        <f t="shared" si="6"/>
        <v>482</v>
      </c>
      <c r="N19" s="32">
        <f t="shared" si="13"/>
        <v>0.28674623401963539</v>
      </c>
      <c r="O19" s="32">
        <f t="shared" si="0"/>
        <v>0.39252443358737388</v>
      </c>
      <c r="P19" s="33">
        <f t="shared" si="1"/>
        <v>0.33727253765237836</v>
      </c>
      <c r="Q19" s="41"/>
      <c r="R19" s="58">
        <f t="shared" si="10"/>
        <v>65.915847894510492</v>
      </c>
      <c r="S19" s="58">
        <f t="shared" si="11"/>
        <v>89.378561841323275</v>
      </c>
      <c r="T19" s="58">
        <f t="shared" si="12"/>
        <v>77.178731378130266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53881.100553551107</v>
      </c>
      <c r="F20" s="56">
        <v>70902.308399663045</v>
      </c>
      <c r="G20" s="57">
        <f t="shared" si="4"/>
        <v>124783.40895321415</v>
      </c>
      <c r="H20" s="56">
        <v>359</v>
      </c>
      <c r="I20" s="56">
        <v>382</v>
      </c>
      <c r="J20" s="57">
        <f t="shared" si="5"/>
        <v>741</v>
      </c>
      <c r="K20" s="56">
        <v>257</v>
      </c>
      <c r="L20" s="56">
        <v>217</v>
      </c>
      <c r="M20" s="57">
        <f t="shared" si="6"/>
        <v>474</v>
      </c>
      <c r="N20" s="32">
        <f t="shared" si="13"/>
        <v>0.38137811830089968</v>
      </c>
      <c r="O20" s="32">
        <f t="shared" si="0"/>
        <v>0.52008617745190311</v>
      </c>
      <c r="P20" s="33">
        <f t="shared" si="1"/>
        <v>0.44949500357775768</v>
      </c>
      <c r="Q20" s="41"/>
      <c r="R20" s="58">
        <f t="shared" si="10"/>
        <v>87.469319080440101</v>
      </c>
      <c r="S20" s="58">
        <f t="shared" si="11"/>
        <v>118.36779365553096</v>
      </c>
      <c r="T20" s="58">
        <f t="shared" si="12"/>
        <v>102.70239420017626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54141.786177645052</v>
      </c>
      <c r="F21" s="56">
        <v>70185.354303611442</v>
      </c>
      <c r="G21" s="57">
        <f t="shared" si="4"/>
        <v>124327.1404812565</v>
      </c>
      <c r="H21" s="56">
        <v>363</v>
      </c>
      <c r="I21" s="56">
        <v>382</v>
      </c>
      <c r="J21" s="57">
        <f t="shared" si="5"/>
        <v>745</v>
      </c>
      <c r="K21" s="56">
        <v>240</v>
      </c>
      <c r="L21" s="56">
        <v>231</v>
      </c>
      <c r="M21" s="57">
        <f t="shared" si="6"/>
        <v>471</v>
      </c>
      <c r="N21" s="32">
        <f t="shared" si="13"/>
        <v>0.39253658559280968</v>
      </c>
      <c r="O21" s="32">
        <f t="shared" si="0"/>
        <v>0.50204116097003892</v>
      </c>
      <c r="P21" s="33">
        <f t="shared" si="1"/>
        <v>0.44765792603286847</v>
      </c>
      <c r="Q21" s="41"/>
      <c r="R21" s="58">
        <f t="shared" si="10"/>
        <v>89.787373428930437</v>
      </c>
      <c r="S21" s="58">
        <f t="shared" si="11"/>
        <v>114.49486835825684</v>
      </c>
      <c r="T21" s="58">
        <f t="shared" si="12"/>
        <v>102.24271421155963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53053.393831142486</v>
      </c>
      <c r="F22" s="56">
        <v>65745.762752013383</v>
      </c>
      <c r="G22" s="57">
        <f t="shared" si="4"/>
        <v>118799.15658315587</v>
      </c>
      <c r="H22" s="56">
        <v>362</v>
      </c>
      <c r="I22" s="56">
        <v>364</v>
      </c>
      <c r="J22" s="57">
        <f t="shared" si="5"/>
        <v>726</v>
      </c>
      <c r="K22" s="56">
        <v>243</v>
      </c>
      <c r="L22" s="56">
        <v>239</v>
      </c>
      <c r="M22" s="57">
        <f t="shared" si="6"/>
        <v>482</v>
      </c>
      <c r="N22" s="32">
        <f t="shared" si="13"/>
        <v>0.38317872704066624</v>
      </c>
      <c r="O22" s="32">
        <f t="shared" si="0"/>
        <v>0.47677788153400669</v>
      </c>
      <c r="P22" s="33">
        <f t="shared" si="1"/>
        <v>0.4298834695719802</v>
      </c>
      <c r="Q22" s="41"/>
      <c r="R22" s="58">
        <f t="shared" si="10"/>
        <v>87.691560051475179</v>
      </c>
      <c r="S22" s="58">
        <f t="shared" si="11"/>
        <v>109.03111567498074</v>
      </c>
      <c r="T22" s="58">
        <f t="shared" si="12"/>
        <v>98.343672668175387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53354.284474306558</v>
      </c>
      <c r="F23" s="56">
        <v>49793.150153690483</v>
      </c>
      <c r="G23" s="57">
        <f t="shared" si="4"/>
        <v>103147.43462799705</v>
      </c>
      <c r="H23" s="56">
        <v>354</v>
      </c>
      <c r="I23" s="56">
        <v>337</v>
      </c>
      <c r="J23" s="57">
        <f t="shared" si="5"/>
        <v>691</v>
      </c>
      <c r="K23" s="56">
        <v>248</v>
      </c>
      <c r="L23" s="56">
        <v>263</v>
      </c>
      <c r="M23" s="57">
        <f t="shared" si="6"/>
        <v>511</v>
      </c>
      <c r="N23" s="32">
        <f t="shared" si="13"/>
        <v>0.38671492283940156</v>
      </c>
      <c r="O23" s="32">
        <f t="shared" si="0"/>
        <v>0.36077809930508409</v>
      </c>
      <c r="P23" s="33">
        <f t="shared" si="1"/>
        <v>0.37374425556552932</v>
      </c>
      <c r="Q23" s="41"/>
      <c r="R23" s="58">
        <f t="shared" si="10"/>
        <v>88.628379525426169</v>
      </c>
      <c r="S23" s="58">
        <f t="shared" si="11"/>
        <v>82.988583589484136</v>
      </c>
      <c r="T23" s="58">
        <f t="shared" si="12"/>
        <v>85.813173567385235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51062.88786385188</v>
      </c>
      <c r="F24" s="56">
        <v>44558.161122561272</v>
      </c>
      <c r="G24" s="57">
        <f t="shared" si="4"/>
        <v>95621.048986413152</v>
      </c>
      <c r="H24" s="56">
        <v>345</v>
      </c>
      <c r="I24" s="56">
        <v>337</v>
      </c>
      <c r="J24" s="57">
        <f t="shared" si="5"/>
        <v>682</v>
      </c>
      <c r="K24" s="56">
        <v>255</v>
      </c>
      <c r="L24" s="56">
        <v>263</v>
      </c>
      <c r="M24" s="57">
        <f t="shared" si="6"/>
        <v>518</v>
      </c>
      <c r="N24" s="32">
        <f t="shared" si="13"/>
        <v>0.37066556231019077</v>
      </c>
      <c r="O24" s="32">
        <f t="shared" si="0"/>
        <v>0.32284779389752832</v>
      </c>
      <c r="P24" s="33">
        <f t="shared" si="1"/>
        <v>0.34673448373467292</v>
      </c>
      <c r="Q24" s="41"/>
      <c r="R24" s="58">
        <f t="shared" si="10"/>
        <v>85.104813106419797</v>
      </c>
      <c r="S24" s="58">
        <f t="shared" si="11"/>
        <v>74.26360187093546</v>
      </c>
      <c r="T24" s="58">
        <f t="shared" si="12"/>
        <v>79.684207488677629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48473.971834971606</v>
      </c>
      <c r="F25" s="56">
        <v>43447.993172591428</v>
      </c>
      <c r="G25" s="57">
        <f t="shared" si="4"/>
        <v>91921.965007563034</v>
      </c>
      <c r="H25" s="56">
        <v>353</v>
      </c>
      <c r="I25" s="56">
        <v>353</v>
      </c>
      <c r="J25" s="57">
        <f t="shared" si="5"/>
        <v>706</v>
      </c>
      <c r="K25" s="56">
        <v>255</v>
      </c>
      <c r="L25" s="56">
        <v>263</v>
      </c>
      <c r="M25" s="57">
        <f t="shared" si="6"/>
        <v>518</v>
      </c>
      <c r="N25" s="32">
        <f t="shared" si="13"/>
        <v>0.34751356270769962</v>
      </c>
      <c r="O25" s="32">
        <f t="shared" si="0"/>
        <v>0.30711372690420313</v>
      </c>
      <c r="P25" s="33">
        <f t="shared" si="1"/>
        <v>0.32717100301666796</v>
      </c>
      <c r="Q25" s="41"/>
      <c r="R25" s="58">
        <f t="shared" si="10"/>
        <v>79.726927360150668</v>
      </c>
      <c r="S25" s="58">
        <f t="shared" si="11"/>
        <v>70.532456449012059</v>
      </c>
      <c r="T25" s="58">
        <f t="shared" si="12"/>
        <v>75.099644614022083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46840.46146844836</v>
      </c>
      <c r="F26" s="56">
        <v>40919.564025659456</v>
      </c>
      <c r="G26" s="57">
        <f t="shared" si="4"/>
        <v>87760.025494107816</v>
      </c>
      <c r="H26" s="56">
        <v>341</v>
      </c>
      <c r="I26" s="56">
        <v>342</v>
      </c>
      <c r="J26" s="57">
        <f t="shared" si="5"/>
        <v>683</v>
      </c>
      <c r="K26" s="56">
        <v>253</v>
      </c>
      <c r="L26" s="56">
        <v>263</v>
      </c>
      <c r="M26" s="57">
        <f t="shared" si="6"/>
        <v>516</v>
      </c>
      <c r="N26" s="32">
        <f t="shared" si="13"/>
        <v>0.34340514273055983</v>
      </c>
      <c r="O26" s="32">
        <f t="shared" si="0"/>
        <v>0.29418217652311679</v>
      </c>
      <c r="P26" s="33">
        <f t="shared" si="1"/>
        <v>0.31855281199766172</v>
      </c>
      <c r="Q26" s="41"/>
      <c r="R26" s="58">
        <f t="shared" si="10"/>
        <v>78.855995738128556</v>
      </c>
      <c r="S26" s="58">
        <f t="shared" si="11"/>
        <v>67.635643017618932</v>
      </c>
      <c r="T26" s="58">
        <f t="shared" si="12"/>
        <v>73.194349869981494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43615.856536176303</v>
      </c>
      <c r="F27" s="56">
        <v>35460.518169264469</v>
      </c>
      <c r="G27" s="57">
        <f t="shared" si="4"/>
        <v>79076.374705440772</v>
      </c>
      <c r="H27" s="56">
        <v>347</v>
      </c>
      <c r="I27" s="56">
        <v>332</v>
      </c>
      <c r="J27" s="57">
        <f t="shared" si="5"/>
        <v>679</v>
      </c>
      <c r="K27" s="56">
        <v>252</v>
      </c>
      <c r="L27" s="56">
        <v>269</v>
      </c>
      <c r="M27" s="57">
        <f t="shared" si="6"/>
        <v>521</v>
      </c>
      <c r="N27" s="32">
        <f t="shared" si="13"/>
        <v>0.31732623636703555</v>
      </c>
      <c r="O27" s="32">
        <f t="shared" si="0"/>
        <v>0.25617319373276648</v>
      </c>
      <c r="P27" s="33">
        <f t="shared" si="1"/>
        <v>0.28664153921181118</v>
      </c>
      <c r="Q27" s="41"/>
      <c r="R27" s="58">
        <f t="shared" si="10"/>
        <v>72.814451646371126</v>
      </c>
      <c r="S27" s="58">
        <f t="shared" si="11"/>
        <v>59.002526071987468</v>
      </c>
      <c r="T27" s="58">
        <f t="shared" si="12"/>
        <v>65.896978921200642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12735.093427051581</v>
      </c>
      <c r="F28" s="56">
        <v>17592.836022680909</v>
      </c>
      <c r="G28" s="57">
        <f t="shared" si="4"/>
        <v>30327.929449732488</v>
      </c>
      <c r="H28" s="56">
        <v>187</v>
      </c>
      <c r="I28" s="56">
        <v>183</v>
      </c>
      <c r="J28" s="57">
        <f t="shared" si="5"/>
        <v>370</v>
      </c>
      <c r="K28" s="56">
        <v>0</v>
      </c>
      <c r="L28" s="56">
        <v>0</v>
      </c>
      <c r="M28" s="57">
        <f t="shared" si="6"/>
        <v>0</v>
      </c>
      <c r="N28" s="32">
        <f t="shared" si="13"/>
        <v>0.31528751799989058</v>
      </c>
      <c r="O28" s="32">
        <f t="shared" si="0"/>
        <v>0.44507275912469413</v>
      </c>
      <c r="P28" s="33">
        <f t="shared" si="1"/>
        <v>0.37947859671837447</v>
      </c>
      <c r="Q28" s="41"/>
      <c r="R28" s="58">
        <f t="shared" si="10"/>
        <v>68.102103887976369</v>
      </c>
      <c r="S28" s="58">
        <f t="shared" si="11"/>
        <v>96.13571597093393</v>
      </c>
      <c r="T28" s="58">
        <f t="shared" si="12"/>
        <v>81.967376891168882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11628.051898221054</v>
      </c>
      <c r="F29" s="56">
        <v>17762.853835388392</v>
      </c>
      <c r="G29" s="57">
        <f t="shared" si="4"/>
        <v>29390.905733609448</v>
      </c>
      <c r="H29" s="56">
        <v>186</v>
      </c>
      <c r="I29" s="56">
        <v>188</v>
      </c>
      <c r="J29" s="57">
        <f t="shared" si="5"/>
        <v>374</v>
      </c>
      <c r="K29" s="56">
        <v>0</v>
      </c>
      <c r="L29" s="56">
        <v>0</v>
      </c>
      <c r="M29" s="57">
        <f t="shared" si="6"/>
        <v>0</v>
      </c>
      <c r="N29" s="32">
        <f t="shared" si="13"/>
        <v>0.28942781506922177</v>
      </c>
      <c r="O29" s="32">
        <f t="shared" si="0"/>
        <v>0.43742252352709793</v>
      </c>
      <c r="P29" s="33">
        <f t="shared" si="1"/>
        <v>0.36382087707478522</v>
      </c>
      <c r="Q29" s="41"/>
      <c r="R29" s="58">
        <f t="shared" si="10"/>
        <v>62.516408054951903</v>
      </c>
      <c r="S29" s="58">
        <f t="shared" si="11"/>
        <v>94.483265081853148</v>
      </c>
      <c r="T29" s="58">
        <f t="shared" si="12"/>
        <v>78.585309448153609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11214.522018939158</v>
      </c>
      <c r="F30" s="56">
        <v>17919.550291399788</v>
      </c>
      <c r="G30" s="57">
        <f t="shared" si="4"/>
        <v>29134.072310338946</v>
      </c>
      <c r="H30" s="56">
        <v>187</v>
      </c>
      <c r="I30" s="56">
        <v>194</v>
      </c>
      <c r="J30" s="57">
        <f t="shared" si="5"/>
        <v>381</v>
      </c>
      <c r="K30" s="56">
        <v>0</v>
      </c>
      <c r="L30" s="56">
        <v>0</v>
      </c>
      <c r="M30" s="57">
        <f t="shared" si="6"/>
        <v>0</v>
      </c>
      <c r="N30" s="32">
        <f t="shared" si="13"/>
        <v>0.277642157331629</v>
      </c>
      <c r="O30" s="32">
        <f t="shared" si="0"/>
        <v>0.42763340710671505</v>
      </c>
      <c r="P30" s="33">
        <f t="shared" si="1"/>
        <v>0.35401565459243395</v>
      </c>
      <c r="Q30" s="41"/>
      <c r="R30" s="58">
        <f t="shared" si="10"/>
        <v>59.970705983631866</v>
      </c>
      <c r="S30" s="58">
        <f t="shared" si="11"/>
        <v>92.368815935050449</v>
      </c>
      <c r="T30" s="58">
        <f t="shared" si="12"/>
        <v>76.467381391965745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10193.673173906498</v>
      </c>
      <c r="F31" s="56">
        <v>17056.044947116738</v>
      </c>
      <c r="G31" s="57">
        <f t="shared" si="4"/>
        <v>27249.718121023237</v>
      </c>
      <c r="H31" s="56">
        <v>183</v>
      </c>
      <c r="I31" s="56">
        <v>194</v>
      </c>
      <c r="J31" s="57">
        <f t="shared" si="5"/>
        <v>377</v>
      </c>
      <c r="K31" s="56">
        <v>0</v>
      </c>
      <c r="L31" s="56">
        <v>0</v>
      </c>
      <c r="M31" s="57">
        <f t="shared" si="6"/>
        <v>0</v>
      </c>
      <c r="N31" s="32">
        <f t="shared" si="13"/>
        <v>0.2578848708233783</v>
      </c>
      <c r="O31" s="32">
        <f t="shared" si="0"/>
        <v>0.40702665490446588</v>
      </c>
      <c r="P31" s="33">
        <f t="shared" si="1"/>
        <v>0.33463157138499899</v>
      </c>
      <c r="Q31" s="41"/>
      <c r="R31" s="58">
        <f t="shared" si="10"/>
        <v>55.703132097849718</v>
      </c>
      <c r="S31" s="58">
        <f t="shared" si="11"/>
        <v>87.917757459364623</v>
      </c>
      <c r="T31" s="58">
        <f t="shared" si="12"/>
        <v>72.280419419159784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9353.9906298922997</v>
      </c>
      <c r="F32" s="56">
        <v>16584.110122322054</v>
      </c>
      <c r="G32" s="57">
        <f t="shared" si="4"/>
        <v>25938.100752214355</v>
      </c>
      <c r="H32" s="56">
        <v>181</v>
      </c>
      <c r="I32" s="56">
        <v>194</v>
      </c>
      <c r="J32" s="57">
        <f t="shared" si="5"/>
        <v>375</v>
      </c>
      <c r="K32" s="56">
        <v>0</v>
      </c>
      <c r="L32" s="56">
        <v>0</v>
      </c>
      <c r="M32" s="57">
        <f t="shared" si="6"/>
        <v>0</v>
      </c>
      <c r="N32" s="32">
        <f t="shared" si="13"/>
        <v>0.23925697334490229</v>
      </c>
      <c r="O32" s="32">
        <f t="shared" si="0"/>
        <v>0.39576436908939611</v>
      </c>
      <c r="P32" s="33">
        <f t="shared" si="1"/>
        <v>0.32022346607672042</v>
      </c>
      <c r="Q32" s="41"/>
      <c r="R32" s="58">
        <f t="shared" si="10"/>
        <v>51.679506242498896</v>
      </c>
      <c r="S32" s="58">
        <f t="shared" si="11"/>
        <v>85.48510372330955</v>
      </c>
      <c r="T32" s="58">
        <f t="shared" si="12"/>
        <v>69.168268672571614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7091.4586934339168</v>
      </c>
      <c r="F33" s="56">
        <v>13450.708300239436</v>
      </c>
      <c r="G33" s="57">
        <f t="shared" si="4"/>
        <v>20542.166993673352</v>
      </c>
      <c r="H33" s="56">
        <v>172</v>
      </c>
      <c r="I33" s="56">
        <v>188</v>
      </c>
      <c r="J33" s="57">
        <f t="shared" si="5"/>
        <v>360</v>
      </c>
      <c r="K33" s="56">
        <v>0</v>
      </c>
      <c r="L33" s="56">
        <v>0</v>
      </c>
      <c r="M33" s="57">
        <f t="shared" si="6"/>
        <v>0</v>
      </c>
      <c r="N33" s="32">
        <f t="shared" si="13"/>
        <v>0.19087690281637373</v>
      </c>
      <c r="O33" s="32">
        <f t="shared" si="0"/>
        <v>0.33123296641645578</v>
      </c>
      <c r="P33" s="33">
        <f t="shared" si="1"/>
        <v>0.26417395825197215</v>
      </c>
      <c r="Q33" s="41"/>
      <c r="R33" s="58">
        <f t="shared" si="10"/>
        <v>41.229411008336726</v>
      </c>
      <c r="S33" s="58">
        <f t="shared" si="11"/>
        <v>71.546320745954446</v>
      </c>
      <c r="T33" s="58">
        <f t="shared" si="12"/>
        <v>57.061574982425981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3362.1287823444018</v>
      </c>
      <c r="F34" s="56">
        <v>5187.1976086498189</v>
      </c>
      <c r="G34" s="57">
        <f t="shared" si="4"/>
        <v>8549.3263909942216</v>
      </c>
      <c r="H34" s="56">
        <v>171</v>
      </c>
      <c r="I34" s="56">
        <v>194</v>
      </c>
      <c r="J34" s="57">
        <f t="shared" si="5"/>
        <v>365</v>
      </c>
      <c r="K34" s="56">
        <v>0</v>
      </c>
      <c r="L34" s="56">
        <v>0</v>
      </c>
      <c r="M34" s="57">
        <f t="shared" si="6"/>
        <v>0</v>
      </c>
      <c r="N34" s="32">
        <f t="shared" si="13"/>
        <v>9.1025795493404851E-2</v>
      </c>
      <c r="O34" s="32">
        <f t="shared" si="0"/>
        <v>0.12378764816365548</v>
      </c>
      <c r="P34" s="33">
        <f t="shared" si="1"/>
        <v>0.10843894458389423</v>
      </c>
      <c r="Q34" s="41"/>
      <c r="R34" s="58">
        <f t="shared" si="10"/>
        <v>19.66157182657545</v>
      </c>
      <c r="S34" s="58">
        <f t="shared" si="11"/>
        <v>26.73813200334958</v>
      </c>
      <c r="T34" s="58">
        <f t="shared" si="12"/>
        <v>23.422812030121154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1793.1489671594134</v>
      </c>
      <c r="F35" s="56">
        <v>2749.6776834354819</v>
      </c>
      <c r="G35" s="57">
        <f t="shared" si="4"/>
        <v>4542.826650594895</v>
      </c>
      <c r="H35" s="56">
        <v>174</v>
      </c>
      <c r="I35" s="56">
        <v>194</v>
      </c>
      <c r="J35" s="57">
        <f t="shared" si="5"/>
        <v>368</v>
      </c>
      <c r="K35" s="56">
        <v>0</v>
      </c>
      <c r="L35" s="56">
        <v>0</v>
      </c>
      <c r="M35" s="57">
        <f t="shared" si="6"/>
        <v>0</v>
      </c>
      <c r="N35" s="32">
        <f t="shared" si="13"/>
        <v>4.7710434417821766E-2</v>
      </c>
      <c r="O35" s="32">
        <f t="shared" si="0"/>
        <v>6.5618501418372513E-2</v>
      </c>
      <c r="P35" s="33">
        <f t="shared" si="1"/>
        <v>5.7151100173546888E-2</v>
      </c>
      <c r="Q35" s="41"/>
      <c r="R35" s="58">
        <f t="shared" si="10"/>
        <v>10.305453834249501</v>
      </c>
      <c r="S35" s="58">
        <f t="shared" si="11"/>
        <v>14.173596306368463</v>
      </c>
      <c r="T35" s="58">
        <f t="shared" si="12"/>
        <v>12.344637637486128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426.34282891008087</v>
      </c>
      <c r="F36" s="61">
        <v>698</v>
      </c>
      <c r="G36" s="62">
        <f t="shared" si="4"/>
        <v>1124.3428289100809</v>
      </c>
      <c r="H36" s="61">
        <v>173</v>
      </c>
      <c r="I36" s="61">
        <v>194</v>
      </c>
      <c r="J36" s="62">
        <f t="shared" si="5"/>
        <v>367</v>
      </c>
      <c r="K36" s="61">
        <v>0</v>
      </c>
      <c r="L36" s="61">
        <v>0</v>
      </c>
      <c r="M36" s="62">
        <f t="shared" si="6"/>
        <v>0</v>
      </c>
      <c r="N36" s="34">
        <f t="shared" si="13"/>
        <v>1.1409302850301886E-2</v>
      </c>
      <c r="O36" s="34">
        <f t="shared" si="0"/>
        <v>1.6657121038564336E-2</v>
      </c>
      <c r="P36" s="35">
        <f t="shared" si="1"/>
        <v>1.4183353881699477E-2</v>
      </c>
      <c r="Q36" s="41"/>
      <c r="R36" s="58">
        <f t="shared" si="10"/>
        <v>2.4644094156652074</v>
      </c>
      <c r="S36" s="58">
        <f t="shared" si="11"/>
        <v>3.597938144329897</v>
      </c>
      <c r="T36" s="58">
        <f t="shared" si="12"/>
        <v>3.0636044384470869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15704.718354697208</v>
      </c>
      <c r="F37" s="64">
        <v>13468.52056161721</v>
      </c>
      <c r="G37" s="65">
        <f t="shared" si="4"/>
        <v>29173.238916314418</v>
      </c>
      <c r="H37" s="64">
        <v>112</v>
      </c>
      <c r="I37" s="64">
        <v>111</v>
      </c>
      <c r="J37" s="65">
        <f t="shared" si="5"/>
        <v>223</v>
      </c>
      <c r="K37" s="64">
        <v>159</v>
      </c>
      <c r="L37" s="64">
        <v>137</v>
      </c>
      <c r="M37" s="65">
        <f t="shared" si="6"/>
        <v>296</v>
      </c>
      <c r="N37" s="30">
        <f t="shared" si="13"/>
        <v>0.24683638807206729</v>
      </c>
      <c r="O37" s="30">
        <f t="shared" si="0"/>
        <v>0.23240820958063932</v>
      </c>
      <c r="P37" s="31">
        <f t="shared" si="1"/>
        <v>0.23995886454822019</v>
      </c>
      <c r="Q37" s="41"/>
      <c r="R37" s="58">
        <f t="shared" si="10"/>
        <v>57.950990238735088</v>
      </c>
      <c r="S37" s="58">
        <f t="shared" si="11"/>
        <v>54.308550651682296</v>
      </c>
      <c r="T37" s="58">
        <f t="shared" si="12"/>
        <v>56.210479607542233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14849.623660266705</v>
      </c>
      <c r="F38" s="56">
        <v>13434.716924881603</v>
      </c>
      <c r="G38" s="57">
        <f t="shared" si="4"/>
        <v>28284.340585148308</v>
      </c>
      <c r="H38" s="56">
        <v>112</v>
      </c>
      <c r="I38" s="56">
        <v>111</v>
      </c>
      <c r="J38" s="57">
        <f t="shared" si="5"/>
        <v>223</v>
      </c>
      <c r="K38" s="56">
        <v>157</v>
      </c>
      <c r="L38" s="56">
        <v>152</v>
      </c>
      <c r="M38" s="57">
        <f t="shared" si="6"/>
        <v>309</v>
      </c>
      <c r="N38" s="32">
        <f t="shared" si="13"/>
        <v>0.23523038366915958</v>
      </c>
      <c r="O38" s="32">
        <f t="shared" si="0"/>
        <v>0.21784143411729151</v>
      </c>
      <c r="P38" s="33">
        <f t="shared" si="1"/>
        <v>0.22663734443227809</v>
      </c>
      <c r="Q38" s="41"/>
      <c r="R38" s="58">
        <f t="shared" si="10"/>
        <v>55.20306193407697</v>
      </c>
      <c r="S38" s="58">
        <f t="shared" si="11"/>
        <v>51.082573858865409</v>
      </c>
      <c r="T38" s="58">
        <f t="shared" si="12"/>
        <v>53.166053731481782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14443.453541315484</v>
      </c>
      <c r="F39" s="56">
        <v>13313.54800175791</v>
      </c>
      <c r="G39" s="57">
        <f t="shared" si="4"/>
        <v>27757.001543073395</v>
      </c>
      <c r="H39" s="56">
        <v>112</v>
      </c>
      <c r="I39" s="56">
        <v>111</v>
      </c>
      <c r="J39" s="57">
        <f t="shared" si="5"/>
        <v>223</v>
      </c>
      <c r="K39" s="56">
        <v>156</v>
      </c>
      <c r="L39" s="56">
        <v>156</v>
      </c>
      <c r="M39" s="57">
        <f t="shared" si="6"/>
        <v>312</v>
      </c>
      <c r="N39" s="32">
        <f t="shared" si="13"/>
        <v>0.2296986886341521</v>
      </c>
      <c r="O39" s="32">
        <f t="shared" si="0"/>
        <v>0.21245927489081307</v>
      </c>
      <c r="P39" s="33">
        <f t="shared" si="1"/>
        <v>0.22109381207443921</v>
      </c>
      <c r="Q39" s="41"/>
      <c r="R39" s="58">
        <f t="shared" si="10"/>
        <v>53.893483363117483</v>
      </c>
      <c r="S39" s="58">
        <f t="shared" si="11"/>
        <v>49.863475662014643</v>
      </c>
      <c r="T39" s="58">
        <f t="shared" si="12"/>
        <v>51.882245874903539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14183.693517981897</v>
      </c>
      <c r="F40" s="56">
        <v>13232.306418134078</v>
      </c>
      <c r="G40" s="57">
        <f t="shared" si="4"/>
        <v>27415.999936115975</v>
      </c>
      <c r="H40" s="56">
        <v>112</v>
      </c>
      <c r="I40" s="56">
        <v>127</v>
      </c>
      <c r="J40" s="57">
        <f t="shared" si="5"/>
        <v>239</v>
      </c>
      <c r="K40" s="56">
        <v>156</v>
      </c>
      <c r="L40" s="56">
        <v>160</v>
      </c>
      <c r="M40" s="57">
        <f t="shared" si="6"/>
        <v>316</v>
      </c>
      <c r="N40" s="32">
        <f t="shared" si="13"/>
        <v>0.22556764500607343</v>
      </c>
      <c r="O40" s="32">
        <f t="shared" si="0"/>
        <v>0.19716751725673617</v>
      </c>
      <c r="P40" s="33">
        <f t="shared" si="1"/>
        <v>0.21090528598772212</v>
      </c>
      <c r="Q40" s="41"/>
      <c r="R40" s="58">
        <f t="shared" si="10"/>
        <v>52.924229544708574</v>
      </c>
      <c r="S40" s="58">
        <f t="shared" si="11"/>
        <v>46.105597275728492</v>
      </c>
      <c r="T40" s="58">
        <f t="shared" si="12"/>
        <v>49.398198083091849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14032.509593110795</v>
      </c>
      <c r="F41" s="56">
        <v>12829.221568504647</v>
      </c>
      <c r="G41" s="57">
        <f t="shared" si="4"/>
        <v>26861.73116161544</v>
      </c>
      <c r="H41" s="56">
        <v>113</v>
      </c>
      <c r="I41" s="56">
        <v>111</v>
      </c>
      <c r="J41" s="57">
        <f t="shared" si="5"/>
        <v>224</v>
      </c>
      <c r="K41" s="56">
        <v>160</v>
      </c>
      <c r="L41" s="56">
        <v>160</v>
      </c>
      <c r="M41" s="57">
        <f t="shared" si="6"/>
        <v>320</v>
      </c>
      <c r="N41" s="32">
        <f t="shared" si="13"/>
        <v>0.21895689665944942</v>
      </c>
      <c r="O41" s="32">
        <f t="shared" si="0"/>
        <v>0.2015398637756794</v>
      </c>
      <c r="P41" s="33">
        <f t="shared" si="1"/>
        <v>0.2102778303608423</v>
      </c>
      <c r="Q41" s="41"/>
      <c r="R41" s="58">
        <f t="shared" si="10"/>
        <v>51.401134040698885</v>
      </c>
      <c r="S41" s="58">
        <f t="shared" si="11"/>
        <v>47.340300990792052</v>
      </c>
      <c r="T41" s="58">
        <f t="shared" si="12"/>
        <v>49.378182282381324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12064.072554401819</v>
      </c>
      <c r="F42" s="56">
        <v>7992.4620681073166</v>
      </c>
      <c r="G42" s="57">
        <f t="shared" si="4"/>
        <v>20056.534622509134</v>
      </c>
      <c r="H42" s="56">
        <v>0</v>
      </c>
      <c r="I42" s="56">
        <v>0</v>
      </c>
      <c r="J42" s="57">
        <f t="shared" si="5"/>
        <v>0</v>
      </c>
      <c r="K42" s="56">
        <v>160</v>
      </c>
      <c r="L42" s="56">
        <v>160</v>
      </c>
      <c r="M42" s="57">
        <f t="shared" si="6"/>
        <v>320</v>
      </c>
      <c r="N42" s="32">
        <f t="shared" si="13"/>
        <v>0.30403408655246517</v>
      </c>
      <c r="O42" s="32">
        <f t="shared" si="0"/>
        <v>0.20142293518415616</v>
      </c>
      <c r="P42" s="33">
        <f t="shared" si="1"/>
        <v>0.25272851086831066</v>
      </c>
      <c r="Q42" s="41"/>
      <c r="R42" s="58">
        <f t="shared" si="10"/>
        <v>75.400453465011367</v>
      </c>
      <c r="S42" s="58">
        <f t="shared" si="11"/>
        <v>49.95288792567073</v>
      </c>
      <c r="T42" s="58">
        <f t="shared" si="12"/>
        <v>62.676670695341045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10666.542049539381</v>
      </c>
      <c r="F43" s="56">
        <v>7065.0224121793208</v>
      </c>
      <c r="G43" s="57">
        <f t="shared" si="4"/>
        <v>17731.564461718703</v>
      </c>
      <c r="H43" s="56">
        <v>0</v>
      </c>
      <c r="I43" s="56">
        <v>0</v>
      </c>
      <c r="J43" s="57">
        <f t="shared" si="5"/>
        <v>0</v>
      </c>
      <c r="K43" s="56">
        <v>160</v>
      </c>
      <c r="L43" s="56">
        <v>160</v>
      </c>
      <c r="M43" s="57">
        <f t="shared" si="6"/>
        <v>320</v>
      </c>
      <c r="N43" s="32">
        <f t="shared" si="13"/>
        <v>0.26881406374847228</v>
      </c>
      <c r="O43" s="32">
        <f t="shared" si="0"/>
        <v>0.17804995998435788</v>
      </c>
      <c r="P43" s="33">
        <f t="shared" si="1"/>
        <v>0.22343201186641509</v>
      </c>
      <c r="Q43" s="41"/>
      <c r="R43" s="58">
        <f t="shared" si="10"/>
        <v>66.665887809621125</v>
      </c>
      <c r="S43" s="58">
        <f t="shared" si="11"/>
        <v>44.156390076120758</v>
      </c>
      <c r="T43" s="58">
        <f t="shared" si="12"/>
        <v>55.411138942870949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10252.791399610569</v>
      </c>
      <c r="F44" s="56">
        <v>6904.3945847176519</v>
      </c>
      <c r="G44" s="57">
        <f t="shared" si="4"/>
        <v>17157.185984328222</v>
      </c>
      <c r="H44" s="56">
        <v>0</v>
      </c>
      <c r="I44" s="56">
        <v>0</v>
      </c>
      <c r="J44" s="57">
        <f t="shared" si="5"/>
        <v>0</v>
      </c>
      <c r="K44" s="56">
        <v>160</v>
      </c>
      <c r="L44" s="56">
        <v>160</v>
      </c>
      <c r="M44" s="57">
        <f t="shared" si="6"/>
        <v>320</v>
      </c>
      <c r="N44" s="32">
        <f t="shared" si="13"/>
        <v>0.2583868800305083</v>
      </c>
      <c r="O44" s="32">
        <f t="shared" si="0"/>
        <v>0.17400187965518277</v>
      </c>
      <c r="P44" s="33">
        <f t="shared" si="1"/>
        <v>0.21619437984284554</v>
      </c>
      <c r="Q44" s="41"/>
      <c r="R44" s="58">
        <f t="shared" si="10"/>
        <v>64.079946247566056</v>
      </c>
      <c r="S44" s="58">
        <f t="shared" si="11"/>
        <v>43.152466154485325</v>
      </c>
      <c r="T44" s="58">
        <f t="shared" si="12"/>
        <v>53.61620620102569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9923.7879207872611</v>
      </c>
      <c r="F45" s="56">
        <v>6757.4102188768748</v>
      </c>
      <c r="G45" s="57">
        <f t="shared" si="4"/>
        <v>16681.198139664135</v>
      </c>
      <c r="H45" s="56">
        <v>0</v>
      </c>
      <c r="I45" s="56">
        <v>0</v>
      </c>
      <c r="J45" s="57">
        <f t="shared" si="5"/>
        <v>0</v>
      </c>
      <c r="K45" s="56">
        <v>160</v>
      </c>
      <c r="L45" s="56">
        <v>160</v>
      </c>
      <c r="M45" s="57">
        <f t="shared" si="6"/>
        <v>320</v>
      </c>
      <c r="N45" s="32">
        <f t="shared" si="13"/>
        <v>0.25009546171338864</v>
      </c>
      <c r="O45" s="32">
        <f t="shared" si="0"/>
        <v>0.17029763656443736</v>
      </c>
      <c r="P45" s="33">
        <f t="shared" si="1"/>
        <v>0.210196549138913</v>
      </c>
      <c r="Q45" s="41"/>
      <c r="R45" s="58">
        <f t="shared" si="10"/>
        <v>62.023674504920379</v>
      </c>
      <c r="S45" s="58">
        <f t="shared" si="11"/>
        <v>42.233813867980466</v>
      </c>
      <c r="T45" s="58">
        <f t="shared" si="12"/>
        <v>52.128744186450419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9788.6587618359154</v>
      </c>
      <c r="F46" s="56">
        <v>6745.9836845062173</v>
      </c>
      <c r="G46" s="57">
        <f t="shared" si="4"/>
        <v>16534.642446342132</v>
      </c>
      <c r="H46" s="56">
        <v>0</v>
      </c>
      <c r="I46" s="56">
        <v>0</v>
      </c>
      <c r="J46" s="57">
        <f t="shared" si="5"/>
        <v>0</v>
      </c>
      <c r="K46" s="56">
        <v>158</v>
      </c>
      <c r="L46" s="56">
        <v>160</v>
      </c>
      <c r="M46" s="57">
        <f t="shared" si="6"/>
        <v>318</v>
      </c>
      <c r="N46" s="32">
        <f t="shared" si="13"/>
        <v>0.24981264704562872</v>
      </c>
      <c r="O46" s="32">
        <f t="shared" si="0"/>
        <v>0.17000966946840265</v>
      </c>
      <c r="P46" s="33">
        <f t="shared" si="1"/>
        <v>0.20966020549733885</v>
      </c>
      <c r="Q46" s="41"/>
      <c r="R46" s="58">
        <f t="shared" si="10"/>
        <v>61.953536467315921</v>
      </c>
      <c r="S46" s="58">
        <f t="shared" si="11"/>
        <v>42.162398028163857</v>
      </c>
      <c r="T46" s="58">
        <f t="shared" si="12"/>
        <v>51.995730963340037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9460.3896239075657</v>
      </c>
      <c r="F47" s="56">
        <v>6802.290930992699</v>
      </c>
      <c r="G47" s="57">
        <f t="shared" si="4"/>
        <v>16262.680554900264</v>
      </c>
      <c r="H47" s="56">
        <v>0</v>
      </c>
      <c r="I47" s="56">
        <v>0</v>
      </c>
      <c r="J47" s="57">
        <f t="shared" si="5"/>
        <v>0</v>
      </c>
      <c r="K47" s="56">
        <v>158</v>
      </c>
      <c r="L47" s="56">
        <v>176</v>
      </c>
      <c r="M47" s="57">
        <f t="shared" si="6"/>
        <v>334</v>
      </c>
      <c r="N47" s="32">
        <f t="shared" si="13"/>
        <v>0.24143501490168348</v>
      </c>
      <c r="O47" s="32">
        <f t="shared" si="0"/>
        <v>0.15584427536181952</v>
      </c>
      <c r="P47" s="33">
        <f t="shared" si="1"/>
        <v>0.19633330783876116</v>
      </c>
      <c r="Q47" s="41"/>
      <c r="R47" s="58">
        <f t="shared" si="10"/>
        <v>59.875883695617503</v>
      </c>
      <c r="S47" s="58">
        <f t="shared" si="11"/>
        <v>38.649380289731248</v>
      </c>
      <c r="T47" s="58">
        <f t="shared" si="12"/>
        <v>48.690660344012763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8749.104119608457</v>
      </c>
      <c r="F48" s="56">
        <v>5859.9720982129338</v>
      </c>
      <c r="G48" s="57">
        <f t="shared" si="4"/>
        <v>14609.076217821392</v>
      </c>
      <c r="H48" s="56">
        <v>0</v>
      </c>
      <c r="I48" s="56">
        <v>0</v>
      </c>
      <c r="J48" s="57">
        <f t="shared" ref="J48:J58" si="14">+H48+I48</f>
        <v>0</v>
      </c>
      <c r="K48" s="56">
        <v>158</v>
      </c>
      <c r="L48" s="56">
        <v>175</v>
      </c>
      <c r="M48" s="57">
        <f t="shared" ref="M48:M58" si="15">+K48+L48</f>
        <v>333</v>
      </c>
      <c r="N48" s="32">
        <f t="shared" ref="N48" si="16">+E48/(H48*216+K48*248)</f>
        <v>0.22328256736444613</v>
      </c>
      <c r="O48" s="32">
        <f t="shared" ref="O48" si="17">+F48/(I48*216+L48*248)</f>
        <v>0.13502239857633488</v>
      </c>
      <c r="P48" s="33">
        <f t="shared" ref="P48" si="18">+G48/(J48*216+M48*248)</f>
        <v>0.17689959577910239</v>
      </c>
      <c r="Q48" s="41"/>
      <c r="R48" s="58">
        <f t="shared" ref="R48" si="19">+E48/(H48+K48)</f>
        <v>55.374076706382638</v>
      </c>
      <c r="S48" s="58">
        <f t="shared" ref="S48" si="20">+F48/(I48+L48)</f>
        <v>33.485554846931052</v>
      </c>
      <c r="T48" s="58">
        <f t="shared" ref="T48" si="21">+G48/(J48+M48)</f>
        <v>43.871099753217393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8268.6498702381523</v>
      </c>
      <c r="F49" s="56">
        <v>5391.62636213313</v>
      </c>
      <c r="G49" s="57">
        <f t="shared" si="4"/>
        <v>13660.276232371281</v>
      </c>
      <c r="H49" s="56">
        <v>0</v>
      </c>
      <c r="I49" s="56">
        <v>0</v>
      </c>
      <c r="J49" s="57">
        <f t="shared" si="14"/>
        <v>0</v>
      </c>
      <c r="K49" s="56">
        <v>156</v>
      </c>
      <c r="L49" s="56">
        <v>174</v>
      </c>
      <c r="M49" s="57">
        <f t="shared" si="15"/>
        <v>330</v>
      </c>
      <c r="N49" s="32">
        <f t="shared" si="13"/>
        <v>0.21372647514056431</v>
      </c>
      <c r="O49" s="32">
        <f t="shared" si="0"/>
        <v>0.12494499356074179</v>
      </c>
      <c r="P49" s="33">
        <f t="shared" si="1"/>
        <v>0.16691442121665789</v>
      </c>
      <c r="Q49" s="41"/>
      <c r="R49" s="58">
        <f t="shared" si="10"/>
        <v>53.004165834859954</v>
      </c>
      <c r="S49" s="58">
        <f t="shared" si="11"/>
        <v>30.986358403063967</v>
      </c>
      <c r="T49" s="58">
        <f t="shared" si="12"/>
        <v>41.394776461731155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8403.3158359477075</v>
      </c>
      <c r="F50" s="56">
        <v>5223.1055237881255</v>
      </c>
      <c r="G50" s="57">
        <f t="shared" si="4"/>
        <v>13626.421359735832</v>
      </c>
      <c r="H50" s="56">
        <v>0</v>
      </c>
      <c r="I50" s="56">
        <v>0</v>
      </c>
      <c r="J50" s="57">
        <f t="shared" si="14"/>
        <v>0</v>
      </c>
      <c r="K50" s="56">
        <v>158</v>
      </c>
      <c r="L50" s="56">
        <v>172</v>
      </c>
      <c r="M50" s="57">
        <f t="shared" si="15"/>
        <v>330</v>
      </c>
      <c r="N50" s="32">
        <f t="shared" si="13"/>
        <v>0.21445783574795088</v>
      </c>
      <c r="O50" s="32">
        <f t="shared" si="0"/>
        <v>0.12244714750065935</v>
      </c>
      <c r="P50" s="33">
        <f t="shared" si="1"/>
        <v>0.16650074975239287</v>
      </c>
      <c r="Q50" s="41"/>
      <c r="R50" s="58">
        <f t="shared" si="10"/>
        <v>53.185543265491816</v>
      </c>
      <c r="S50" s="58">
        <f t="shared" si="11"/>
        <v>30.366892580163519</v>
      </c>
      <c r="T50" s="58">
        <f t="shared" si="12"/>
        <v>41.292185938593434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7937.2435874950252</v>
      </c>
      <c r="F51" s="56">
        <v>4485.2342015453751</v>
      </c>
      <c r="G51" s="57">
        <f t="shared" si="4"/>
        <v>12422.4777890404</v>
      </c>
      <c r="H51" s="56">
        <v>0</v>
      </c>
      <c r="I51" s="56">
        <v>0</v>
      </c>
      <c r="J51" s="57">
        <f t="shared" si="14"/>
        <v>0</v>
      </c>
      <c r="K51" s="56">
        <v>150</v>
      </c>
      <c r="L51" s="56">
        <v>172</v>
      </c>
      <c r="M51" s="57">
        <f t="shared" si="15"/>
        <v>322</v>
      </c>
      <c r="N51" s="32">
        <f t="shared" si="13"/>
        <v>0.21336676310470498</v>
      </c>
      <c r="O51" s="32">
        <f t="shared" si="0"/>
        <v>0.10514896383967964</v>
      </c>
      <c r="P51" s="33">
        <f t="shared" si="1"/>
        <v>0.15556098213084052</v>
      </c>
      <c r="Q51" s="41"/>
      <c r="R51" s="58">
        <f t="shared" si="10"/>
        <v>52.914957249966832</v>
      </c>
      <c r="S51" s="58">
        <f t="shared" si="11"/>
        <v>26.076943032240553</v>
      </c>
      <c r="T51" s="58">
        <f t="shared" si="12"/>
        <v>38.579123568448445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7868.8536253332577</v>
      </c>
      <c r="F52" s="56">
        <v>4456.6619285683801</v>
      </c>
      <c r="G52" s="57">
        <f t="shared" si="4"/>
        <v>12325.515553901638</v>
      </c>
      <c r="H52" s="56">
        <v>0</v>
      </c>
      <c r="I52" s="56">
        <v>0</v>
      </c>
      <c r="J52" s="57">
        <f t="shared" si="14"/>
        <v>0</v>
      </c>
      <c r="K52" s="56">
        <v>150</v>
      </c>
      <c r="L52" s="56">
        <v>172</v>
      </c>
      <c r="M52" s="57">
        <f t="shared" si="15"/>
        <v>322</v>
      </c>
      <c r="N52" s="32">
        <f t="shared" si="13"/>
        <v>0.21152832326164672</v>
      </c>
      <c r="O52" s="32">
        <f t="shared" si="0"/>
        <v>0.10447913373425498</v>
      </c>
      <c r="P52" s="33">
        <f t="shared" si="1"/>
        <v>0.15434676860726354</v>
      </c>
      <c r="Q52" s="41"/>
      <c r="R52" s="58">
        <f t="shared" si="10"/>
        <v>52.459024168888384</v>
      </c>
      <c r="S52" s="58">
        <f t="shared" si="11"/>
        <v>25.910825166095233</v>
      </c>
      <c r="T52" s="58">
        <f t="shared" si="12"/>
        <v>38.277998614601358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7697.6422244908081</v>
      </c>
      <c r="F53" s="56">
        <v>4350.5334551797614</v>
      </c>
      <c r="G53" s="57">
        <f t="shared" si="4"/>
        <v>12048.17567967057</v>
      </c>
      <c r="H53" s="56">
        <v>0</v>
      </c>
      <c r="I53" s="56">
        <v>0</v>
      </c>
      <c r="J53" s="57">
        <f t="shared" si="14"/>
        <v>0</v>
      </c>
      <c r="K53" s="56">
        <v>150</v>
      </c>
      <c r="L53" s="56">
        <v>170</v>
      </c>
      <c r="M53" s="57">
        <f t="shared" si="15"/>
        <v>320</v>
      </c>
      <c r="N53" s="32">
        <f t="shared" si="13"/>
        <v>0.2069258662497529</v>
      </c>
      <c r="O53" s="32">
        <f t="shared" si="0"/>
        <v>0.10319102123291654</v>
      </c>
      <c r="P53" s="33">
        <f t="shared" si="1"/>
        <v>0.1518167298345586</v>
      </c>
      <c r="Q53" s="41"/>
      <c r="R53" s="58">
        <f t="shared" si="10"/>
        <v>51.317614829938719</v>
      </c>
      <c r="S53" s="58">
        <f t="shared" si="11"/>
        <v>25.591373265763302</v>
      </c>
      <c r="T53" s="58">
        <f t="shared" si="12"/>
        <v>37.650548998970535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7361.9005327229033</v>
      </c>
      <c r="F54" s="56">
        <v>4059.6310750152302</v>
      </c>
      <c r="G54" s="57">
        <f t="shared" si="4"/>
        <v>11421.531607738134</v>
      </c>
      <c r="H54" s="56">
        <v>0</v>
      </c>
      <c r="I54" s="56">
        <v>0</v>
      </c>
      <c r="J54" s="57">
        <f t="shared" si="14"/>
        <v>0</v>
      </c>
      <c r="K54" s="56">
        <v>148</v>
      </c>
      <c r="L54" s="56">
        <v>148</v>
      </c>
      <c r="M54" s="57">
        <f t="shared" si="15"/>
        <v>296</v>
      </c>
      <c r="N54" s="32">
        <f t="shared" si="13"/>
        <v>0.20057488373809132</v>
      </c>
      <c r="O54" s="32">
        <f t="shared" si="0"/>
        <v>0.11060459554858408</v>
      </c>
      <c r="P54" s="33">
        <f t="shared" si="1"/>
        <v>0.15558973964333769</v>
      </c>
      <c r="Q54" s="41"/>
      <c r="R54" s="58">
        <f t="shared" si="10"/>
        <v>49.742571167046641</v>
      </c>
      <c r="S54" s="58">
        <f t="shared" si="11"/>
        <v>27.429939696048852</v>
      </c>
      <c r="T54" s="58">
        <f t="shared" si="12"/>
        <v>38.586255431547748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5722.8031008385688</v>
      </c>
      <c r="F55" s="56">
        <v>2891.0479477551448</v>
      </c>
      <c r="G55" s="57">
        <f t="shared" si="4"/>
        <v>8613.8510485937131</v>
      </c>
      <c r="H55" s="56">
        <v>0</v>
      </c>
      <c r="I55" s="56">
        <v>0</v>
      </c>
      <c r="J55" s="57">
        <f t="shared" si="14"/>
        <v>0</v>
      </c>
      <c r="K55" s="56">
        <v>142</v>
      </c>
      <c r="L55" s="56">
        <v>170</v>
      </c>
      <c r="M55" s="57">
        <f t="shared" si="15"/>
        <v>312</v>
      </c>
      <c r="N55" s="32">
        <f t="shared" si="13"/>
        <v>0.16250576728869176</v>
      </c>
      <c r="O55" s="32">
        <f t="shared" si="0"/>
        <v>6.8573243542579335E-2</v>
      </c>
      <c r="P55" s="33">
        <f t="shared" si="1"/>
        <v>0.11132458447830998</v>
      </c>
      <c r="Q55" s="41"/>
      <c r="R55" s="58">
        <f t="shared" si="10"/>
        <v>40.301430287595558</v>
      </c>
      <c r="S55" s="58">
        <f t="shared" si="11"/>
        <v>17.006164398559676</v>
      </c>
      <c r="T55" s="58">
        <f t="shared" si="12"/>
        <v>27.608496950620875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5517.1593057626897</v>
      </c>
      <c r="F56" s="56">
        <v>2775.0275973251137</v>
      </c>
      <c r="G56" s="57">
        <f t="shared" si="4"/>
        <v>8292.1869030878042</v>
      </c>
      <c r="H56" s="56">
        <v>0</v>
      </c>
      <c r="I56" s="56">
        <v>0</v>
      </c>
      <c r="J56" s="57">
        <f t="shared" si="14"/>
        <v>0</v>
      </c>
      <c r="K56" s="56">
        <v>129</v>
      </c>
      <c r="L56" s="56">
        <v>170</v>
      </c>
      <c r="M56" s="57">
        <f t="shared" si="15"/>
        <v>299</v>
      </c>
      <c r="N56" s="32">
        <f t="shared" si="13"/>
        <v>0.17245434189055669</v>
      </c>
      <c r="O56" s="32">
        <f t="shared" si="0"/>
        <v>6.5821337697464746E-2</v>
      </c>
      <c r="P56" s="33">
        <f t="shared" si="1"/>
        <v>0.11182688131254456</v>
      </c>
      <c r="Q56" s="41"/>
      <c r="R56" s="58">
        <f t="shared" si="10"/>
        <v>42.768676788858059</v>
      </c>
      <c r="S56" s="58">
        <f t="shared" si="11"/>
        <v>16.323691748971257</v>
      </c>
      <c r="T56" s="58">
        <f t="shared" si="12"/>
        <v>27.733066565511052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4343.0220153877399</v>
      </c>
      <c r="F57" s="56">
        <v>2355.9659946247079</v>
      </c>
      <c r="G57" s="57">
        <f t="shared" si="4"/>
        <v>6698.9880100124483</v>
      </c>
      <c r="H57" s="56">
        <v>0</v>
      </c>
      <c r="I57" s="56">
        <v>0</v>
      </c>
      <c r="J57" s="57">
        <f t="shared" si="14"/>
        <v>0</v>
      </c>
      <c r="K57" s="56">
        <v>133</v>
      </c>
      <c r="L57" s="56">
        <v>170</v>
      </c>
      <c r="M57" s="57">
        <f t="shared" si="15"/>
        <v>303</v>
      </c>
      <c r="N57" s="32">
        <f t="shared" si="13"/>
        <v>0.13167056801442337</v>
      </c>
      <c r="O57" s="32">
        <f t="shared" si="0"/>
        <v>5.5881546362066124E-2</v>
      </c>
      <c r="P57" s="33">
        <f t="shared" si="1"/>
        <v>8.9148674678117323E-2</v>
      </c>
      <c r="Q57" s="41"/>
      <c r="R57" s="58">
        <f t="shared" si="10"/>
        <v>32.654300867576993</v>
      </c>
      <c r="S57" s="58">
        <f t="shared" si="11"/>
        <v>13.858623497792399</v>
      </c>
      <c r="T57" s="58">
        <f t="shared" si="12"/>
        <v>22.108871320173098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4106.0274071068734</v>
      </c>
      <c r="F58" s="61">
        <v>2315.9999999999991</v>
      </c>
      <c r="G58" s="62">
        <f t="shared" si="4"/>
        <v>6422.0274071068725</v>
      </c>
      <c r="H58" s="56">
        <v>0</v>
      </c>
      <c r="I58" s="56">
        <v>0</v>
      </c>
      <c r="J58" s="57">
        <f t="shared" si="14"/>
        <v>0</v>
      </c>
      <c r="K58" s="56">
        <v>139</v>
      </c>
      <c r="L58" s="56">
        <v>170</v>
      </c>
      <c r="M58" s="57">
        <f t="shared" si="15"/>
        <v>309</v>
      </c>
      <c r="N58" s="34">
        <f t="shared" si="13"/>
        <v>0.11911195773691324</v>
      </c>
      <c r="O58" s="34">
        <f t="shared" si="0"/>
        <v>5.4933586337760888E-2</v>
      </c>
      <c r="P58" s="35">
        <f t="shared" si="1"/>
        <v>8.3803468617638488E-2</v>
      </c>
      <c r="Q58" s="41"/>
      <c r="R58" s="58">
        <f t="shared" si="10"/>
        <v>29.539765518754486</v>
      </c>
      <c r="S58" s="58">
        <f t="shared" si="11"/>
        <v>13.6235294117647</v>
      </c>
      <c r="T58" s="58">
        <f t="shared" si="12"/>
        <v>20.783260217174345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13898.859638693082</v>
      </c>
      <c r="F59" s="64">
        <v>9490.3673828804021</v>
      </c>
      <c r="G59" s="65">
        <f t="shared" si="4"/>
        <v>23389.227021573482</v>
      </c>
      <c r="H59" s="66">
        <v>52</v>
      </c>
      <c r="I59" s="64">
        <v>38</v>
      </c>
      <c r="J59" s="65">
        <f t="shared" si="5"/>
        <v>90</v>
      </c>
      <c r="K59" s="66">
        <v>94</v>
      </c>
      <c r="L59" s="64">
        <v>119</v>
      </c>
      <c r="M59" s="65">
        <f t="shared" si="6"/>
        <v>213</v>
      </c>
      <c r="N59" s="30">
        <f t="shared" si="13"/>
        <v>0.40235235174539957</v>
      </c>
      <c r="O59" s="30">
        <f t="shared" si="0"/>
        <v>0.25160040781761406</v>
      </c>
      <c r="P59" s="31">
        <f t="shared" si="1"/>
        <v>0.32366360873427269</v>
      </c>
      <c r="Q59" s="41"/>
      <c r="R59" s="58">
        <f t="shared" si="10"/>
        <v>95.197668758171801</v>
      </c>
      <c r="S59" s="58">
        <f t="shared" si="11"/>
        <v>60.448199890957973</v>
      </c>
      <c r="T59" s="58">
        <f t="shared" si="12"/>
        <v>77.192168388031291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13333.68355004287</v>
      </c>
      <c r="F60" s="56">
        <v>9576.3197842779609</v>
      </c>
      <c r="G60" s="57">
        <f t="shared" si="4"/>
        <v>22910.003334320831</v>
      </c>
      <c r="H60" s="55">
        <v>54</v>
      </c>
      <c r="I60" s="56">
        <v>38</v>
      </c>
      <c r="J60" s="57">
        <f t="shared" ref="J60:J84" si="22">+H60+I60</f>
        <v>92</v>
      </c>
      <c r="K60" s="55">
        <v>96</v>
      </c>
      <c r="L60" s="56">
        <v>112</v>
      </c>
      <c r="M60" s="57">
        <f t="shared" ref="M60:M84" si="23">+K60+L60</f>
        <v>208</v>
      </c>
      <c r="N60" s="32">
        <f t="shared" si="13"/>
        <v>0.37589319886228206</v>
      </c>
      <c r="O60" s="32">
        <f t="shared" si="0"/>
        <v>0.26612716163511452</v>
      </c>
      <c r="P60" s="33">
        <f t="shared" si="1"/>
        <v>0.32061692977945633</v>
      </c>
      <c r="Q60" s="41"/>
      <c r="R60" s="58">
        <f t="shared" si="10"/>
        <v>88.89122366695247</v>
      </c>
      <c r="S60" s="58">
        <f t="shared" si="11"/>
        <v>63.842131895186405</v>
      </c>
      <c r="T60" s="58">
        <f t="shared" si="12"/>
        <v>76.366677781069441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12653.073054739911</v>
      </c>
      <c r="F61" s="56">
        <v>9400.6075999785317</v>
      </c>
      <c r="G61" s="57">
        <f t="shared" si="4"/>
        <v>22053.680654718442</v>
      </c>
      <c r="H61" s="55">
        <v>54</v>
      </c>
      <c r="I61" s="56">
        <v>38</v>
      </c>
      <c r="J61" s="57">
        <f t="shared" si="22"/>
        <v>92</v>
      </c>
      <c r="K61" s="55">
        <v>96</v>
      </c>
      <c r="L61" s="56">
        <v>112</v>
      </c>
      <c r="M61" s="57">
        <f t="shared" si="23"/>
        <v>208</v>
      </c>
      <c r="N61" s="32">
        <f t="shared" si="13"/>
        <v>0.35670593862031774</v>
      </c>
      <c r="O61" s="32">
        <f t="shared" si="0"/>
        <v>0.26124409737601523</v>
      </c>
      <c r="P61" s="33">
        <f t="shared" si="1"/>
        <v>0.30863301408864813</v>
      </c>
      <c r="Q61" s="41"/>
      <c r="R61" s="58">
        <f t="shared" si="10"/>
        <v>84.353820364932744</v>
      </c>
      <c r="S61" s="58">
        <f t="shared" si="11"/>
        <v>62.670717333190211</v>
      </c>
      <c r="T61" s="58">
        <f t="shared" si="12"/>
        <v>73.512268849061471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12167.335440676714</v>
      </c>
      <c r="F62" s="56">
        <v>9122.9201763306482</v>
      </c>
      <c r="G62" s="57">
        <f t="shared" si="4"/>
        <v>21290.255617007362</v>
      </c>
      <c r="H62" s="55">
        <v>54</v>
      </c>
      <c r="I62" s="56">
        <v>38</v>
      </c>
      <c r="J62" s="57">
        <f t="shared" si="22"/>
        <v>92</v>
      </c>
      <c r="K62" s="55">
        <v>95</v>
      </c>
      <c r="L62" s="56">
        <v>112</v>
      </c>
      <c r="M62" s="57">
        <f t="shared" si="23"/>
        <v>207</v>
      </c>
      <c r="N62" s="32">
        <f t="shared" si="13"/>
        <v>0.34542741996016108</v>
      </c>
      <c r="O62" s="32">
        <f t="shared" si="0"/>
        <v>0.25352712806610295</v>
      </c>
      <c r="P62" s="33">
        <f t="shared" si="1"/>
        <v>0.29898685003099879</v>
      </c>
      <c r="Q62" s="41"/>
      <c r="R62" s="58">
        <f t="shared" si="10"/>
        <v>81.659969400514854</v>
      </c>
      <c r="S62" s="58">
        <f t="shared" si="11"/>
        <v>60.819467842204318</v>
      </c>
      <c r="T62" s="58">
        <f t="shared" si="12"/>
        <v>71.204868284305562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11717.351553892795</v>
      </c>
      <c r="F63" s="56">
        <v>8912.8991156193006</v>
      </c>
      <c r="G63" s="57">
        <f t="shared" si="4"/>
        <v>20630.250669512097</v>
      </c>
      <c r="H63" s="55">
        <v>54</v>
      </c>
      <c r="I63" s="56">
        <v>53</v>
      </c>
      <c r="J63" s="57">
        <f t="shared" si="22"/>
        <v>107</v>
      </c>
      <c r="K63" s="55">
        <v>94</v>
      </c>
      <c r="L63" s="56">
        <v>94</v>
      </c>
      <c r="M63" s="57">
        <f t="shared" si="23"/>
        <v>188</v>
      </c>
      <c r="N63" s="32">
        <f t="shared" si="13"/>
        <v>0.33501119493060372</v>
      </c>
      <c r="O63" s="32">
        <f t="shared" si="0"/>
        <v>0.25641251771056678</v>
      </c>
      <c r="P63" s="33">
        <f t="shared" si="1"/>
        <v>0.29583358193059678</v>
      </c>
      <c r="Q63" s="41"/>
      <c r="R63" s="58">
        <f t="shared" si="10"/>
        <v>79.171294283059424</v>
      </c>
      <c r="S63" s="58">
        <f t="shared" si="11"/>
        <v>60.631966772920414</v>
      </c>
      <c r="T63" s="58">
        <f t="shared" si="12"/>
        <v>69.933053116990166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10979.913776277241</v>
      </c>
      <c r="F64" s="56">
        <v>8755.812507686529</v>
      </c>
      <c r="G64" s="57">
        <f t="shared" si="4"/>
        <v>19735.72628396377</v>
      </c>
      <c r="H64" s="55">
        <v>54</v>
      </c>
      <c r="I64" s="56">
        <v>59</v>
      </c>
      <c r="J64" s="57">
        <f t="shared" si="22"/>
        <v>113</v>
      </c>
      <c r="K64" s="55">
        <v>94</v>
      </c>
      <c r="L64" s="56">
        <v>100</v>
      </c>
      <c r="M64" s="57">
        <f t="shared" si="23"/>
        <v>194</v>
      </c>
      <c r="N64" s="3">
        <f t="shared" si="13"/>
        <v>0.31392708646721296</v>
      </c>
      <c r="O64" s="3">
        <f t="shared" si="0"/>
        <v>0.23321469496288433</v>
      </c>
      <c r="P64" s="4">
        <f t="shared" si="1"/>
        <v>0.27214184065035535</v>
      </c>
      <c r="Q64" s="41"/>
      <c r="R64" s="58">
        <f t="shared" si="10"/>
        <v>74.188606596467849</v>
      </c>
      <c r="S64" s="58">
        <f t="shared" si="11"/>
        <v>55.06800319299704</v>
      </c>
      <c r="T64" s="58">
        <f t="shared" si="12"/>
        <v>64.285753367960169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9141.3213032311487</v>
      </c>
      <c r="F65" s="56">
        <v>8039.9250899357758</v>
      </c>
      <c r="G65" s="57">
        <f t="shared" si="4"/>
        <v>17181.246393166926</v>
      </c>
      <c r="H65" s="55">
        <v>53</v>
      </c>
      <c r="I65" s="56">
        <v>59</v>
      </c>
      <c r="J65" s="57">
        <f t="shared" si="22"/>
        <v>112</v>
      </c>
      <c r="K65" s="55">
        <v>97</v>
      </c>
      <c r="L65" s="56">
        <v>91</v>
      </c>
      <c r="M65" s="57">
        <f t="shared" si="23"/>
        <v>188</v>
      </c>
      <c r="N65" s="3">
        <f t="shared" si="13"/>
        <v>0.25747299749975072</v>
      </c>
      <c r="O65" s="3">
        <f t="shared" si="0"/>
        <v>0.22768251840552151</v>
      </c>
      <c r="P65" s="4">
        <f t="shared" si="1"/>
        <v>0.24261814269609872</v>
      </c>
      <c r="Q65" s="41"/>
      <c r="R65" s="58">
        <f t="shared" si="10"/>
        <v>60.942142021540988</v>
      </c>
      <c r="S65" s="58">
        <f t="shared" si="11"/>
        <v>53.59950059957184</v>
      </c>
      <c r="T65" s="58">
        <f t="shared" si="12"/>
        <v>57.270821310556421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3776.3449461640744</v>
      </c>
      <c r="F66" s="56">
        <v>3901.7072005969926</v>
      </c>
      <c r="G66" s="57">
        <f t="shared" si="4"/>
        <v>7678.052146761067</v>
      </c>
      <c r="H66" s="55">
        <v>51</v>
      </c>
      <c r="I66" s="56">
        <v>57</v>
      </c>
      <c r="J66" s="57">
        <f t="shared" si="22"/>
        <v>108</v>
      </c>
      <c r="K66" s="55">
        <v>63</v>
      </c>
      <c r="L66" s="56">
        <v>58</v>
      </c>
      <c r="M66" s="57">
        <f t="shared" si="23"/>
        <v>121</v>
      </c>
      <c r="N66" s="3">
        <f t="shared" si="13"/>
        <v>0.14175469017132411</v>
      </c>
      <c r="O66" s="3">
        <f t="shared" si="0"/>
        <v>0.14615325144579686</v>
      </c>
      <c r="P66" s="4">
        <f t="shared" si="1"/>
        <v>0.14395627993777313</v>
      </c>
      <c r="Q66" s="41"/>
      <c r="R66" s="58">
        <f t="shared" si="10"/>
        <v>33.125832861088369</v>
      </c>
      <c r="S66" s="58">
        <f t="shared" si="11"/>
        <v>33.927888700843411</v>
      </c>
      <c r="T66" s="58">
        <f t="shared" si="12"/>
        <v>33.528611994589809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3699.5319500022247</v>
      </c>
      <c r="F67" s="56">
        <v>2818.3920805457251</v>
      </c>
      <c r="G67" s="57">
        <f t="shared" si="4"/>
        <v>6517.9240305479498</v>
      </c>
      <c r="H67" s="55">
        <v>42</v>
      </c>
      <c r="I67" s="56">
        <v>57</v>
      </c>
      <c r="J67" s="57">
        <f t="shared" si="22"/>
        <v>99</v>
      </c>
      <c r="K67" s="55">
        <v>63</v>
      </c>
      <c r="L67" s="56">
        <v>58</v>
      </c>
      <c r="M67" s="57">
        <f t="shared" si="23"/>
        <v>121</v>
      </c>
      <c r="N67" s="3">
        <f t="shared" si="13"/>
        <v>0.14980288103345582</v>
      </c>
      <c r="O67" s="3">
        <f t="shared" si="0"/>
        <v>0.10557357209116441</v>
      </c>
      <c r="P67" s="4">
        <f t="shared" si="1"/>
        <v>0.1268276002208116</v>
      </c>
      <c r="Q67" s="41"/>
      <c r="R67" s="58">
        <f t="shared" si="10"/>
        <v>35.233637619068809</v>
      </c>
      <c r="S67" s="58">
        <f t="shared" si="11"/>
        <v>24.507757222136739</v>
      </c>
      <c r="T67" s="58">
        <f t="shared" si="12"/>
        <v>29.62692741158159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3618.1341022262645</v>
      </c>
      <c r="F68" s="56">
        <v>1684.5962066660966</v>
      </c>
      <c r="G68" s="57">
        <f t="shared" si="4"/>
        <v>5302.7303088923609</v>
      </c>
      <c r="H68" s="55">
        <v>44</v>
      </c>
      <c r="I68" s="56">
        <v>45</v>
      </c>
      <c r="J68" s="57">
        <f t="shared" si="22"/>
        <v>89</v>
      </c>
      <c r="K68" s="55">
        <v>70</v>
      </c>
      <c r="L68" s="56">
        <v>70</v>
      </c>
      <c r="M68" s="57">
        <f t="shared" si="23"/>
        <v>140</v>
      </c>
      <c r="N68" s="3">
        <f t="shared" si="13"/>
        <v>0.13468337188156138</v>
      </c>
      <c r="O68" s="3">
        <f t="shared" si="0"/>
        <v>6.2208131708496921E-2</v>
      </c>
      <c r="P68" s="4">
        <f t="shared" si="1"/>
        <v>9.8300650839618142E-2</v>
      </c>
      <c r="Q68" s="41"/>
      <c r="R68" s="58">
        <f t="shared" si="10"/>
        <v>31.738018440581268</v>
      </c>
      <c r="S68" s="58">
        <f t="shared" si="11"/>
        <v>14.648662666661709</v>
      </c>
      <c r="T68" s="58">
        <f t="shared" si="12"/>
        <v>23.156027549748302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1900.1970278891106</v>
      </c>
      <c r="F69" s="61">
        <v>1020</v>
      </c>
      <c r="G69" s="62">
        <f t="shared" si="4"/>
        <v>2920.1970278891104</v>
      </c>
      <c r="H69" s="67">
        <v>43</v>
      </c>
      <c r="I69" s="61">
        <v>45</v>
      </c>
      <c r="J69" s="62">
        <f t="shared" si="22"/>
        <v>88</v>
      </c>
      <c r="K69" s="67">
        <v>72</v>
      </c>
      <c r="L69" s="61">
        <v>64</v>
      </c>
      <c r="M69" s="62">
        <f t="shared" si="23"/>
        <v>136</v>
      </c>
      <c r="N69" s="6">
        <f t="shared" si="13"/>
        <v>7.0004311372277875E-2</v>
      </c>
      <c r="O69" s="6">
        <f t="shared" si="0"/>
        <v>3.9856205064082523E-2</v>
      </c>
      <c r="P69" s="7">
        <f t="shared" si="1"/>
        <v>5.5373881748504064E-2</v>
      </c>
      <c r="Q69" s="41"/>
      <c r="R69" s="58">
        <f t="shared" si="10"/>
        <v>16.523452416427048</v>
      </c>
      <c r="S69" s="58">
        <f t="shared" si="11"/>
        <v>9.3577981651376145</v>
      </c>
      <c r="T69" s="58">
        <f t="shared" si="12"/>
        <v>13.036593874504957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5933.0000000000027</v>
      </c>
      <c r="F70" s="64">
        <v>12591.106659489564</v>
      </c>
      <c r="G70" s="65">
        <f t="shared" si="4"/>
        <v>18524.106659489567</v>
      </c>
      <c r="H70" s="66">
        <v>372</v>
      </c>
      <c r="I70" s="64">
        <v>374</v>
      </c>
      <c r="J70" s="65">
        <f t="shared" si="22"/>
        <v>746</v>
      </c>
      <c r="K70" s="66">
        <v>0</v>
      </c>
      <c r="L70" s="64">
        <v>0</v>
      </c>
      <c r="M70" s="65">
        <f t="shared" si="23"/>
        <v>0</v>
      </c>
      <c r="N70" s="15">
        <f t="shared" si="13"/>
        <v>7.3837614496216675E-2</v>
      </c>
      <c r="O70" s="15">
        <f t="shared" si="0"/>
        <v>0.15586139160588192</v>
      </c>
      <c r="P70" s="16">
        <f t="shared" si="1"/>
        <v>0.11495945449489603</v>
      </c>
      <c r="Q70" s="41"/>
      <c r="R70" s="58">
        <f t="shared" si="10"/>
        <v>15.948924731182803</v>
      </c>
      <c r="S70" s="58">
        <f t="shared" si="11"/>
        <v>33.666060586870493</v>
      </c>
      <c r="T70" s="58">
        <f t="shared" si="12"/>
        <v>24.831242170897543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8500.8892531319052</v>
      </c>
      <c r="F71" s="56">
        <v>18760.066939739969</v>
      </c>
      <c r="G71" s="57">
        <f t="shared" ref="G71:G84" si="24">+E71+F71</f>
        <v>27260.956192871876</v>
      </c>
      <c r="H71" s="55">
        <v>376</v>
      </c>
      <c r="I71" s="56">
        <v>372</v>
      </c>
      <c r="J71" s="57">
        <f t="shared" si="22"/>
        <v>748</v>
      </c>
      <c r="K71" s="55">
        <v>0</v>
      </c>
      <c r="L71" s="56">
        <v>0</v>
      </c>
      <c r="M71" s="57">
        <f t="shared" si="23"/>
        <v>0</v>
      </c>
      <c r="N71" s="3">
        <f t="shared" si="13"/>
        <v>0.10467012969281798</v>
      </c>
      <c r="O71" s="3">
        <f t="shared" si="0"/>
        <v>0.23347355311305218</v>
      </c>
      <c r="P71" s="4">
        <f t="shared" si="1"/>
        <v>0.16872744722266708</v>
      </c>
      <c r="Q71" s="41"/>
      <c r="R71" s="58">
        <f t="shared" ref="R71:R86" si="25">+E71/(H71+K71)</f>
        <v>22.608748013648682</v>
      </c>
      <c r="S71" s="58">
        <f t="shared" ref="S71:S86" si="26">+F71/(I71+L71)</f>
        <v>50.430287472419273</v>
      </c>
      <c r="T71" s="58">
        <f t="shared" ref="T71:T86" si="27">+G71/(J71+M71)</f>
        <v>36.445128600096091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16022.766535317125</v>
      </c>
      <c r="F72" s="56">
        <v>30104.643777443049</v>
      </c>
      <c r="G72" s="57">
        <f t="shared" si="24"/>
        <v>46127.41031276017</v>
      </c>
      <c r="H72" s="55">
        <v>368</v>
      </c>
      <c r="I72" s="56">
        <v>370</v>
      </c>
      <c r="J72" s="57">
        <f t="shared" si="22"/>
        <v>738</v>
      </c>
      <c r="K72" s="55">
        <v>0</v>
      </c>
      <c r="L72" s="56">
        <v>0</v>
      </c>
      <c r="M72" s="57">
        <f t="shared" si="23"/>
        <v>0</v>
      </c>
      <c r="N72" s="3">
        <f t="shared" si="13"/>
        <v>0.20157465951234305</v>
      </c>
      <c r="O72" s="3">
        <f t="shared" si="0"/>
        <v>0.37668473194998808</v>
      </c>
      <c r="P72" s="4">
        <f t="shared" si="1"/>
        <v>0.2893669722520838</v>
      </c>
      <c r="Q72" s="41"/>
      <c r="R72" s="58">
        <f t="shared" si="25"/>
        <v>43.540126454666101</v>
      </c>
      <c r="S72" s="58">
        <f t="shared" si="26"/>
        <v>81.363902101197425</v>
      </c>
      <c r="T72" s="58">
        <f t="shared" si="27"/>
        <v>62.503266006450097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19400.501296406685</v>
      </c>
      <c r="F73" s="56">
        <v>33880.436338692321</v>
      </c>
      <c r="G73" s="57">
        <f t="shared" si="24"/>
        <v>53280.937635099006</v>
      </c>
      <c r="H73" s="55">
        <v>372</v>
      </c>
      <c r="I73" s="56">
        <v>390</v>
      </c>
      <c r="J73" s="57">
        <f t="shared" si="22"/>
        <v>762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0.24144391298793663</v>
      </c>
      <c r="O73" s="3">
        <f t="shared" ref="O73" si="29">+F73/(I73*216+L73*248)</f>
        <v>0.40218941522664198</v>
      </c>
      <c r="P73" s="4">
        <f t="shared" ref="P73" si="30">+G73/(J73*216+M73*248)</f>
        <v>0.32371523303136851</v>
      </c>
      <c r="Q73" s="41"/>
      <c r="R73" s="58">
        <f t="shared" si="25"/>
        <v>52.151885205394315</v>
      </c>
      <c r="S73" s="58">
        <f t="shared" si="26"/>
        <v>86.872913688954668</v>
      </c>
      <c r="T73" s="58">
        <f t="shared" si="27"/>
        <v>69.922490334775603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20658.137490026671</v>
      </c>
      <c r="F74" s="56">
        <v>38315.050004210018</v>
      </c>
      <c r="G74" s="57">
        <f t="shared" si="24"/>
        <v>58973.187494236685</v>
      </c>
      <c r="H74" s="55">
        <v>372</v>
      </c>
      <c r="I74" s="56">
        <v>374</v>
      </c>
      <c r="J74" s="57">
        <f t="shared" si="22"/>
        <v>746</v>
      </c>
      <c r="K74" s="55">
        <v>0</v>
      </c>
      <c r="L74" s="56">
        <v>0</v>
      </c>
      <c r="M74" s="57">
        <f t="shared" si="23"/>
        <v>0</v>
      </c>
      <c r="N74" s="3">
        <f t="shared" si="13"/>
        <v>0.25709549843223156</v>
      </c>
      <c r="O74" s="3">
        <f t="shared" si="0"/>
        <v>0.47429008224660846</v>
      </c>
      <c r="P74" s="4">
        <f t="shared" si="1"/>
        <v>0.36598393589413097</v>
      </c>
      <c r="Q74" s="41"/>
      <c r="R74" s="58">
        <f t="shared" si="25"/>
        <v>55.532627661362021</v>
      </c>
      <c r="S74" s="58">
        <f t="shared" si="26"/>
        <v>102.44665776526743</v>
      </c>
      <c r="T74" s="58">
        <f t="shared" si="27"/>
        <v>79.052530153132281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22370.72703607746</v>
      </c>
      <c r="F75" s="56">
        <v>40046.231426295373</v>
      </c>
      <c r="G75" s="57">
        <f t="shared" si="24"/>
        <v>62416.95846237283</v>
      </c>
      <c r="H75" s="55">
        <v>386</v>
      </c>
      <c r="I75" s="56">
        <v>372</v>
      </c>
      <c r="J75" s="57">
        <f t="shared" si="22"/>
        <v>758</v>
      </c>
      <c r="K75" s="55">
        <v>0</v>
      </c>
      <c r="L75" s="56">
        <v>0</v>
      </c>
      <c r="M75" s="57">
        <f t="shared" si="23"/>
        <v>0</v>
      </c>
      <c r="N75" s="3">
        <f t="shared" si="13"/>
        <v>0.26831134902223014</v>
      </c>
      <c r="O75" s="3">
        <f t="shared" si="0"/>
        <v>0.49838499883382337</v>
      </c>
      <c r="P75" s="4">
        <f t="shared" si="1"/>
        <v>0.38122348323055816</v>
      </c>
      <c r="Q75" s="41"/>
      <c r="R75" s="58">
        <f t="shared" si="25"/>
        <v>57.955251388801713</v>
      </c>
      <c r="S75" s="58">
        <f t="shared" si="26"/>
        <v>107.65115974810584</v>
      </c>
      <c r="T75" s="58">
        <f t="shared" si="27"/>
        <v>82.344272377800564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30486.623284390207</v>
      </c>
      <c r="F76" s="56">
        <v>44888.257210653363</v>
      </c>
      <c r="G76" s="57">
        <f t="shared" si="24"/>
        <v>75374.880495043573</v>
      </c>
      <c r="H76" s="55">
        <v>374</v>
      </c>
      <c r="I76" s="56">
        <v>372</v>
      </c>
      <c r="J76" s="57">
        <f t="shared" si="22"/>
        <v>746</v>
      </c>
      <c r="K76" s="55">
        <v>0</v>
      </c>
      <c r="L76" s="56">
        <v>0</v>
      </c>
      <c r="M76" s="57">
        <f t="shared" si="23"/>
        <v>0</v>
      </c>
      <c r="N76" s="3">
        <f t="shared" si="13"/>
        <v>0.37738442370259218</v>
      </c>
      <c r="O76" s="3">
        <f t="shared" si="0"/>
        <v>0.55864517635719535</v>
      </c>
      <c r="P76" s="4">
        <f t="shared" si="1"/>
        <v>0.46777182314965976</v>
      </c>
      <c r="Q76" s="41"/>
      <c r="R76" s="58">
        <f t="shared" si="25"/>
        <v>81.515035519759905</v>
      </c>
      <c r="S76" s="58">
        <f t="shared" si="26"/>
        <v>120.66735809315421</v>
      </c>
      <c r="T76" s="58">
        <f t="shared" si="27"/>
        <v>101.03871380032651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35100.411145077145</v>
      </c>
      <c r="F77" s="56">
        <v>44994.448607939288</v>
      </c>
      <c r="G77" s="57">
        <f t="shared" si="24"/>
        <v>80094.859753016441</v>
      </c>
      <c r="H77" s="55">
        <v>374</v>
      </c>
      <c r="I77" s="56">
        <v>378</v>
      </c>
      <c r="J77" s="57">
        <f t="shared" si="22"/>
        <v>752</v>
      </c>
      <c r="K77" s="55">
        <v>0</v>
      </c>
      <c r="L77" s="56">
        <v>0</v>
      </c>
      <c r="M77" s="57">
        <f t="shared" si="23"/>
        <v>0</v>
      </c>
      <c r="N77" s="3">
        <f t="shared" si="13"/>
        <v>0.43449706804660754</v>
      </c>
      <c r="O77" s="3">
        <f t="shared" si="0"/>
        <v>0.55107839270942693</v>
      </c>
      <c r="P77" s="4">
        <f t="shared" si="1"/>
        <v>0.49309778709254604</v>
      </c>
      <c r="Q77" s="41"/>
      <c r="R77" s="58">
        <f t="shared" si="25"/>
        <v>93.851366698067238</v>
      </c>
      <c r="S77" s="58">
        <f t="shared" si="26"/>
        <v>119.03293282523622</v>
      </c>
      <c r="T77" s="58">
        <f t="shared" si="27"/>
        <v>106.50912201198994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27998.688455157571</v>
      </c>
      <c r="F78" s="56">
        <v>30622.640402287634</v>
      </c>
      <c r="G78" s="57">
        <f t="shared" si="24"/>
        <v>58621.328857445202</v>
      </c>
      <c r="H78" s="55">
        <v>372</v>
      </c>
      <c r="I78" s="56">
        <v>372</v>
      </c>
      <c r="J78" s="57">
        <f t="shared" si="22"/>
        <v>744</v>
      </c>
      <c r="K78" s="55">
        <v>0</v>
      </c>
      <c r="L78" s="56">
        <v>0</v>
      </c>
      <c r="M78" s="57">
        <f t="shared" si="23"/>
        <v>0</v>
      </c>
      <c r="N78" s="3">
        <f t="shared" si="13"/>
        <v>0.3484504238246412</v>
      </c>
      <c r="O78" s="3">
        <f t="shared" si="0"/>
        <v>0.38110613802130172</v>
      </c>
      <c r="P78" s="4">
        <f t="shared" si="1"/>
        <v>0.36477828092297143</v>
      </c>
      <c r="Q78" s="41"/>
      <c r="R78" s="58">
        <f t="shared" si="25"/>
        <v>75.265291546122498</v>
      </c>
      <c r="S78" s="58">
        <f t="shared" si="26"/>
        <v>82.318925812601165</v>
      </c>
      <c r="T78" s="58">
        <f t="shared" si="27"/>
        <v>78.792108679361831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26396.26119305284</v>
      </c>
      <c r="F79" s="56">
        <v>28831.104386573574</v>
      </c>
      <c r="G79" s="57">
        <f t="shared" si="24"/>
        <v>55227.365579626414</v>
      </c>
      <c r="H79" s="55">
        <v>382</v>
      </c>
      <c r="I79" s="56">
        <v>372</v>
      </c>
      <c r="J79" s="57">
        <f t="shared" si="22"/>
        <v>754</v>
      </c>
      <c r="K79" s="55">
        <v>0</v>
      </c>
      <c r="L79" s="56">
        <v>0</v>
      </c>
      <c r="M79" s="57">
        <f t="shared" si="23"/>
        <v>0</v>
      </c>
      <c r="N79" s="3">
        <f t="shared" si="13"/>
        <v>0.31990814903350834</v>
      </c>
      <c r="O79" s="3">
        <f t="shared" si="0"/>
        <v>0.35881004065329519</v>
      </c>
      <c r="P79" s="4">
        <f t="shared" si="1"/>
        <v>0.33910112473982229</v>
      </c>
      <c r="Q79" s="41"/>
      <c r="R79" s="58">
        <f t="shared" si="25"/>
        <v>69.100160191237805</v>
      </c>
      <c r="S79" s="58">
        <f t="shared" si="26"/>
        <v>77.502968781111761</v>
      </c>
      <c r="T79" s="58">
        <f t="shared" si="27"/>
        <v>73.245842943801605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20856.116474617309</v>
      </c>
      <c r="F80" s="56">
        <v>22324.618306841185</v>
      </c>
      <c r="G80" s="57">
        <f t="shared" si="24"/>
        <v>43180.734781458494</v>
      </c>
      <c r="H80" s="55">
        <v>372</v>
      </c>
      <c r="I80" s="56">
        <v>372</v>
      </c>
      <c r="J80" s="57">
        <f t="shared" si="22"/>
        <v>744</v>
      </c>
      <c r="K80" s="55">
        <v>0</v>
      </c>
      <c r="L80" s="56">
        <v>0</v>
      </c>
      <c r="M80" s="57">
        <f t="shared" si="23"/>
        <v>0</v>
      </c>
      <c r="N80" s="3">
        <f t="shared" si="13"/>
        <v>0.2595593945964918</v>
      </c>
      <c r="O80" s="3">
        <f t="shared" si="0"/>
        <v>0.27783525371915052</v>
      </c>
      <c r="P80" s="4">
        <f t="shared" si="1"/>
        <v>0.26869732415782116</v>
      </c>
      <c r="Q80" s="41"/>
      <c r="R80" s="58">
        <f t="shared" si="25"/>
        <v>56.064829232842229</v>
      </c>
      <c r="S80" s="58">
        <f t="shared" si="26"/>
        <v>60.012414803336519</v>
      </c>
      <c r="T80" s="58">
        <f t="shared" si="27"/>
        <v>58.03862201808937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16989.576461326098</v>
      </c>
      <c r="F81" s="56">
        <v>19195.498700879842</v>
      </c>
      <c r="G81" s="57">
        <f t="shared" si="24"/>
        <v>36185.07516220594</v>
      </c>
      <c r="H81" s="55">
        <v>372</v>
      </c>
      <c r="I81" s="56">
        <v>390</v>
      </c>
      <c r="J81" s="57">
        <f t="shared" si="22"/>
        <v>762</v>
      </c>
      <c r="K81" s="55">
        <v>0</v>
      </c>
      <c r="L81" s="56">
        <v>0</v>
      </c>
      <c r="M81" s="57">
        <f t="shared" si="23"/>
        <v>0</v>
      </c>
      <c r="N81" s="3">
        <f t="shared" si="13"/>
        <v>0.21143937252745543</v>
      </c>
      <c r="O81" s="3">
        <f t="shared" ref="O81:O86" si="31">+F81/(I81*216+L81*248)</f>
        <v>0.22786679369515481</v>
      </c>
      <c r="P81" s="4">
        <f t="shared" ref="P81:P86" si="32">+G81/(J81*216+M81*248)</f>
        <v>0.21984710777076613</v>
      </c>
      <c r="Q81" s="41"/>
      <c r="R81" s="58">
        <f t="shared" si="25"/>
        <v>45.67090446593037</v>
      </c>
      <c r="S81" s="58">
        <f t="shared" si="26"/>
        <v>49.219227438153439</v>
      </c>
      <c r="T81" s="58">
        <f t="shared" si="27"/>
        <v>47.486975278485488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14539.82679514815</v>
      </c>
      <c r="F82" s="56">
        <v>17377.897875072038</v>
      </c>
      <c r="G82" s="57">
        <f t="shared" si="24"/>
        <v>31917.724670220188</v>
      </c>
      <c r="H82" s="55">
        <v>376</v>
      </c>
      <c r="I82" s="56">
        <v>372</v>
      </c>
      <c r="J82" s="57">
        <f t="shared" si="22"/>
        <v>748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0.17902663016090611</v>
      </c>
      <c r="O82" s="3">
        <f t="shared" si="31"/>
        <v>0.2162721260836325</v>
      </c>
      <c r="P82" s="4">
        <f t="shared" si="32"/>
        <v>0.19754979123477537</v>
      </c>
      <c r="Q82" s="41"/>
      <c r="R82" s="58">
        <f t="shared" si="25"/>
        <v>38.669752114755717</v>
      </c>
      <c r="S82" s="58">
        <f t="shared" si="26"/>
        <v>46.714779234064615</v>
      </c>
      <c r="T82" s="58">
        <f t="shared" si="27"/>
        <v>42.67075490671148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11485.308326403556</v>
      </c>
      <c r="F83" s="56">
        <v>13140.172965913782</v>
      </c>
      <c r="G83" s="57">
        <f t="shared" si="24"/>
        <v>24625.481292317338</v>
      </c>
      <c r="H83" s="55">
        <v>380</v>
      </c>
      <c r="I83" s="56">
        <v>372</v>
      </c>
      <c r="J83" s="57">
        <f t="shared" si="22"/>
        <v>752</v>
      </c>
      <c r="K83" s="55">
        <v>0</v>
      </c>
      <c r="L83" s="56">
        <v>0</v>
      </c>
      <c r="M83" s="57">
        <f t="shared" si="23"/>
        <v>0</v>
      </c>
      <c r="N83" s="3">
        <f t="shared" si="33"/>
        <v>0.13992822035092051</v>
      </c>
      <c r="O83" s="3">
        <f t="shared" si="31"/>
        <v>0.16353261855229217</v>
      </c>
      <c r="P83" s="4">
        <f t="shared" si="32"/>
        <v>0.15160486414202459</v>
      </c>
      <c r="Q83" s="41"/>
      <c r="R83" s="58">
        <f t="shared" si="25"/>
        <v>30.224495595798832</v>
      </c>
      <c r="S83" s="58">
        <f t="shared" si="26"/>
        <v>35.323045607295114</v>
      </c>
      <c r="T83" s="58">
        <f t="shared" si="27"/>
        <v>32.74665065467731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6589.8041747462657</v>
      </c>
      <c r="F84" s="61">
        <v>6148</v>
      </c>
      <c r="G84" s="62">
        <f t="shared" si="24"/>
        <v>12737.804174746267</v>
      </c>
      <c r="H84" s="67">
        <v>372</v>
      </c>
      <c r="I84" s="61">
        <v>390</v>
      </c>
      <c r="J84" s="62">
        <f t="shared" si="22"/>
        <v>762</v>
      </c>
      <c r="K84" s="67">
        <v>0</v>
      </c>
      <c r="L84" s="61">
        <v>0</v>
      </c>
      <c r="M84" s="62">
        <f t="shared" si="23"/>
        <v>0</v>
      </c>
      <c r="N84" s="6">
        <f t="shared" si="33"/>
        <v>8.2011700701242848E-2</v>
      </c>
      <c r="O84" s="6">
        <f t="shared" si="31"/>
        <v>7.2981956315289642E-2</v>
      </c>
      <c r="P84" s="7">
        <f t="shared" si="32"/>
        <v>7.7390177984022715E-2</v>
      </c>
      <c r="Q84" s="41"/>
      <c r="R84" s="58">
        <f t="shared" si="25"/>
        <v>17.714527351468455</v>
      </c>
      <c r="S84" s="58">
        <f t="shared" si="26"/>
        <v>15.764102564102565</v>
      </c>
      <c r="T84" s="58">
        <f t="shared" si="27"/>
        <v>16.716278444548905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2220.982375332575</v>
      </c>
      <c r="F85" s="64">
        <v>5126.2402963500608</v>
      </c>
      <c r="G85" s="65">
        <f t="shared" ref="G85:G86" si="34">+E85+F85</f>
        <v>7347.2226716826353</v>
      </c>
      <c r="H85" s="71">
        <v>109</v>
      </c>
      <c r="I85" s="64">
        <v>111</v>
      </c>
      <c r="J85" s="65">
        <f t="shared" ref="J85:J86" si="35">+H85+I85</f>
        <v>220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9.4333264327751229E-2</v>
      </c>
      <c r="O85" s="3">
        <f t="shared" si="31"/>
        <v>0.21380715283408663</v>
      </c>
      <c r="P85" s="4">
        <f t="shared" si="32"/>
        <v>0.15461327171049316</v>
      </c>
      <c r="Q85" s="41"/>
      <c r="R85" s="58">
        <f t="shared" si="25"/>
        <v>20.375985094794267</v>
      </c>
      <c r="S85" s="58">
        <f t="shared" si="26"/>
        <v>46.182345012162713</v>
      </c>
      <c r="T85" s="58">
        <f t="shared" si="27"/>
        <v>33.396466689466521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1948.6433209377115</v>
      </c>
      <c r="F86" s="61">
        <v>4707.9999999999991</v>
      </c>
      <c r="G86" s="62">
        <f t="shared" si="34"/>
        <v>6656.6433209377101</v>
      </c>
      <c r="H86" s="72">
        <v>109</v>
      </c>
      <c r="I86" s="61">
        <v>111</v>
      </c>
      <c r="J86" s="62">
        <f t="shared" si="35"/>
        <v>220</v>
      </c>
      <c r="K86" s="72">
        <v>0</v>
      </c>
      <c r="L86" s="61">
        <v>0</v>
      </c>
      <c r="M86" s="62">
        <f t="shared" si="36"/>
        <v>0</v>
      </c>
      <c r="N86" s="6">
        <f t="shared" si="33"/>
        <v>8.2766026203606499E-2</v>
      </c>
      <c r="O86" s="6">
        <f t="shared" si="31"/>
        <v>0.19636302969636299</v>
      </c>
      <c r="P86" s="7">
        <f t="shared" si="32"/>
        <v>0.14008087796586091</v>
      </c>
      <c r="Q86" s="41"/>
      <c r="R86" s="58">
        <f t="shared" si="25"/>
        <v>17.877461659979005</v>
      </c>
      <c r="S86" s="58">
        <f t="shared" si="26"/>
        <v>42.414414414414409</v>
      </c>
      <c r="T86" s="58">
        <f t="shared" si="27"/>
        <v>30.257469640625956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1" spans="2:20" x14ac:dyDescent="0.25">
      <c r="C91" t="s">
        <v>110</v>
      </c>
      <c r="D91" s="1">
        <f>(SUMPRODUCT((G5:G86)*(D5:D86)))/1000</f>
        <v>1971240.7051852334</v>
      </c>
    </row>
    <row r="92" spans="2:20" x14ac:dyDescent="0.25">
      <c r="C92" t="s">
        <v>112</v>
      </c>
      <c r="D92" s="78">
        <f>SUMPRODUCT(((((J5:J86)*216)+((M5:M86)*248))*((D5:D86))/1000))</f>
        <v>7923564.9480800005</v>
      </c>
    </row>
    <row r="93" spans="2:20" x14ac:dyDescent="0.25">
      <c r="C93" t="s">
        <v>111</v>
      </c>
      <c r="D93" s="39">
        <f>+D91/D92</f>
        <v>0.24878204673048018</v>
      </c>
    </row>
    <row r="94" spans="2:20" x14ac:dyDescent="0.25">
      <c r="D94" s="86">
        <f>+D93-P2</f>
        <v>0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0.27047240904748338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332</v>
      </c>
      <c r="F5" s="56">
        <v>2292.0516526664742</v>
      </c>
      <c r="G5" s="57">
        <f>+E5+F5</f>
        <v>2624.0516526664742</v>
      </c>
      <c r="H5" s="56">
        <v>183</v>
      </c>
      <c r="I5" s="56">
        <v>198</v>
      </c>
      <c r="J5" s="57">
        <f>+H5+I5</f>
        <v>381</v>
      </c>
      <c r="K5" s="56">
        <v>0</v>
      </c>
      <c r="L5" s="56">
        <v>0</v>
      </c>
      <c r="M5" s="57">
        <f>+K5+L5</f>
        <v>0</v>
      </c>
      <c r="N5" s="32">
        <f>+E5/(H5*216+K5*248)</f>
        <v>8.3991094920056672E-3</v>
      </c>
      <c r="O5" s="32">
        <f t="shared" ref="O5:O80" si="0">+F5/(I5*216+L5*248)</f>
        <v>5.3592677999122575E-2</v>
      </c>
      <c r="P5" s="33">
        <f t="shared" ref="P5:P80" si="1">+G5/(J5*216+M5*248)</f>
        <v>3.1885530920901066E-2</v>
      </c>
      <c r="Q5" s="41"/>
      <c r="R5" s="58">
        <f>+E5/(H5+K5)</f>
        <v>1.8142076502732241</v>
      </c>
      <c r="S5" s="58">
        <f t="shared" ref="S5" si="2">+F5/(I5+L5)</f>
        <v>11.576018447810476</v>
      </c>
      <c r="T5" s="58">
        <f t="shared" ref="T5" si="3">+G5/(J5+M5)</f>
        <v>6.88727467891463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606.80828608346565</v>
      </c>
      <c r="F6" s="56">
        <v>4225.2997852268436</v>
      </c>
      <c r="G6" s="57">
        <f t="shared" ref="G6:G70" si="4">+E6+F6</f>
        <v>4832.1080713103092</v>
      </c>
      <c r="H6" s="56">
        <v>183</v>
      </c>
      <c r="I6" s="56">
        <v>200</v>
      </c>
      <c r="J6" s="57">
        <f t="shared" ref="J6:J59" si="5">+H6+I6</f>
        <v>383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1.5351353118889537E-2</v>
      </c>
      <c r="O6" s="32">
        <f t="shared" ref="O6:O16" si="8">+F6/(I6*216+L6*248)</f>
        <v>9.7807865398769525E-2</v>
      </c>
      <c r="P6" s="33">
        <f t="shared" ref="P6:P16" si="9">+G6/(J6*216+M6*248)</f>
        <v>5.8409584074440447E-2</v>
      </c>
      <c r="Q6" s="41"/>
      <c r="R6" s="58">
        <f t="shared" ref="R6:R70" si="10">+E6/(H6+K6)</f>
        <v>3.3158922736801402</v>
      </c>
      <c r="S6" s="58">
        <f t="shared" ref="S6:S70" si="11">+F6/(I6+L6)</f>
        <v>21.126498926134218</v>
      </c>
      <c r="T6" s="58">
        <f t="shared" ref="T6:T70" si="12">+G6/(J6+M6)</f>
        <v>12.616470160079137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820.27650357464938</v>
      </c>
      <c r="F7" s="56">
        <v>6345.4551690551698</v>
      </c>
      <c r="G7" s="57">
        <f t="shared" si="4"/>
        <v>7165.7316726298195</v>
      </c>
      <c r="H7" s="56">
        <v>183</v>
      </c>
      <c r="I7" s="56">
        <v>204</v>
      </c>
      <c r="J7" s="57">
        <f t="shared" si="5"/>
        <v>387</v>
      </c>
      <c r="K7" s="56">
        <v>0</v>
      </c>
      <c r="L7" s="56">
        <v>0</v>
      </c>
      <c r="M7" s="57">
        <f t="shared" si="6"/>
        <v>0</v>
      </c>
      <c r="N7" s="32">
        <f t="shared" si="7"/>
        <v>2.0751783636274272E-2</v>
      </c>
      <c r="O7" s="32">
        <f t="shared" si="8"/>
        <v>0.14400542776541325</v>
      </c>
      <c r="P7" s="33">
        <f t="shared" si="9"/>
        <v>8.5722696820626609E-2</v>
      </c>
      <c r="Q7" s="41"/>
      <c r="R7" s="58">
        <f t="shared" si="10"/>
        <v>4.4823852654352425</v>
      </c>
      <c r="S7" s="58">
        <f t="shared" si="11"/>
        <v>31.105172397329262</v>
      </c>
      <c r="T7" s="58">
        <f t="shared" si="12"/>
        <v>18.516102513255348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1105.3294568326296</v>
      </c>
      <c r="F8" s="56">
        <v>7428.0214460272391</v>
      </c>
      <c r="G8" s="57">
        <f t="shared" si="4"/>
        <v>8533.3509028598692</v>
      </c>
      <c r="H8" s="56">
        <v>177</v>
      </c>
      <c r="I8" s="56">
        <v>207</v>
      </c>
      <c r="J8" s="57">
        <f t="shared" si="5"/>
        <v>384</v>
      </c>
      <c r="K8" s="56">
        <v>0</v>
      </c>
      <c r="L8" s="56">
        <v>0</v>
      </c>
      <c r="M8" s="57">
        <f t="shared" si="6"/>
        <v>0</v>
      </c>
      <c r="N8" s="32">
        <f t="shared" si="7"/>
        <v>2.8911107366411112E-2</v>
      </c>
      <c r="O8" s="32">
        <f t="shared" si="8"/>
        <v>0.1661303776620871</v>
      </c>
      <c r="P8" s="33">
        <f t="shared" si="9"/>
        <v>0.10288087026017396</v>
      </c>
      <c r="Q8" s="41"/>
      <c r="R8" s="58">
        <f t="shared" si="10"/>
        <v>6.2447991911448</v>
      </c>
      <c r="S8" s="58">
        <f t="shared" si="11"/>
        <v>35.884161575010815</v>
      </c>
      <c r="T8" s="58">
        <f t="shared" si="12"/>
        <v>22.222267976197575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1506.1867794140958</v>
      </c>
      <c r="F9" s="56">
        <v>9241.3068671616129</v>
      </c>
      <c r="G9" s="57">
        <f t="shared" si="4"/>
        <v>10747.493646575709</v>
      </c>
      <c r="H9" s="56">
        <v>181</v>
      </c>
      <c r="I9" s="56">
        <v>204</v>
      </c>
      <c r="J9" s="57">
        <f t="shared" si="5"/>
        <v>385</v>
      </c>
      <c r="K9" s="56">
        <v>0</v>
      </c>
      <c r="L9" s="56">
        <v>0</v>
      </c>
      <c r="M9" s="57">
        <f t="shared" si="6"/>
        <v>0</v>
      </c>
      <c r="N9" s="32">
        <f t="shared" si="7"/>
        <v>3.8525342219513398E-2</v>
      </c>
      <c r="O9" s="32">
        <f t="shared" si="8"/>
        <v>0.20972464749368222</v>
      </c>
      <c r="P9" s="33">
        <f t="shared" si="9"/>
        <v>0.12923874033881325</v>
      </c>
      <c r="Q9" s="41"/>
      <c r="R9" s="58">
        <f t="shared" si="10"/>
        <v>8.3214739194148937</v>
      </c>
      <c r="S9" s="58">
        <f t="shared" si="11"/>
        <v>45.300523858635358</v>
      </c>
      <c r="T9" s="58">
        <f t="shared" si="12"/>
        <v>27.915567913183661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1790.875397344269</v>
      </c>
      <c r="F10" s="56">
        <v>10838.361064579005</v>
      </c>
      <c r="G10" s="57">
        <f t="shared" si="4"/>
        <v>12629.236461923274</v>
      </c>
      <c r="H10" s="56">
        <v>181</v>
      </c>
      <c r="I10" s="56">
        <v>208</v>
      </c>
      <c r="J10" s="57">
        <f t="shared" si="5"/>
        <v>389</v>
      </c>
      <c r="K10" s="56">
        <v>0</v>
      </c>
      <c r="L10" s="56">
        <v>0</v>
      </c>
      <c r="M10" s="57">
        <f t="shared" si="6"/>
        <v>0</v>
      </c>
      <c r="N10" s="32">
        <f t="shared" si="7"/>
        <v>4.5807125980772176E-2</v>
      </c>
      <c r="O10" s="32">
        <f t="shared" si="8"/>
        <v>0.24123844962114951</v>
      </c>
      <c r="P10" s="33">
        <f t="shared" si="9"/>
        <v>0.15030510880133383</v>
      </c>
      <c r="Q10" s="41"/>
      <c r="R10" s="58">
        <f t="shared" si="10"/>
        <v>9.8943392118467894</v>
      </c>
      <c r="S10" s="58">
        <f t="shared" si="11"/>
        <v>52.107505118168291</v>
      </c>
      <c r="T10" s="58">
        <f t="shared" si="12"/>
        <v>32.465903501088107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2723.2295560827179</v>
      </c>
      <c r="F11" s="56">
        <v>12977.385828126175</v>
      </c>
      <c r="G11" s="57">
        <f t="shared" si="4"/>
        <v>15700.615384208893</v>
      </c>
      <c r="H11" s="56">
        <v>181</v>
      </c>
      <c r="I11" s="56">
        <v>212</v>
      </c>
      <c r="J11" s="57">
        <f t="shared" si="5"/>
        <v>393</v>
      </c>
      <c r="K11" s="56">
        <v>0</v>
      </c>
      <c r="L11" s="56">
        <v>0</v>
      </c>
      <c r="M11" s="57">
        <f t="shared" si="6"/>
        <v>0</v>
      </c>
      <c r="N11" s="32">
        <f t="shared" si="7"/>
        <v>6.9654940558694436E-2</v>
      </c>
      <c r="O11" s="32">
        <f t="shared" si="8"/>
        <v>0.28339853747654992</v>
      </c>
      <c r="P11" s="33">
        <f t="shared" si="9"/>
        <v>0.18495682999020938</v>
      </c>
      <c r="Q11" s="41"/>
      <c r="R11" s="58">
        <f t="shared" si="10"/>
        <v>15.045467160677999</v>
      </c>
      <c r="S11" s="58">
        <f t="shared" si="11"/>
        <v>61.214084094934783</v>
      </c>
      <c r="T11" s="58">
        <f t="shared" si="12"/>
        <v>39.950675277885225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2865.4006191564658</v>
      </c>
      <c r="F12" s="56">
        <v>13233.408281371559</v>
      </c>
      <c r="G12" s="57">
        <f t="shared" si="4"/>
        <v>16098.808900528025</v>
      </c>
      <c r="H12" s="56">
        <v>179</v>
      </c>
      <c r="I12" s="56">
        <v>220</v>
      </c>
      <c r="J12" s="57">
        <f t="shared" si="5"/>
        <v>399</v>
      </c>
      <c r="K12" s="56">
        <v>0</v>
      </c>
      <c r="L12" s="56">
        <v>0</v>
      </c>
      <c r="M12" s="57">
        <f t="shared" si="6"/>
        <v>0</v>
      </c>
      <c r="N12" s="32">
        <f t="shared" si="7"/>
        <v>7.4110299481596989E-2</v>
      </c>
      <c r="O12" s="32">
        <f t="shared" si="8"/>
        <v>0.27848081400192676</v>
      </c>
      <c r="P12" s="33">
        <f t="shared" si="9"/>
        <v>0.18679579620959835</v>
      </c>
      <c r="Q12" s="41"/>
      <c r="R12" s="58">
        <f t="shared" si="10"/>
        <v>16.00782468802495</v>
      </c>
      <c r="S12" s="58">
        <f t="shared" si="11"/>
        <v>60.151855824416181</v>
      </c>
      <c r="T12" s="58">
        <f t="shared" si="12"/>
        <v>40.34789198127325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2970.5627974392432</v>
      </c>
      <c r="F13" s="56">
        <v>13441.343872839388</v>
      </c>
      <c r="G13" s="57">
        <f t="shared" si="4"/>
        <v>16411.906670278633</v>
      </c>
      <c r="H13" s="56">
        <v>173</v>
      </c>
      <c r="I13" s="56">
        <v>226</v>
      </c>
      <c r="J13" s="57">
        <f t="shared" si="5"/>
        <v>399</v>
      </c>
      <c r="K13" s="56">
        <v>0</v>
      </c>
      <c r="L13" s="56">
        <v>0</v>
      </c>
      <c r="M13" s="57">
        <f t="shared" si="6"/>
        <v>0</v>
      </c>
      <c r="N13" s="32">
        <f t="shared" si="7"/>
        <v>7.9494829732371097E-2</v>
      </c>
      <c r="O13" s="32">
        <f t="shared" si="8"/>
        <v>0.27534709670680491</v>
      </c>
      <c r="P13" s="33">
        <f t="shared" si="9"/>
        <v>0.19042869523668701</v>
      </c>
      <c r="Q13" s="41"/>
      <c r="R13" s="58">
        <f t="shared" si="10"/>
        <v>17.170883222192156</v>
      </c>
      <c r="S13" s="58">
        <f t="shared" si="11"/>
        <v>59.474972888669861</v>
      </c>
      <c r="T13" s="58">
        <f t="shared" si="12"/>
        <v>41.132598171124393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3489.2765161359112</v>
      </c>
      <c r="F14" s="56">
        <v>15304.580821521637</v>
      </c>
      <c r="G14" s="57">
        <f t="shared" si="4"/>
        <v>18793.857337657548</v>
      </c>
      <c r="H14" s="56">
        <v>180</v>
      </c>
      <c r="I14" s="56">
        <v>216</v>
      </c>
      <c r="J14" s="57">
        <f t="shared" si="5"/>
        <v>396</v>
      </c>
      <c r="K14" s="56">
        <v>0</v>
      </c>
      <c r="L14" s="56">
        <v>0</v>
      </c>
      <c r="M14" s="57">
        <f t="shared" si="6"/>
        <v>0</v>
      </c>
      <c r="N14" s="32">
        <f t="shared" si="7"/>
        <v>8.9744766361520345E-2</v>
      </c>
      <c r="O14" s="32">
        <f t="shared" si="8"/>
        <v>0.32803028166841641</v>
      </c>
      <c r="P14" s="33">
        <f t="shared" si="9"/>
        <v>0.21971868380164547</v>
      </c>
      <c r="Q14" s="41"/>
      <c r="R14" s="58">
        <f t="shared" si="10"/>
        <v>19.384869534088395</v>
      </c>
      <c r="S14" s="58">
        <f t="shared" si="11"/>
        <v>70.85454084037795</v>
      </c>
      <c r="T14" s="58">
        <f t="shared" si="12"/>
        <v>47.459235701155421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8533.1298842474534</v>
      </c>
      <c r="F15" s="56">
        <v>23265.62960614172</v>
      </c>
      <c r="G15" s="57">
        <f t="shared" si="4"/>
        <v>31798.759490389173</v>
      </c>
      <c r="H15" s="56">
        <v>294</v>
      </c>
      <c r="I15" s="56">
        <v>319</v>
      </c>
      <c r="J15" s="57">
        <f t="shared" si="5"/>
        <v>613</v>
      </c>
      <c r="K15" s="56">
        <v>173</v>
      </c>
      <c r="L15" s="56">
        <v>170</v>
      </c>
      <c r="M15" s="57">
        <f t="shared" si="6"/>
        <v>343</v>
      </c>
      <c r="N15" s="32">
        <f t="shared" si="7"/>
        <v>8.0192559621902984E-2</v>
      </c>
      <c r="O15" s="32">
        <f t="shared" si="8"/>
        <v>0.20947948575723654</v>
      </c>
      <c r="P15" s="33">
        <f t="shared" si="9"/>
        <v>0.1462200167855594</v>
      </c>
      <c r="Q15" s="41"/>
      <c r="R15" s="58">
        <f t="shared" si="10"/>
        <v>18.272226732863928</v>
      </c>
      <c r="S15" s="58">
        <f t="shared" si="11"/>
        <v>47.577974654686543</v>
      </c>
      <c r="T15" s="58">
        <f t="shared" si="12"/>
        <v>33.262300722164404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18049.587945485029</v>
      </c>
      <c r="F16" s="56">
        <v>45773.564671753433</v>
      </c>
      <c r="G16" s="57">
        <f t="shared" si="4"/>
        <v>63823.152617238462</v>
      </c>
      <c r="H16" s="56">
        <v>337</v>
      </c>
      <c r="I16" s="56">
        <v>375</v>
      </c>
      <c r="J16" s="57">
        <f t="shared" si="5"/>
        <v>712</v>
      </c>
      <c r="K16" s="56">
        <v>278</v>
      </c>
      <c r="L16" s="56">
        <v>266</v>
      </c>
      <c r="M16" s="57">
        <f t="shared" si="6"/>
        <v>544</v>
      </c>
      <c r="N16" s="32">
        <f t="shared" si="7"/>
        <v>0.12734653119521525</v>
      </c>
      <c r="O16" s="32">
        <f t="shared" si="8"/>
        <v>0.31145259288929178</v>
      </c>
      <c r="P16" s="33">
        <f t="shared" si="9"/>
        <v>0.22106778090098669</v>
      </c>
      <c r="Q16" s="41"/>
      <c r="R16" s="58">
        <f t="shared" si="10"/>
        <v>29.348923488593542</v>
      </c>
      <c r="S16" s="58">
        <f t="shared" si="11"/>
        <v>71.409617272626264</v>
      </c>
      <c r="T16" s="58">
        <f t="shared" si="12"/>
        <v>50.81461195640005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19852.381323092646</v>
      </c>
      <c r="F17" s="56">
        <v>48133.775282543378</v>
      </c>
      <c r="G17" s="57">
        <f t="shared" si="4"/>
        <v>67986.156605636032</v>
      </c>
      <c r="H17" s="56">
        <v>342</v>
      </c>
      <c r="I17" s="56">
        <v>376</v>
      </c>
      <c r="J17" s="57">
        <f t="shared" si="5"/>
        <v>718</v>
      </c>
      <c r="K17" s="56">
        <v>277</v>
      </c>
      <c r="L17" s="56">
        <v>266</v>
      </c>
      <c r="M17" s="57">
        <f t="shared" si="6"/>
        <v>543</v>
      </c>
      <c r="N17" s="32">
        <f t="shared" ref="N17:N81" si="13">+E17/(H17*216+K17*248)</f>
        <v>0.13924850824233101</v>
      </c>
      <c r="O17" s="32">
        <f t="shared" si="0"/>
        <v>0.32703130287628668</v>
      </c>
      <c r="P17" s="33">
        <f t="shared" si="1"/>
        <v>0.23463567673609168</v>
      </c>
      <c r="Q17" s="41"/>
      <c r="R17" s="58">
        <f t="shared" si="10"/>
        <v>32.071698421797493</v>
      </c>
      <c r="S17" s="58">
        <f t="shared" si="11"/>
        <v>74.974727854428934</v>
      </c>
      <c r="T17" s="58">
        <f t="shared" si="12"/>
        <v>53.914477879172111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28921.126976429277</v>
      </c>
      <c r="F18" s="56">
        <v>53946.335396016832</v>
      </c>
      <c r="G18" s="57">
        <f t="shared" si="4"/>
        <v>82867.462372446113</v>
      </c>
      <c r="H18" s="56">
        <v>337</v>
      </c>
      <c r="I18" s="56">
        <v>383</v>
      </c>
      <c r="J18" s="57">
        <f t="shared" si="5"/>
        <v>720</v>
      </c>
      <c r="K18" s="56">
        <v>277</v>
      </c>
      <c r="L18" s="56">
        <v>267</v>
      </c>
      <c r="M18" s="57">
        <f t="shared" si="6"/>
        <v>544</v>
      </c>
      <c r="N18" s="32">
        <f t="shared" si="13"/>
        <v>0.20440692480231029</v>
      </c>
      <c r="O18" s="32">
        <f t="shared" si="0"/>
        <v>0.36219206813310256</v>
      </c>
      <c r="P18" s="33">
        <f t="shared" si="1"/>
        <v>0.28532483463408342</v>
      </c>
      <c r="Q18" s="41"/>
      <c r="R18" s="58">
        <f t="shared" si="10"/>
        <v>47.102812665194264</v>
      </c>
      <c r="S18" s="58">
        <f t="shared" si="11"/>
        <v>82.994362147718206</v>
      </c>
      <c r="T18" s="58">
        <f t="shared" si="12"/>
        <v>65.559701244023827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44260.477014204575</v>
      </c>
      <c r="F19" s="56">
        <v>58660.44473367976</v>
      </c>
      <c r="G19" s="57">
        <f t="shared" si="4"/>
        <v>102920.92174788433</v>
      </c>
      <c r="H19" s="56">
        <v>333</v>
      </c>
      <c r="I19" s="56">
        <v>380</v>
      </c>
      <c r="J19" s="57">
        <f t="shared" si="5"/>
        <v>713</v>
      </c>
      <c r="K19" s="56">
        <v>278</v>
      </c>
      <c r="L19" s="56">
        <v>268</v>
      </c>
      <c r="M19" s="57">
        <f t="shared" si="6"/>
        <v>546</v>
      </c>
      <c r="N19" s="32">
        <f t="shared" si="13"/>
        <v>0.31418931380405313</v>
      </c>
      <c r="O19" s="32">
        <f t="shared" si="0"/>
        <v>0.39490282161298845</v>
      </c>
      <c r="P19" s="33">
        <f t="shared" si="1"/>
        <v>0.35561586694544994</v>
      </c>
      <c r="Q19" s="41"/>
      <c r="R19" s="58">
        <f t="shared" si="10"/>
        <v>72.439405915228434</v>
      </c>
      <c r="S19" s="58">
        <f t="shared" si="11"/>
        <v>90.525377675431727</v>
      </c>
      <c r="T19" s="58">
        <f t="shared" si="12"/>
        <v>81.74815071317262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61403.104546655748</v>
      </c>
      <c r="F20" s="56">
        <v>80990.916552559851</v>
      </c>
      <c r="G20" s="57">
        <f t="shared" si="4"/>
        <v>142394.02109921561</v>
      </c>
      <c r="H20" s="56">
        <v>337</v>
      </c>
      <c r="I20" s="56">
        <v>370</v>
      </c>
      <c r="J20" s="57">
        <f t="shared" si="5"/>
        <v>707</v>
      </c>
      <c r="K20" s="56">
        <v>292</v>
      </c>
      <c r="L20" s="56">
        <v>272</v>
      </c>
      <c r="M20" s="57">
        <f t="shared" si="6"/>
        <v>564</v>
      </c>
      <c r="N20" s="32">
        <f t="shared" si="13"/>
        <v>0.42286309670717692</v>
      </c>
      <c r="O20" s="32">
        <f t="shared" si="0"/>
        <v>0.54955295674030946</v>
      </c>
      <c r="P20" s="33">
        <f t="shared" si="1"/>
        <v>0.48667740238432589</v>
      </c>
      <c r="Q20" s="41"/>
      <c r="R20" s="58">
        <f t="shared" si="10"/>
        <v>97.620198007401825</v>
      </c>
      <c r="S20" s="58">
        <f t="shared" si="11"/>
        <v>126.15407562704027</v>
      </c>
      <c r="T20" s="58">
        <f t="shared" si="12"/>
        <v>112.03306144706184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61377.458430700921</v>
      </c>
      <c r="F21" s="56">
        <v>80393.360989192093</v>
      </c>
      <c r="G21" s="57">
        <f t="shared" si="4"/>
        <v>141770.81941989303</v>
      </c>
      <c r="H21" s="56">
        <v>337</v>
      </c>
      <c r="I21" s="56">
        <v>370</v>
      </c>
      <c r="J21" s="57">
        <f t="shared" si="5"/>
        <v>707</v>
      </c>
      <c r="K21" s="56">
        <v>290</v>
      </c>
      <c r="L21" s="56">
        <v>268</v>
      </c>
      <c r="M21" s="57">
        <f t="shared" si="6"/>
        <v>558</v>
      </c>
      <c r="N21" s="32">
        <f t="shared" si="13"/>
        <v>0.42413523709644618</v>
      </c>
      <c r="O21" s="32">
        <f t="shared" si="0"/>
        <v>0.5491950007459292</v>
      </c>
      <c r="P21" s="33">
        <f t="shared" si="1"/>
        <v>0.48702427865684528</v>
      </c>
      <c r="Q21" s="41"/>
      <c r="R21" s="58">
        <f t="shared" si="10"/>
        <v>97.890683302553299</v>
      </c>
      <c r="S21" s="58">
        <f t="shared" si="11"/>
        <v>126.00840280437632</v>
      </c>
      <c r="T21" s="58">
        <f t="shared" si="12"/>
        <v>112.07179400782057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60184.386208873744</v>
      </c>
      <c r="F22" s="56">
        <v>75637.059958667189</v>
      </c>
      <c r="G22" s="57">
        <f t="shared" si="4"/>
        <v>135821.44616754094</v>
      </c>
      <c r="H22" s="56">
        <v>336</v>
      </c>
      <c r="I22" s="56">
        <v>380</v>
      </c>
      <c r="J22" s="57">
        <f t="shared" si="5"/>
        <v>716</v>
      </c>
      <c r="K22" s="56">
        <v>278</v>
      </c>
      <c r="L22" s="56">
        <v>260</v>
      </c>
      <c r="M22" s="57">
        <f t="shared" si="6"/>
        <v>538</v>
      </c>
      <c r="N22" s="32">
        <f t="shared" si="13"/>
        <v>0.42527124228995017</v>
      </c>
      <c r="O22" s="32">
        <f t="shared" si="0"/>
        <v>0.51608255976164841</v>
      </c>
      <c r="P22" s="33">
        <f t="shared" si="1"/>
        <v>0.47147127939301908</v>
      </c>
      <c r="Q22" s="41"/>
      <c r="R22" s="58">
        <f t="shared" si="10"/>
        <v>98.02017297862173</v>
      </c>
      <c r="S22" s="58">
        <f t="shared" si="11"/>
        <v>118.18290618541748</v>
      </c>
      <c r="T22" s="58">
        <f t="shared" si="12"/>
        <v>108.31056313201032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62593.073203014988</v>
      </c>
      <c r="F23" s="56">
        <v>57473.694119880638</v>
      </c>
      <c r="G23" s="57">
        <f t="shared" si="4"/>
        <v>120066.76732289563</v>
      </c>
      <c r="H23" s="56">
        <v>344</v>
      </c>
      <c r="I23" s="56">
        <v>384</v>
      </c>
      <c r="J23" s="57">
        <f t="shared" si="5"/>
        <v>728</v>
      </c>
      <c r="K23" s="56">
        <v>275</v>
      </c>
      <c r="L23" s="56">
        <v>248</v>
      </c>
      <c r="M23" s="57">
        <f t="shared" si="6"/>
        <v>523</v>
      </c>
      <c r="N23" s="32">
        <f t="shared" si="13"/>
        <v>0.43923730704411795</v>
      </c>
      <c r="O23" s="32">
        <f t="shared" si="0"/>
        <v>0.39788501135274035</v>
      </c>
      <c r="P23" s="33">
        <f t="shared" si="1"/>
        <v>0.41842108548780155</v>
      </c>
      <c r="Q23" s="41"/>
      <c r="R23" s="58">
        <f t="shared" si="10"/>
        <v>101.11966591763326</v>
      </c>
      <c r="S23" s="58">
        <f t="shared" si="11"/>
        <v>90.939389430190886</v>
      </c>
      <c r="T23" s="58">
        <f t="shared" si="12"/>
        <v>95.97663255227468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59823.709860955671</v>
      </c>
      <c r="F24" s="56">
        <v>51319.889976793595</v>
      </c>
      <c r="G24" s="57">
        <f t="shared" si="4"/>
        <v>111143.59983774927</v>
      </c>
      <c r="H24" s="56">
        <v>363</v>
      </c>
      <c r="I24" s="56">
        <v>392</v>
      </c>
      <c r="J24" s="57">
        <f t="shared" si="5"/>
        <v>755</v>
      </c>
      <c r="K24" s="56">
        <v>265</v>
      </c>
      <c r="L24" s="56">
        <v>253</v>
      </c>
      <c r="M24" s="57">
        <f t="shared" si="6"/>
        <v>518</v>
      </c>
      <c r="N24" s="32">
        <f t="shared" si="13"/>
        <v>0.41507347538962358</v>
      </c>
      <c r="O24" s="32">
        <f t="shared" si="0"/>
        <v>0.34812971439188145</v>
      </c>
      <c r="P24" s="33">
        <f t="shared" si="1"/>
        <v>0.38122410283781955</v>
      </c>
      <c r="Q24" s="41"/>
      <c r="R24" s="58">
        <f t="shared" si="10"/>
        <v>95.260684491967623</v>
      </c>
      <c r="S24" s="58">
        <f t="shared" si="11"/>
        <v>79.56572089425363</v>
      </c>
      <c r="T24" s="58">
        <f t="shared" si="12"/>
        <v>87.308405214257078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56719.675741792882</v>
      </c>
      <c r="F25" s="56">
        <v>49175.815274926477</v>
      </c>
      <c r="G25" s="57">
        <f t="shared" si="4"/>
        <v>105895.49101671936</v>
      </c>
      <c r="H25" s="56">
        <v>359</v>
      </c>
      <c r="I25" s="56">
        <v>381</v>
      </c>
      <c r="J25" s="57">
        <f t="shared" si="5"/>
        <v>740</v>
      </c>
      <c r="K25" s="56">
        <v>265</v>
      </c>
      <c r="L25" s="56">
        <v>253</v>
      </c>
      <c r="M25" s="57">
        <f t="shared" si="6"/>
        <v>518</v>
      </c>
      <c r="N25" s="32">
        <f t="shared" si="13"/>
        <v>0.39591017800559025</v>
      </c>
      <c r="O25" s="32">
        <f t="shared" si="0"/>
        <v>0.33905002257947103</v>
      </c>
      <c r="P25" s="33">
        <f t="shared" si="1"/>
        <v>0.36730496634357956</v>
      </c>
      <c r="Q25" s="41"/>
      <c r="R25" s="58">
        <f t="shared" si="10"/>
        <v>90.896916252873211</v>
      </c>
      <c r="S25" s="58">
        <f t="shared" si="11"/>
        <v>77.564377405246816</v>
      </c>
      <c r="T25" s="58">
        <f t="shared" si="12"/>
        <v>84.177655816152111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55339.845558649598</v>
      </c>
      <c r="F26" s="56">
        <v>44990.289076349669</v>
      </c>
      <c r="G26" s="57">
        <f t="shared" si="4"/>
        <v>100330.13463499927</v>
      </c>
      <c r="H26" s="56">
        <v>361</v>
      </c>
      <c r="I26" s="56">
        <v>381</v>
      </c>
      <c r="J26" s="57">
        <f t="shared" si="5"/>
        <v>742</v>
      </c>
      <c r="K26" s="56">
        <v>267</v>
      </c>
      <c r="L26" s="56">
        <v>253</v>
      </c>
      <c r="M26" s="57">
        <f t="shared" si="6"/>
        <v>520</v>
      </c>
      <c r="N26" s="32">
        <f t="shared" si="13"/>
        <v>0.38379275936702173</v>
      </c>
      <c r="O26" s="32">
        <f t="shared" si="0"/>
        <v>0.31019228541333199</v>
      </c>
      <c r="P26" s="33">
        <f t="shared" si="1"/>
        <v>0.3468846276864222</v>
      </c>
      <c r="Q26" s="41"/>
      <c r="R26" s="58">
        <f t="shared" si="10"/>
        <v>88.120773182563056</v>
      </c>
      <c r="S26" s="58">
        <f t="shared" si="11"/>
        <v>70.962601066797589</v>
      </c>
      <c r="T26" s="58">
        <f t="shared" si="12"/>
        <v>79.500899076861543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51736.76906290622</v>
      </c>
      <c r="F27" s="56">
        <v>38132.361140356923</v>
      </c>
      <c r="G27" s="57">
        <f t="shared" si="4"/>
        <v>89869.130203263136</v>
      </c>
      <c r="H27" s="56">
        <v>357</v>
      </c>
      <c r="I27" s="56">
        <v>384</v>
      </c>
      <c r="J27" s="57">
        <f t="shared" si="5"/>
        <v>741</v>
      </c>
      <c r="K27" s="56">
        <v>267</v>
      </c>
      <c r="L27" s="56">
        <v>257</v>
      </c>
      <c r="M27" s="57">
        <f t="shared" si="6"/>
        <v>524</v>
      </c>
      <c r="N27" s="32">
        <f t="shared" si="13"/>
        <v>0.36096763411828964</v>
      </c>
      <c r="O27" s="32">
        <f t="shared" si="0"/>
        <v>0.25996973779899729</v>
      </c>
      <c r="P27" s="33">
        <f t="shared" si="1"/>
        <v>0.30988500387321433</v>
      </c>
      <c r="Q27" s="41"/>
      <c r="R27" s="58">
        <f t="shared" si="10"/>
        <v>82.911488882862528</v>
      </c>
      <c r="S27" s="58">
        <f t="shared" si="11"/>
        <v>59.488862933474138</v>
      </c>
      <c r="T27" s="58">
        <f t="shared" si="12"/>
        <v>71.042790674516311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13726.552667378637</v>
      </c>
      <c r="F28" s="56">
        <v>21492.043910295364</v>
      </c>
      <c r="G28" s="57">
        <f t="shared" si="4"/>
        <v>35218.596577674005</v>
      </c>
      <c r="H28" s="56">
        <v>183</v>
      </c>
      <c r="I28" s="56">
        <v>210</v>
      </c>
      <c r="J28" s="57">
        <f t="shared" si="5"/>
        <v>393</v>
      </c>
      <c r="K28" s="56">
        <v>0</v>
      </c>
      <c r="L28" s="56">
        <v>0</v>
      </c>
      <c r="M28" s="57">
        <f t="shared" si="6"/>
        <v>0</v>
      </c>
      <c r="N28" s="32">
        <f t="shared" si="13"/>
        <v>0.34726150241293863</v>
      </c>
      <c r="O28" s="32">
        <f t="shared" si="0"/>
        <v>0.47381049184954505</v>
      </c>
      <c r="P28" s="33">
        <f t="shared" si="1"/>
        <v>0.41488309982181232</v>
      </c>
      <c r="Q28" s="41"/>
      <c r="R28" s="58">
        <f t="shared" si="10"/>
        <v>75.008484521194745</v>
      </c>
      <c r="S28" s="58">
        <f t="shared" si="11"/>
        <v>102.34306623950174</v>
      </c>
      <c r="T28" s="58">
        <f t="shared" si="12"/>
        <v>89.614749561511459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12211.065024658206</v>
      </c>
      <c r="F29" s="56">
        <v>21868.643315726778</v>
      </c>
      <c r="G29" s="57">
        <f t="shared" si="4"/>
        <v>34079.708340384983</v>
      </c>
      <c r="H29" s="56">
        <v>183</v>
      </c>
      <c r="I29" s="56">
        <v>206</v>
      </c>
      <c r="J29" s="57">
        <f t="shared" si="5"/>
        <v>389</v>
      </c>
      <c r="K29" s="56">
        <v>0</v>
      </c>
      <c r="L29" s="56">
        <v>0</v>
      </c>
      <c r="M29" s="57">
        <f t="shared" si="6"/>
        <v>0</v>
      </c>
      <c r="N29" s="32">
        <f t="shared" si="13"/>
        <v>0.30892190408465409</v>
      </c>
      <c r="O29" s="32">
        <f t="shared" si="0"/>
        <v>0.49147436434121672</v>
      </c>
      <c r="P29" s="33">
        <f t="shared" si="1"/>
        <v>0.4055949293104944</v>
      </c>
      <c r="Q29" s="41"/>
      <c r="R29" s="58">
        <f t="shared" si="10"/>
        <v>66.727131282285285</v>
      </c>
      <c r="S29" s="58">
        <f t="shared" si="11"/>
        <v>106.1584626977028</v>
      </c>
      <c r="T29" s="58">
        <f t="shared" si="12"/>
        <v>87.608504731066787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11591.865720805354</v>
      </c>
      <c r="F30" s="56">
        <v>22087.435498415129</v>
      </c>
      <c r="G30" s="57">
        <f t="shared" si="4"/>
        <v>33679.301219220484</v>
      </c>
      <c r="H30" s="56">
        <v>186</v>
      </c>
      <c r="I30" s="56">
        <v>199</v>
      </c>
      <c r="J30" s="57">
        <f t="shared" si="5"/>
        <v>385</v>
      </c>
      <c r="K30" s="56">
        <v>0</v>
      </c>
      <c r="L30" s="56">
        <v>0</v>
      </c>
      <c r="M30" s="57">
        <f t="shared" si="6"/>
        <v>0</v>
      </c>
      <c r="N30" s="32">
        <f t="shared" si="13"/>
        <v>0.28852712367595962</v>
      </c>
      <c r="O30" s="32">
        <f t="shared" si="0"/>
        <v>0.51385249158791946</v>
      </c>
      <c r="P30" s="33">
        <f t="shared" si="1"/>
        <v>0.40499400215512849</v>
      </c>
      <c r="Q30" s="41"/>
      <c r="R30" s="58">
        <f t="shared" si="10"/>
        <v>62.321858714007277</v>
      </c>
      <c r="S30" s="58">
        <f t="shared" si="11"/>
        <v>110.9921381829906</v>
      </c>
      <c r="T30" s="58">
        <f t="shared" si="12"/>
        <v>87.478704465507747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10566.721058670908</v>
      </c>
      <c r="F31" s="56">
        <v>21621.911416163686</v>
      </c>
      <c r="G31" s="57">
        <f t="shared" si="4"/>
        <v>32188.632474834594</v>
      </c>
      <c r="H31" s="56">
        <v>190</v>
      </c>
      <c r="I31" s="56">
        <v>201</v>
      </c>
      <c r="J31" s="57">
        <f t="shared" si="5"/>
        <v>391</v>
      </c>
      <c r="K31" s="56">
        <v>0</v>
      </c>
      <c r="L31" s="56">
        <v>0</v>
      </c>
      <c r="M31" s="57">
        <f t="shared" si="6"/>
        <v>0</v>
      </c>
      <c r="N31" s="32">
        <f t="shared" si="13"/>
        <v>0.25747371000660108</v>
      </c>
      <c r="O31" s="32">
        <f t="shared" si="0"/>
        <v>0.49801712309203255</v>
      </c>
      <c r="P31" s="33">
        <f t="shared" si="1"/>
        <v>0.38112901954668221</v>
      </c>
      <c r="Q31" s="41"/>
      <c r="R31" s="58">
        <f t="shared" si="10"/>
        <v>55.61432136142583</v>
      </c>
      <c r="S31" s="58">
        <f t="shared" si="11"/>
        <v>107.57169858787904</v>
      </c>
      <c r="T31" s="58">
        <f t="shared" si="12"/>
        <v>82.323868222083362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9673.9588147386221</v>
      </c>
      <c r="F32" s="56">
        <v>21370.261846189118</v>
      </c>
      <c r="G32" s="57">
        <f t="shared" si="4"/>
        <v>31044.220660927742</v>
      </c>
      <c r="H32" s="56">
        <v>190</v>
      </c>
      <c r="I32" s="56">
        <v>199</v>
      </c>
      <c r="J32" s="57">
        <f t="shared" si="5"/>
        <v>389</v>
      </c>
      <c r="K32" s="56">
        <v>0</v>
      </c>
      <c r="L32" s="56">
        <v>0</v>
      </c>
      <c r="M32" s="57">
        <f t="shared" si="6"/>
        <v>0</v>
      </c>
      <c r="N32" s="32">
        <f t="shared" si="13"/>
        <v>0.23572024402384556</v>
      </c>
      <c r="O32" s="32">
        <f t="shared" si="0"/>
        <v>0.49716782631186296</v>
      </c>
      <c r="P32" s="33">
        <f t="shared" si="1"/>
        <v>0.36946849306064627</v>
      </c>
      <c r="Q32" s="41"/>
      <c r="R32" s="58">
        <f t="shared" si="10"/>
        <v>50.915572709150645</v>
      </c>
      <c r="S32" s="58">
        <f t="shared" si="11"/>
        <v>107.3882504833624</v>
      </c>
      <c r="T32" s="58">
        <f t="shared" si="12"/>
        <v>79.805194501099592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7266.7455760262028</v>
      </c>
      <c r="F33" s="56">
        <v>17596.375288466545</v>
      </c>
      <c r="G33" s="57">
        <f t="shared" si="4"/>
        <v>24863.120864492746</v>
      </c>
      <c r="H33" s="56">
        <v>203</v>
      </c>
      <c r="I33" s="56">
        <v>199</v>
      </c>
      <c r="J33" s="57">
        <f t="shared" si="5"/>
        <v>402</v>
      </c>
      <c r="K33" s="56">
        <v>0</v>
      </c>
      <c r="L33" s="56">
        <v>0</v>
      </c>
      <c r="M33" s="57">
        <f t="shared" si="6"/>
        <v>0</v>
      </c>
      <c r="N33" s="32">
        <f t="shared" si="13"/>
        <v>0.16572581591010316</v>
      </c>
      <c r="O33" s="32">
        <f t="shared" si="0"/>
        <v>0.40937035381692127</v>
      </c>
      <c r="P33" s="33">
        <f t="shared" si="1"/>
        <v>0.28633592298337879</v>
      </c>
      <c r="Q33" s="41"/>
      <c r="R33" s="58">
        <f t="shared" si="10"/>
        <v>35.796776236582282</v>
      </c>
      <c r="S33" s="58">
        <f t="shared" si="11"/>
        <v>88.423996424454998</v>
      </c>
      <c r="T33" s="58">
        <f t="shared" si="12"/>
        <v>61.848559364409816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3384.5619009932539</v>
      </c>
      <c r="F34" s="56">
        <v>5964.1010654138518</v>
      </c>
      <c r="G34" s="57">
        <f t="shared" si="4"/>
        <v>9348.6629664071061</v>
      </c>
      <c r="H34" s="56">
        <v>196</v>
      </c>
      <c r="I34" s="56">
        <v>200</v>
      </c>
      <c r="J34" s="57">
        <f t="shared" si="5"/>
        <v>396</v>
      </c>
      <c r="K34" s="56">
        <v>0</v>
      </c>
      <c r="L34" s="56">
        <v>0</v>
      </c>
      <c r="M34" s="57">
        <f t="shared" si="6"/>
        <v>0</v>
      </c>
      <c r="N34" s="32">
        <f t="shared" si="13"/>
        <v>7.9945245204867108E-2</v>
      </c>
      <c r="O34" s="32">
        <f t="shared" si="0"/>
        <v>0.13805789503272806</v>
      </c>
      <c r="P34" s="33">
        <f t="shared" si="1"/>
        <v>0.10929506835025142</v>
      </c>
      <c r="Q34" s="41"/>
      <c r="R34" s="58">
        <f t="shared" si="10"/>
        <v>17.268172964251296</v>
      </c>
      <c r="S34" s="58">
        <f t="shared" si="11"/>
        <v>29.820505327069259</v>
      </c>
      <c r="T34" s="58">
        <f t="shared" si="12"/>
        <v>23.607734763654307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1835.7763839541592</v>
      </c>
      <c r="F35" s="56">
        <v>2687.7714176904697</v>
      </c>
      <c r="G35" s="57">
        <f t="shared" si="4"/>
        <v>4523.5478016446286</v>
      </c>
      <c r="H35" s="56">
        <v>186</v>
      </c>
      <c r="I35" s="56">
        <v>200</v>
      </c>
      <c r="J35" s="57">
        <f t="shared" si="5"/>
        <v>386</v>
      </c>
      <c r="K35" s="56">
        <v>0</v>
      </c>
      <c r="L35" s="56">
        <v>0</v>
      </c>
      <c r="M35" s="57">
        <f t="shared" si="6"/>
        <v>0</v>
      </c>
      <c r="N35" s="32">
        <f t="shared" si="13"/>
        <v>4.5693358820045778E-2</v>
      </c>
      <c r="O35" s="32">
        <f t="shared" si="0"/>
        <v>6.221693096505717E-2</v>
      </c>
      <c r="P35" s="33">
        <f t="shared" si="1"/>
        <v>5.4254795164611264E-2</v>
      </c>
      <c r="Q35" s="41"/>
      <c r="R35" s="58">
        <f t="shared" si="10"/>
        <v>9.8697655051298874</v>
      </c>
      <c r="S35" s="58">
        <f t="shared" si="11"/>
        <v>13.438857088452348</v>
      </c>
      <c r="T35" s="58">
        <f t="shared" si="12"/>
        <v>11.719035755556034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403.26557021527736</v>
      </c>
      <c r="F36" s="61">
        <v>567</v>
      </c>
      <c r="G36" s="62">
        <f t="shared" si="4"/>
        <v>970.26557021527742</v>
      </c>
      <c r="H36" s="61">
        <v>186</v>
      </c>
      <c r="I36" s="61">
        <v>200</v>
      </c>
      <c r="J36" s="62">
        <f t="shared" si="5"/>
        <v>386</v>
      </c>
      <c r="K36" s="61">
        <v>0</v>
      </c>
      <c r="L36" s="61">
        <v>0</v>
      </c>
      <c r="M36" s="62">
        <f t="shared" si="6"/>
        <v>0</v>
      </c>
      <c r="N36" s="34">
        <f t="shared" si="13"/>
        <v>1.0037474368162021E-2</v>
      </c>
      <c r="O36" s="34">
        <f t="shared" si="0"/>
        <v>1.3125E-2</v>
      </c>
      <c r="P36" s="35">
        <f t="shared" si="1"/>
        <v>1.1637228581549575E-2</v>
      </c>
      <c r="Q36" s="41"/>
      <c r="R36" s="58">
        <f t="shared" si="10"/>
        <v>2.1680944635229964</v>
      </c>
      <c r="S36" s="58">
        <f t="shared" si="11"/>
        <v>2.835</v>
      </c>
      <c r="T36" s="58">
        <f t="shared" si="12"/>
        <v>2.5136413736147083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19409.03218440132</v>
      </c>
      <c r="F37" s="64">
        <v>12746.155901612805</v>
      </c>
      <c r="G37" s="65">
        <f t="shared" si="4"/>
        <v>32155.188086014125</v>
      </c>
      <c r="H37" s="64">
        <v>111</v>
      </c>
      <c r="I37" s="64">
        <v>112</v>
      </c>
      <c r="J37" s="65">
        <f t="shared" si="5"/>
        <v>223</v>
      </c>
      <c r="K37" s="64">
        <v>173</v>
      </c>
      <c r="L37" s="64">
        <v>176</v>
      </c>
      <c r="M37" s="65">
        <f t="shared" si="6"/>
        <v>349</v>
      </c>
      <c r="N37" s="30">
        <f t="shared" si="13"/>
        <v>0.29020682093901495</v>
      </c>
      <c r="O37" s="30">
        <f t="shared" si="0"/>
        <v>0.18788555279500008</v>
      </c>
      <c r="P37" s="31">
        <f t="shared" si="1"/>
        <v>0.23868162177860841</v>
      </c>
      <c r="Q37" s="41"/>
      <c r="R37" s="58">
        <f t="shared" si="10"/>
        <v>68.341662621131405</v>
      </c>
      <c r="S37" s="58">
        <f t="shared" si="11"/>
        <v>44.257485769488909</v>
      </c>
      <c r="T37" s="58">
        <f t="shared" si="12"/>
        <v>56.215363786737981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18582.46607630968</v>
      </c>
      <c r="F38" s="56">
        <v>12759.6785283885</v>
      </c>
      <c r="G38" s="57">
        <f t="shared" si="4"/>
        <v>31342.14460469818</v>
      </c>
      <c r="H38" s="56">
        <v>111</v>
      </c>
      <c r="I38" s="56">
        <v>112</v>
      </c>
      <c r="J38" s="57">
        <f t="shared" si="5"/>
        <v>223</v>
      </c>
      <c r="K38" s="56">
        <v>173</v>
      </c>
      <c r="L38" s="56">
        <v>176</v>
      </c>
      <c r="M38" s="57">
        <f t="shared" si="6"/>
        <v>349</v>
      </c>
      <c r="N38" s="32">
        <f t="shared" si="13"/>
        <v>0.2778478779352524</v>
      </c>
      <c r="O38" s="32">
        <f t="shared" si="0"/>
        <v>0.18808488396799086</v>
      </c>
      <c r="P38" s="33">
        <f t="shared" si="1"/>
        <v>0.2326465603080328</v>
      </c>
      <c r="Q38" s="41"/>
      <c r="R38" s="58">
        <f t="shared" si="10"/>
        <v>65.431218578555217</v>
      </c>
      <c r="S38" s="58">
        <f t="shared" si="11"/>
        <v>44.304439334682293</v>
      </c>
      <c r="T38" s="58">
        <f t="shared" si="12"/>
        <v>54.793959099122695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18047.396846141412</v>
      </c>
      <c r="F39" s="56">
        <v>12611.17579485794</v>
      </c>
      <c r="G39" s="57">
        <f t="shared" si="4"/>
        <v>30658.572640999351</v>
      </c>
      <c r="H39" s="56">
        <v>111</v>
      </c>
      <c r="I39" s="56">
        <v>112</v>
      </c>
      <c r="J39" s="57">
        <f t="shared" si="5"/>
        <v>223</v>
      </c>
      <c r="K39" s="56">
        <v>177</v>
      </c>
      <c r="L39" s="56">
        <v>176</v>
      </c>
      <c r="M39" s="57">
        <f t="shared" si="6"/>
        <v>353</v>
      </c>
      <c r="N39" s="32">
        <f t="shared" si="13"/>
        <v>0.2659034188787926</v>
      </c>
      <c r="O39" s="32">
        <f t="shared" si="0"/>
        <v>0.18589586961759935</v>
      </c>
      <c r="P39" s="33">
        <f t="shared" si="1"/>
        <v>0.22590907687602682</v>
      </c>
      <c r="Q39" s="41"/>
      <c r="R39" s="58">
        <f t="shared" si="10"/>
        <v>62.664572382435459</v>
      </c>
      <c r="S39" s="58">
        <f t="shared" si="11"/>
        <v>43.788804843256735</v>
      </c>
      <c r="T39" s="58">
        <f t="shared" si="12"/>
        <v>53.226688612846097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17807.913805212767</v>
      </c>
      <c r="F40" s="56">
        <v>12500.257951528507</v>
      </c>
      <c r="G40" s="57">
        <f t="shared" si="4"/>
        <v>30308.171756741274</v>
      </c>
      <c r="H40" s="56">
        <v>113</v>
      </c>
      <c r="I40" s="56">
        <v>114</v>
      </c>
      <c r="J40" s="57">
        <f t="shared" si="5"/>
        <v>227</v>
      </c>
      <c r="K40" s="56">
        <v>177</v>
      </c>
      <c r="L40" s="56">
        <v>170</v>
      </c>
      <c r="M40" s="57">
        <f t="shared" si="6"/>
        <v>347</v>
      </c>
      <c r="N40" s="32">
        <f t="shared" si="13"/>
        <v>0.26071553357362331</v>
      </c>
      <c r="O40" s="32">
        <f t="shared" si="0"/>
        <v>0.18717444225455959</v>
      </c>
      <c r="P40" s="33">
        <f t="shared" si="1"/>
        <v>0.22435872732397602</v>
      </c>
      <c r="Q40" s="41"/>
      <c r="R40" s="58">
        <f t="shared" si="10"/>
        <v>61.406599328319885</v>
      </c>
      <c r="S40" s="58">
        <f t="shared" si="11"/>
        <v>44.01499278707221</v>
      </c>
      <c r="T40" s="58">
        <f t="shared" si="12"/>
        <v>52.80169295599525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17582.171498724412</v>
      </c>
      <c r="F41" s="56">
        <v>12238.690038886685</v>
      </c>
      <c r="G41" s="57">
        <f t="shared" si="4"/>
        <v>29820.861537611097</v>
      </c>
      <c r="H41" s="56">
        <v>121</v>
      </c>
      <c r="I41" s="56">
        <v>112</v>
      </c>
      <c r="J41" s="57">
        <f t="shared" si="5"/>
        <v>233</v>
      </c>
      <c r="K41" s="56">
        <v>175</v>
      </c>
      <c r="L41" s="56">
        <v>172</v>
      </c>
      <c r="M41" s="57">
        <f t="shared" si="6"/>
        <v>347</v>
      </c>
      <c r="N41" s="32">
        <f t="shared" si="13"/>
        <v>0.25284991225731152</v>
      </c>
      <c r="O41" s="32">
        <f t="shared" si="0"/>
        <v>0.18308236654629437</v>
      </c>
      <c r="P41" s="33">
        <f t="shared" si="1"/>
        <v>0.21865366566174257</v>
      </c>
      <c r="Q41" s="41"/>
      <c r="R41" s="58">
        <f t="shared" si="10"/>
        <v>59.399228036231122</v>
      </c>
      <c r="S41" s="58">
        <f t="shared" si="11"/>
        <v>43.093979010164382</v>
      </c>
      <c r="T41" s="58">
        <f t="shared" si="12"/>
        <v>51.41527851312258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15524.024696841885</v>
      </c>
      <c r="F42" s="56">
        <v>7646.0034157266264</v>
      </c>
      <c r="G42" s="57">
        <f t="shared" si="4"/>
        <v>23170.028112568511</v>
      </c>
      <c r="H42" s="56">
        <v>0</v>
      </c>
      <c r="I42" s="56">
        <v>0</v>
      </c>
      <c r="J42" s="57">
        <f t="shared" si="5"/>
        <v>0</v>
      </c>
      <c r="K42" s="56">
        <v>173</v>
      </c>
      <c r="L42" s="56">
        <v>172</v>
      </c>
      <c r="M42" s="57">
        <f t="shared" si="6"/>
        <v>345</v>
      </c>
      <c r="N42" s="32">
        <f t="shared" si="13"/>
        <v>0.36183164033288001</v>
      </c>
      <c r="O42" s="32">
        <f t="shared" si="0"/>
        <v>0.17924801706035789</v>
      </c>
      <c r="P42" s="33">
        <f t="shared" si="1"/>
        <v>0.27080444264339071</v>
      </c>
      <c r="Q42" s="41"/>
      <c r="R42" s="58">
        <f t="shared" si="10"/>
        <v>89.734246802554253</v>
      </c>
      <c r="S42" s="58">
        <f t="shared" si="11"/>
        <v>44.453508230968758</v>
      </c>
      <c r="T42" s="58">
        <f t="shared" si="12"/>
        <v>67.159501775560898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13715.31377563298</v>
      </c>
      <c r="F43" s="56">
        <v>6761.8201843241914</v>
      </c>
      <c r="G43" s="57">
        <f t="shared" si="4"/>
        <v>20477.133959957173</v>
      </c>
      <c r="H43" s="56">
        <v>0</v>
      </c>
      <c r="I43" s="56">
        <v>0</v>
      </c>
      <c r="J43" s="57">
        <f t="shared" si="5"/>
        <v>0</v>
      </c>
      <c r="K43" s="56">
        <v>173</v>
      </c>
      <c r="L43" s="56">
        <v>172</v>
      </c>
      <c r="M43" s="57">
        <f t="shared" si="6"/>
        <v>345</v>
      </c>
      <c r="N43" s="32">
        <f t="shared" si="13"/>
        <v>0.31967447733621529</v>
      </c>
      <c r="O43" s="32">
        <f t="shared" si="0"/>
        <v>0.15851979051772766</v>
      </c>
      <c r="P43" s="33">
        <f t="shared" si="1"/>
        <v>0.23933069144409974</v>
      </c>
      <c r="Q43" s="41"/>
      <c r="R43" s="58">
        <f t="shared" si="10"/>
        <v>79.279270379381387</v>
      </c>
      <c r="S43" s="58">
        <f t="shared" si="11"/>
        <v>39.312908048396459</v>
      </c>
      <c r="T43" s="58">
        <f t="shared" si="12"/>
        <v>59.354011478136734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13226.200467356888</v>
      </c>
      <c r="F44" s="56">
        <v>6479.3416770847134</v>
      </c>
      <c r="G44" s="57">
        <f t="shared" si="4"/>
        <v>19705.542144441602</v>
      </c>
      <c r="H44" s="56">
        <v>0</v>
      </c>
      <c r="I44" s="56">
        <v>0</v>
      </c>
      <c r="J44" s="57">
        <f t="shared" si="5"/>
        <v>0</v>
      </c>
      <c r="K44" s="56">
        <v>175</v>
      </c>
      <c r="L44" s="56">
        <v>174</v>
      </c>
      <c r="M44" s="57">
        <f t="shared" si="6"/>
        <v>349</v>
      </c>
      <c r="N44" s="32">
        <f t="shared" si="13"/>
        <v>0.30475116284232462</v>
      </c>
      <c r="O44" s="32">
        <f t="shared" si="0"/>
        <v>0.15015159615046147</v>
      </c>
      <c r="P44" s="33">
        <f t="shared" si="1"/>
        <v>0.22767286884695445</v>
      </c>
      <c r="Q44" s="41"/>
      <c r="R44" s="58">
        <f t="shared" si="10"/>
        <v>75.57828838489651</v>
      </c>
      <c r="S44" s="58">
        <f t="shared" si="11"/>
        <v>37.237595845314445</v>
      </c>
      <c r="T44" s="58">
        <f t="shared" si="12"/>
        <v>56.462871474044704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12764.250641655359</v>
      </c>
      <c r="F45" s="56">
        <v>6233.6431021191465</v>
      </c>
      <c r="G45" s="57">
        <f t="shared" si="4"/>
        <v>18997.893743774504</v>
      </c>
      <c r="H45" s="56">
        <v>0</v>
      </c>
      <c r="I45" s="56">
        <v>0</v>
      </c>
      <c r="J45" s="57">
        <f t="shared" si="5"/>
        <v>0</v>
      </c>
      <c r="K45" s="56">
        <v>173</v>
      </c>
      <c r="L45" s="56">
        <v>172</v>
      </c>
      <c r="M45" s="57">
        <f t="shared" si="6"/>
        <v>345</v>
      </c>
      <c r="N45" s="32">
        <f t="shared" si="13"/>
        <v>0.2975072403891329</v>
      </c>
      <c r="O45" s="32">
        <f t="shared" si="0"/>
        <v>0.14613754459206552</v>
      </c>
      <c r="P45" s="33">
        <f t="shared" si="1"/>
        <v>0.2220417688613196</v>
      </c>
      <c r="Q45" s="41"/>
      <c r="R45" s="58">
        <f t="shared" si="10"/>
        <v>73.781795616504965</v>
      </c>
      <c r="S45" s="58">
        <f t="shared" si="11"/>
        <v>36.242111058832251</v>
      </c>
      <c r="T45" s="58">
        <f t="shared" si="12"/>
        <v>55.066358677607262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12617.224996789688</v>
      </c>
      <c r="F46" s="56">
        <v>6252.7417124351796</v>
      </c>
      <c r="G46" s="57">
        <f t="shared" si="4"/>
        <v>18869.966709224867</v>
      </c>
      <c r="H46" s="56">
        <v>0</v>
      </c>
      <c r="I46" s="56">
        <v>0</v>
      </c>
      <c r="J46" s="57">
        <f t="shared" si="5"/>
        <v>0</v>
      </c>
      <c r="K46" s="56">
        <v>175</v>
      </c>
      <c r="L46" s="56">
        <v>172</v>
      </c>
      <c r="M46" s="57">
        <f t="shared" si="6"/>
        <v>347</v>
      </c>
      <c r="N46" s="32">
        <f t="shared" si="13"/>
        <v>0.29071946997211262</v>
      </c>
      <c r="O46" s="32">
        <f t="shared" si="0"/>
        <v>0.14658528020525083</v>
      </c>
      <c r="P46" s="33">
        <f t="shared" si="1"/>
        <v>0.21927543354588719</v>
      </c>
      <c r="Q46" s="41"/>
      <c r="R46" s="58">
        <f t="shared" si="10"/>
        <v>72.098428553083934</v>
      </c>
      <c r="S46" s="58">
        <f t="shared" si="11"/>
        <v>36.353149490902204</v>
      </c>
      <c r="T46" s="58">
        <f t="shared" si="12"/>
        <v>54.380307519380018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12357.52462965926</v>
      </c>
      <c r="F47" s="56">
        <v>6225.2574783264845</v>
      </c>
      <c r="G47" s="57">
        <f t="shared" si="4"/>
        <v>18582.782107985746</v>
      </c>
      <c r="H47" s="56">
        <v>0</v>
      </c>
      <c r="I47" s="56">
        <v>0</v>
      </c>
      <c r="J47" s="57">
        <f t="shared" si="5"/>
        <v>0</v>
      </c>
      <c r="K47" s="56">
        <v>177</v>
      </c>
      <c r="L47" s="56">
        <v>176</v>
      </c>
      <c r="M47" s="57">
        <f t="shared" si="6"/>
        <v>353</v>
      </c>
      <c r="N47" s="32">
        <f t="shared" si="13"/>
        <v>0.28151823923954938</v>
      </c>
      <c r="O47" s="32">
        <f t="shared" si="0"/>
        <v>0.14262411744699607</v>
      </c>
      <c r="P47" s="33">
        <f t="shared" si="1"/>
        <v>0.21226791222683161</v>
      </c>
      <c r="Q47" s="41"/>
      <c r="R47" s="58">
        <f t="shared" si="10"/>
        <v>69.816523331408249</v>
      </c>
      <c r="S47" s="58">
        <f t="shared" si="11"/>
        <v>35.370781126855029</v>
      </c>
      <c r="T47" s="58">
        <f t="shared" si="12"/>
        <v>52.64244223225424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11617.502126730364</v>
      </c>
      <c r="F48" s="56">
        <v>5076.2582583753901</v>
      </c>
      <c r="G48" s="57">
        <f t="shared" si="4"/>
        <v>16693.760385105754</v>
      </c>
      <c r="H48" s="56">
        <v>0</v>
      </c>
      <c r="I48" s="56">
        <v>0</v>
      </c>
      <c r="J48" s="57">
        <f t="shared" ref="J48:J58" si="14">+H48+I48</f>
        <v>0</v>
      </c>
      <c r="K48" s="56">
        <v>175</v>
      </c>
      <c r="L48" s="56">
        <v>172</v>
      </c>
      <c r="M48" s="57">
        <f t="shared" ref="M48:M58" si="15">+K48+L48</f>
        <v>347</v>
      </c>
      <c r="N48" s="32">
        <f t="shared" ref="N48" si="16">+E48/(H48*216+K48*248)</f>
        <v>0.26768438080023882</v>
      </c>
      <c r="O48" s="32">
        <f t="shared" ref="O48" si="17">+F48/(I48*216+L48*248)</f>
        <v>0.1190045540691905</v>
      </c>
      <c r="P48" s="33">
        <f t="shared" ref="P48" si="18">+G48/(J48*216+M48*248)</f>
        <v>0.19398717561943099</v>
      </c>
      <c r="Q48" s="41"/>
      <c r="R48" s="58">
        <f t="shared" ref="R48" si="19">+E48/(H48+K48)</f>
        <v>66.385726438459216</v>
      </c>
      <c r="S48" s="58">
        <f t="shared" ref="S48" si="20">+F48/(I48+L48)</f>
        <v>29.513129409159244</v>
      </c>
      <c r="T48" s="58">
        <f t="shared" ref="T48" si="21">+G48/(J48+M48)</f>
        <v>48.108819553618886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10788.25015158932</v>
      </c>
      <c r="F49" s="56">
        <v>4948.0147293174969</v>
      </c>
      <c r="G49" s="57">
        <f t="shared" si="4"/>
        <v>15736.264880906816</v>
      </c>
      <c r="H49" s="56">
        <v>0</v>
      </c>
      <c r="I49" s="56">
        <v>0</v>
      </c>
      <c r="J49" s="57">
        <f t="shared" si="14"/>
        <v>0</v>
      </c>
      <c r="K49" s="56">
        <v>161</v>
      </c>
      <c r="L49" s="56">
        <v>172</v>
      </c>
      <c r="M49" s="57">
        <f t="shared" si="15"/>
        <v>333</v>
      </c>
      <c r="N49" s="32">
        <f t="shared" si="13"/>
        <v>0.27019260047058002</v>
      </c>
      <c r="O49" s="32">
        <f t="shared" si="0"/>
        <v>0.11599809474206435</v>
      </c>
      <c r="P49" s="33">
        <f t="shared" si="1"/>
        <v>0.19054859150570105</v>
      </c>
      <c r="Q49" s="41"/>
      <c r="R49" s="58">
        <f t="shared" si="10"/>
        <v>67.007764916703849</v>
      </c>
      <c r="S49" s="58">
        <f t="shared" si="11"/>
        <v>28.76752749603196</v>
      </c>
      <c r="T49" s="58">
        <f t="shared" si="12"/>
        <v>47.256050693413862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10829.227195792937</v>
      </c>
      <c r="F50" s="56">
        <v>4717.2748567045837</v>
      </c>
      <c r="G50" s="57">
        <f t="shared" si="4"/>
        <v>15546.502052497521</v>
      </c>
      <c r="H50" s="56">
        <v>0</v>
      </c>
      <c r="I50" s="56">
        <v>0</v>
      </c>
      <c r="J50" s="57">
        <f t="shared" si="14"/>
        <v>0</v>
      </c>
      <c r="K50" s="56">
        <v>153</v>
      </c>
      <c r="L50" s="56">
        <v>172</v>
      </c>
      <c r="M50" s="57">
        <f t="shared" si="15"/>
        <v>325</v>
      </c>
      <c r="N50" s="32">
        <f t="shared" si="13"/>
        <v>0.28540025289355198</v>
      </c>
      <c r="O50" s="32">
        <f t="shared" si="0"/>
        <v>0.11058877664817572</v>
      </c>
      <c r="P50" s="33">
        <f t="shared" si="1"/>
        <v>0.19288464084984516</v>
      </c>
      <c r="Q50" s="41"/>
      <c r="R50" s="58">
        <f t="shared" si="10"/>
        <v>70.779262717600901</v>
      </c>
      <c r="S50" s="58">
        <f t="shared" si="11"/>
        <v>27.426016608747581</v>
      </c>
      <c r="T50" s="58">
        <f t="shared" si="12"/>
        <v>47.835390930761605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10035.749846173247</v>
      </c>
      <c r="F51" s="56">
        <v>4234.3099933864014</v>
      </c>
      <c r="G51" s="57">
        <f t="shared" si="4"/>
        <v>14270.059839559648</v>
      </c>
      <c r="H51" s="56">
        <v>0</v>
      </c>
      <c r="I51" s="56">
        <v>0</v>
      </c>
      <c r="J51" s="57">
        <f t="shared" si="14"/>
        <v>0</v>
      </c>
      <c r="K51" s="56">
        <v>174</v>
      </c>
      <c r="L51" s="56">
        <v>172</v>
      </c>
      <c r="M51" s="57">
        <f t="shared" si="15"/>
        <v>346</v>
      </c>
      <c r="N51" s="32">
        <f t="shared" si="13"/>
        <v>0.23256743247527917</v>
      </c>
      <c r="O51" s="32">
        <f t="shared" si="0"/>
        <v>9.9266457084264847E-2</v>
      </c>
      <c r="P51" s="33">
        <f t="shared" si="1"/>
        <v>0.16630220771442811</v>
      </c>
      <c r="Q51" s="41"/>
      <c r="R51" s="58">
        <f t="shared" si="10"/>
        <v>57.676723253869234</v>
      </c>
      <c r="S51" s="58">
        <f t="shared" si="11"/>
        <v>24.618081356897683</v>
      </c>
      <c r="T51" s="58">
        <f t="shared" si="12"/>
        <v>41.242947513178173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9969.9784752776341</v>
      </c>
      <c r="F52" s="56">
        <v>4247.9472543201546</v>
      </c>
      <c r="G52" s="57">
        <f t="shared" si="4"/>
        <v>14217.925729597788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172</v>
      </c>
      <c r="M52" s="57">
        <f t="shared" si="15"/>
        <v>346</v>
      </c>
      <c r="N52" s="32">
        <f t="shared" si="13"/>
        <v>0.2310432535056923</v>
      </c>
      <c r="O52" s="32">
        <f t="shared" si="0"/>
        <v>9.9586160313206926E-2</v>
      </c>
      <c r="P52" s="33">
        <f t="shared" si="1"/>
        <v>0.16569464070480361</v>
      </c>
      <c r="Q52" s="41"/>
      <c r="R52" s="58">
        <f t="shared" si="10"/>
        <v>57.298726869411688</v>
      </c>
      <c r="S52" s="58">
        <f t="shared" si="11"/>
        <v>24.697367757675316</v>
      </c>
      <c r="T52" s="58">
        <f t="shared" si="12"/>
        <v>41.092270894791291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9844.3039508435777</v>
      </c>
      <c r="F53" s="56">
        <v>4203.6957176870928</v>
      </c>
      <c r="G53" s="57">
        <f t="shared" si="4"/>
        <v>14047.999668530671</v>
      </c>
      <c r="H53" s="56">
        <v>0</v>
      </c>
      <c r="I53" s="56">
        <v>0</v>
      </c>
      <c r="J53" s="57">
        <f t="shared" si="14"/>
        <v>0</v>
      </c>
      <c r="K53" s="56">
        <v>174</v>
      </c>
      <c r="L53" s="56">
        <v>172</v>
      </c>
      <c r="M53" s="57">
        <f t="shared" si="15"/>
        <v>346</v>
      </c>
      <c r="N53" s="32">
        <f t="shared" si="13"/>
        <v>0.22813088503067244</v>
      </c>
      <c r="O53" s="32">
        <f t="shared" si="0"/>
        <v>9.8548755572184288E-2</v>
      </c>
      <c r="P53" s="33">
        <f t="shared" si="1"/>
        <v>0.16371433512645289</v>
      </c>
      <c r="Q53" s="41"/>
      <c r="R53" s="58">
        <f t="shared" si="10"/>
        <v>56.576459487606769</v>
      </c>
      <c r="S53" s="58">
        <f t="shared" si="11"/>
        <v>24.440091381901702</v>
      </c>
      <c r="T53" s="58">
        <f t="shared" si="12"/>
        <v>40.60115511136032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9418.1502205280358</v>
      </c>
      <c r="F54" s="56">
        <v>3975.8067999224518</v>
      </c>
      <c r="G54" s="57">
        <f t="shared" si="4"/>
        <v>13393.957020450487</v>
      </c>
      <c r="H54" s="56">
        <v>0</v>
      </c>
      <c r="I54" s="56">
        <v>0</v>
      </c>
      <c r="J54" s="57">
        <f t="shared" si="14"/>
        <v>0</v>
      </c>
      <c r="K54" s="56">
        <v>178</v>
      </c>
      <c r="L54" s="56">
        <v>174</v>
      </c>
      <c r="M54" s="57">
        <f t="shared" si="15"/>
        <v>352</v>
      </c>
      <c r="N54" s="32">
        <f t="shared" si="13"/>
        <v>0.21335063022218276</v>
      </c>
      <c r="O54" s="32">
        <f t="shared" si="0"/>
        <v>9.2134936965203279E-2</v>
      </c>
      <c r="P54" s="33">
        <f t="shared" si="1"/>
        <v>0.15343150912356221</v>
      </c>
      <c r="Q54" s="41"/>
      <c r="R54" s="58">
        <f t="shared" si="10"/>
        <v>52.910956295101322</v>
      </c>
      <c r="S54" s="58">
        <f t="shared" si="11"/>
        <v>22.849464367370413</v>
      </c>
      <c r="T54" s="58">
        <f t="shared" si="12"/>
        <v>38.051014262643427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7154.9084784645902</v>
      </c>
      <c r="F55" s="56">
        <v>2931.7133263569485</v>
      </c>
      <c r="G55" s="57">
        <f t="shared" si="4"/>
        <v>10086.621804821538</v>
      </c>
      <c r="H55" s="56">
        <v>0</v>
      </c>
      <c r="I55" s="56">
        <v>0</v>
      </c>
      <c r="J55" s="57">
        <f t="shared" si="14"/>
        <v>0</v>
      </c>
      <c r="K55" s="56">
        <v>180</v>
      </c>
      <c r="L55" s="56">
        <v>174</v>
      </c>
      <c r="M55" s="57">
        <f t="shared" si="15"/>
        <v>354</v>
      </c>
      <c r="N55" s="32">
        <f t="shared" si="13"/>
        <v>0.16028020785090927</v>
      </c>
      <c r="O55" s="32">
        <f t="shared" si="0"/>
        <v>6.7939222431334545E-2</v>
      </c>
      <c r="P55" s="33">
        <f t="shared" si="1"/>
        <v>0.11489226586501661</v>
      </c>
      <c r="Q55" s="41"/>
      <c r="R55" s="58">
        <f t="shared" si="10"/>
        <v>39.749491547025499</v>
      </c>
      <c r="S55" s="58">
        <f t="shared" si="11"/>
        <v>16.84892716297097</v>
      </c>
      <c r="T55" s="58">
        <f t="shared" si="12"/>
        <v>28.493281934524116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6885.8650549169879</v>
      </c>
      <c r="F56" s="56">
        <v>2814.9369544269048</v>
      </c>
      <c r="G56" s="57">
        <f t="shared" si="4"/>
        <v>9700.8020093438936</v>
      </c>
      <c r="H56" s="56">
        <v>0</v>
      </c>
      <c r="I56" s="56">
        <v>0</v>
      </c>
      <c r="J56" s="57">
        <f t="shared" si="14"/>
        <v>0</v>
      </c>
      <c r="K56" s="56">
        <v>180</v>
      </c>
      <c r="L56" s="56">
        <v>174</v>
      </c>
      <c r="M56" s="57">
        <f t="shared" si="15"/>
        <v>354</v>
      </c>
      <c r="N56" s="32">
        <f t="shared" si="13"/>
        <v>0.15425324943810456</v>
      </c>
      <c r="O56" s="32">
        <f t="shared" si="0"/>
        <v>6.523305882524344E-2</v>
      </c>
      <c r="P56" s="33">
        <f t="shared" si="1"/>
        <v>0.11049756252669826</v>
      </c>
      <c r="Q56" s="41"/>
      <c r="R56" s="58">
        <f t="shared" si="10"/>
        <v>38.254805860649931</v>
      </c>
      <c r="S56" s="58">
        <f t="shared" si="11"/>
        <v>16.177798588660373</v>
      </c>
      <c r="T56" s="58">
        <f t="shared" si="12"/>
        <v>27.40339550662117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5076.5057441766476</v>
      </c>
      <c r="F57" s="56">
        <v>2429.9929959268629</v>
      </c>
      <c r="G57" s="57">
        <f t="shared" si="4"/>
        <v>7506.4987401035105</v>
      </c>
      <c r="H57" s="56">
        <v>0</v>
      </c>
      <c r="I57" s="56">
        <v>0</v>
      </c>
      <c r="J57" s="57">
        <f t="shared" si="14"/>
        <v>0</v>
      </c>
      <c r="K57" s="56">
        <v>172</v>
      </c>
      <c r="L57" s="56">
        <v>174</v>
      </c>
      <c r="M57" s="57">
        <f t="shared" si="15"/>
        <v>346</v>
      </c>
      <c r="N57" s="32">
        <f t="shared" si="13"/>
        <v>0.11901035596813221</v>
      </c>
      <c r="O57" s="32">
        <f t="shared" si="0"/>
        <v>5.6312407210021849E-2</v>
      </c>
      <c r="P57" s="33">
        <f t="shared" si="1"/>
        <v>8.7480173644689435E-2</v>
      </c>
      <c r="Q57" s="41"/>
      <c r="R57" s="58">
        <f t="shared" si="10"/>
        <v>29.514568280096789</v>
      </c>
      <c r="S57" s="58">
        <f t="shared" si="11"/>
        <v>13.965476988085419</v>
      </c>
      <c r="T57" s="58">
        <f t="shared" si="12"/>
        <v>21.695083063882979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4781.7737109623959</v>
      </c>
      <c r="F58" s="61">
        <v>2379.9999999999995</v>
      </c>
      <c r="G58" s="62">
        <f t="shared" si="4"/>
        <v>7161.7737109623959</v>
      </c>
      <c r="H58" s="56">
        <v>0</v>
      </c>
      <c r="I58" s="56">
        <v>0</v>
      </c>
      <c r="J58" s="57">
        <f t="shared" si="14"/>
        <v>0</v>
      </c>
      <c r="K58" s="56">
        <v>172</v>
      </c>
      <c r="L58" s="56">
        <v>174</v>
      </c>
      <c r="M58" s="57">
        <f t="shared" si="15"/>
        <v>346</v>
      </c>
      <c r="N58" s="34">
        <f t="shared" si="13"/>
        <v>0.11210084656232173</v>
      </c>
      <c r="O58" s="34">
        <f t="shared" si="0"/>
        <v>5.5153874675565435E-2</v>
      </c>
      <c r="P58" s="35">
        <f t="shared" si="1"/>
        <v>8.3462773994993425E-2</v>
      </c>
      <c r="Q58" s="41"/>
      <c r="R58" s="58">
        <f t="shared" si="10"/>
        <v>27.801009947455789</v>
      </c>
      <c r="S58" s="58">
        <f t="shared" si="11"/>
        <v>13.678160919540227</v>
      </c>
      <c r="T58" s="58">
        <f t="shared" si="12"/>
        <v>20.69876795075837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17485.4772988974</v>
      </c>
      <c r="F59" s="64">
        <v>9937.7914007869476</v>
      </c>
      <c r="G59" s="65">
        <f t="shared" si="4"/>
        <v>27423.268699684348</v>
      </c>
      <c r="H59" s="66">
        <v>38</v>
      </c>
      <c r="I59" s="64">
        <v>64</v>
      </c>
      <c r="J59" s="65">
        <f t="shared" si="5"/>
        <v>102</v>
      </c>
      <c r="K59" s="66">
        <v>115</v>
      </c>
      <c r="L59" s="64">
        <v>84</v>
      </c>
      <c r="M59" s="65">
        <f t="shared" si="6"/>
        <v>199</v>
      </c>
      <c r="N59" s="30">
        <f t="shared" si="13"/>
        <v>0.47608030110263017</v>
      </c>
      <c r="O59" s="30">
        <f t="shared" si="0"/>
        <v>0.28675529203563443</v>
      </c>
      <c r="P59" s="31">
        <f t="shared" si="1"/>
        <v>0.38416548105575965</v>
      </c>
      <c r="Q59" s="41"/>
      <c r="R59" s="58">
        <f t="shared" si="10"/>
        <v>114.28416535227059</v>
      </c>
      <c r="S59" s="58">
        <f t="shared" si="11"/>
        <v>67.147239194506398</v>
      </c>
      <c r="T59" s="58">
        <f t="shared" si="12"/>
        <v>91.107204982340022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16861.79663864915</v>
      </c>
      <c r="F60" s="56">
        <v>10051.667816837056</v>
      </c>
      <c r="G60" s="57">
        <f t="shared" si="4"/>
        <v>26913.464455486206</v>
      </c>
      <c r="H60" s="55">
        <v>34</v>
      </c>
      <c r="I60" s="56">
        <v>64</v>
      </c>
      <c r="J60" s="57">
        <f t="shared" ref="J60:J84" si="22">+H60+I60</f>
        <v>98</v>
      </c>
      <c r="K60" s="55">
        <v>115</v>
      </c>
      <c r="L60" s="56">
        <v>85</v>
      </c>
      <c r="M60" s="57">
        <f t="shared" ref="M60:M84" si="23">+K60+L60</f>
        <v>200</v>
      </c>
      <c r="N60" s="32">
        <f t="shared" si="13"/>
        <v>0.47015939768707199</v>
      </c>
      <c r="O60" s="32">
        <f t="shared" si="0"/>
        <v>0.28798039814454091</v>
      </c>
      <c r="P60" s="33">
        <f t="shared" si="1"/>
        <v>0.38030556827218809</v>
      </c>
      <c r="Q60" s="41"/>
      <c r="R60" s="58">
        <f t="shared" si="10"/>
        <v>113.16642039361845</v>
      </c>
      <c r="S60" s="58">
        <f t="shared" si="11"/>
        <v>67.460857831121189</v>
      </c>
      <c r="T60" s="58">
        <f t="shared" si="12"/>
        <v>90.313639112369813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16111.909489890761</v>
      </c>
      <c r="F61" s="56">
        <v>9837.8790986989152</v>
      </c>
      <c r="G61" s="57">
        <f t="shared" si="4"/>
        <v>25949.788588589676</v>
      </c>
      <c r="H61" s="55">
        <v>34</v>
      </c>
      <c r="I61" s="56">
        <v>64</v>
      </c>
      <c r="J61" s="57">
        <f t="shared" si="22"/>
        <v>98</v>
      </c>
      <c r="K61" s="55">
        <v>115</v>
      </c>
      <c r="L61" s="56">
        <v>85</v>
      </c>
      <c r="M61" s="57">
        <f t="shared" si="23"/>
        <v>200</v>
      </c>
      <c r="N61" s="32">
        <f t="shared" si="13"/>
        <v>0.44925020884147782</v>
      </c>
      <c r="O61" s="32">
        <f t="shared" si="0"/>
        <v>0.28185534891986347</v>
      </c>
      <c r="P61" s="33">
        <f t="shared" si="1"/>
        <v>0.36668817245915775</v>
      </c>
      <c r="Q61" s="41"/>
      <c r="R61" s="58">
        <f t="shared" si="10"/>
        <v>108.13362073752188</v>
      </c>
      <c r="S61" s="58">
        <f t="shared" si="11"/>
        <v>66.026034219455809</v>
      </c>
      <c r="T61" s="58">
        <f t="shared" si="12"/>
        <v>87.079827478488852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15431.89363960123</v>
      </c>
      <c r="F62" s="56">
        <v>9856.3467974984269</v>
      </c>
      <c r="G62" s="57">
        <f t="shared" si="4"/>
        <v>25288.240437099659</v>
      </c>
      <c r="H62" s="55">
        <v>34</v>
      </c>
      <c r="I62" s="56">
        <v>64</v>
      </c>
      <c r="J62" s="57">
        <f t="shared" si="22"/>
        <v>98</v>
      </c>
      <c r="K62" s="55">
        <v>116</v>
      </c>
      <c r="L62" s="56">
        <v>85</v>
      </c>
      <c r="M62" s="57">
        <f t="shared" si="23"/>
        <v>201</v>
      </c>
      <c r="N62" s="32">
        <f t="shared" si="13"/>
        <v>0.42733422794642306</v>
      </c>
      <c r="O62" s="32">
        <f t="shared" si="0"/>
        <v>0.28238444870210944</v>
      </c>
      <c r="P62" s="33">
        <f t="shared" si="1"/>
        <v>0.35609215440322828</v>
      </c>
      <c r="Q62" s="41"/>
      <c r="R62" s="58">
        <f t="shared" si="10"/>
        <v>102.87929093067487</v>
      </c>
      <c r="S62" s="58">
        <f t="shared" si="11"/>
        <v>66.149978506700847</v>
      </c>
      <c r="T62" s="58">
        <f t="shared" si="12"/>
        <v>84.576054973577456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14863.805300294471</v>
      </c>
      <c r="F63" s="56">
        <v>9706.6669172718393</v>
      </c>
      <c r="G63" s="57">
        <f t="shared" si="4"/>
        <v>24570.472217566312</v>
      </c>
      <c r="H63" s="55">
        <v>34</v>
      </c>
      <c r="I63" s="56">
        <v>49</v>
      </c>
      <c r="J63" s="57">
        <f t="shared" si="22"/>
        <v>83</v>
      </c>
      <c r="K63" s="55">
        <v>117</v>
      </c>
      <c r="L63" s="56">
        <v>105</v>
      </c>
      <c r="M63" s="57">
        <f t="shared" si="23"/>
        <v>222</v>
      </c>
      <c r="N63" s="32">
        <f t="shared" si="13"/>
        <v>0.40879552531062902</v>
      </c>
      <c r="O63" s="32">
        <f t="shared" si="0"/>
        <v>0.26503568472236344</v>
      </c>
      <c r="P63" s="33">
        <f t="shared" si="1"/>
        <v>0.33665559872802686</v>
      </c>
      <c r="Q63" s="41"/>
      <c r="R63" s="58">
        <f t="shared" si="10"/>
        <v>98.435796690691859</v>
      </c>
      <c r="S63" s="58">
        <f t="shared" si="11"/>
        <v>63.030304657609349</v>
      </c>
      <c r="T63" s="58">
        <f t="shared" si="12"/>
        <v>80.55892530349611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13941.124683768945</v>
      </c>
      <c r="F64" s="56">
        <v>9615.1769285226401</v>
      </c>
      <c r="G64" s="57">
        <f t="shared" si="4"/>
        <v>23556.301612291587</v>
      </c>
      <c r="H64" s="55">
        <v>34</v>
      </c>
      <c r="I64" s="56">
        <v>45</v>
      </c>
      <c r="J64" s="57">
        <f t="shared" si="22"/>
        <v>79</v>
      </c>
      <c r="K64" s="55">
        <v>117</v>
      </c>
      <c r="L64" s="56">
        <v>106</v>
      </c>
      <c r="M64" s="57">
        <f t="shared" si="23"/>
        <v>223</v>
      </c>
      <c r="N64" s="3">
        <f t="shared" si="13"/>
        <v>0.38341927073071908</v>
      </c>
      <c r="O64" s="3">
        <f t="shared" si="0"/>
        <v>0.26702890825712733</v>
      </c>
      <c r="P64" s="4">
        <f t="shared" si="1"/>
        <v>0.32550715250237106</v>
      </c>
      <c r="Q64" s="41"/>
      <c r="R64" s="58">
        <f t="shared" si="10"/>
        <v>92.325329031582413</v>
      </c>
      <c r="S64" s="58">
        <f t="shared" si="11"/>
        <v>63.676668400812183</v>
      </c>
      <c r="T64" s="58">
        <f t="shared" si="12"/>
        <v>78.000998716197302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11223.600407936507</v>
      </c>
      <c r="F65" s="56">
        <v>8876.3097224877529</v>
      </c>
      <c r="G65" s="57">
        <f t="shared" si="4"/>
        <v>20099.910130424258</v>
      </c>
      <c r="H65" s="55">
        <v>33</v>
      </c>
      <c r="I65" s="56">
        <v>45</v>
      </c>
      <c r="J65" s="57">
        <f t="shared" si="22"/>
        <v>78</v>
      </c>
      <c r="K65" s="55">
        <v>116</v>
      </c>
      <c r="L65" s="56">
        <v>106</v>
      </c>
      <c r="M65" s="57">
        <f t="shared" si="23"/>
        <v>222</v>
      </c>
      <c r="N65" s="3">
        <f t="shared" si="13"/>
        <v>0.31266994673324344</v>
      </c>
      <c r="O65" s="3">
        <f t="shared" si="0"/>
        <v>0.24650937909597181</v>
      </c>
      <c r="P65" s="4">
        <f t="shared" si="1"/>
        <v>0.27953813599277172</v>
      </c>
      <c r="Q65" s="41"/>
      <c r="R65" s="58">
        <f t="shared" si="10"/>
        <v>75.326177234473192</v>
      </c>
      <c r="S65" s="58">
        <f t="shared" si="11"/>
        <v>58.783508095945386</v>
      </c>
      <c r="T65" s="58">
        <f t="shared" si="12"/>
        <v>66.999700434747524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4853.6973001965125</v>
      </c>
      <c r="F66" s="56">
        <v>4363.4915123778464</v>
      </c>
      <c r="G66" s="57">
        <f t="shared" si="4"/>
        <v>9217.188812574359</v>
      </c>
      <c r="H66" s="55">
        <v>19</v>
      </c>
      <c r="I66" s="56">
        <v>31</v>
      </c>
      <c r="J66" s="57">
        <f t="shared" si="22"/>
        <v>50</v>
      </c>
      <c r="K66" s="55">
        <v>95</v>
      </c>
      <c r="L66" s="56">
        <v>84</v>
      </c>
      <c r="M66" s="57">
        <f t="shared" si="23"/>
        <v>179</v>
      </c>
      <c r="N66" s="3">
        <f t="shared" si="13"/>
        <v>0.17545175318813305</v>
      </c>
      <c r="O66" s="3">
        <f t="shared" si="0"/>
        <v>0.15851102558768695</v>
      </c>
      <c r="P66" s="4">
        <f t="shared" si="1"/>
        <v>0.16700226142510435</v>
      </c>
      <c r="Q66" s="41"/>
      <c r="R66" s="58">
        <f t="shared" si="10"/>
        <v>42.576292106986955</v>
      </c>
      <c r="S66" s="58">
        <f t="shared" si="11"/>
        <v>37.943404455459536</v>
      </c>
      <c r="T66" s="58">
        <f t="shared" si="12"/>
        <v>40.249732806001568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4753.9432816680601</v>
      </c>
      <c r="F67" s="56">
        <v>2665.7084972067319</v>
      </c>
      <c r="G67" s="57">
        <f t="shared" si="4"/>
        <v>7419.6517788747915</v>
      </c>
      <c r="H67" s="55">
        <v>38</v>
      </c>
      <c r="I67" s="56">
        <v>31</v>
      </c>
      <c r="J67" s="57">
        <f t="shared" si="22"/>
        <v>69</v>
      </c>
      <c r="K67" s="55">
        <v>85</v>
      </c>
      <c r="L67" s="56">
        <v>88</v>
      </c>
      <c r="M67" s="57">
        <f t="shared" si="23"/>
        <v>173</v>
      </c>
      <c r="N67" s="3">
        <f t="shared" si="13"/>
        <v>0.16231710194168464</v>
      </c>
      <c r="O67" s="3">
        <f t="shared" si="0"/>
        <v>9.3468039874008826E-2</v>
      </c>
      <c r="P67" s="4">
        <f t="shared" si="1"/>
        <v>0.12834991314134361</v>
      </c>
      <c r="Q67" s="41"/>
      <c r="R67" s="58">
        <f t="shared" si="10"/>
        <v>38.649945379415122</v>
      </c>
      <c r="S67" s="58">
        <f t="shared" si="11"/>
        <v>22.400911741233042</v>
      </c>
      <c r="T67" s="58">
        <f t="shared" si="12"/>
        <v>30.659718094523932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4662.0040622152064</v>
      </c>
      <c r="F68" s="56">
        <v>1702.8532765016203</v>
      </c>
      <c r="G68" s="57">
        <f t="shared" si="4"/>
        <v>6364.8573387168271</v>
      </c>
      <c r="H68" s="55">
        <v>48</v>
      </c>
      <c r="I68" s="56">
        <v>31</v>
      </c>
      <c r="J68" s="57">
        <f t="shared" si="22"/>
        <v>79</v>
      </c>
      <c r="K68" s="55">
        <v>75</v>
      </c>
      <c r="L68" s="56">
        <v>84</v>
      </c>
      <c r="M68" s="57">
        <f t="shared" si="23"/>
        <v>159</v>
      </c>
      <c r="N68" s="3">
        <f t="shared" si="13"/>
        <v>0.16093634569922696</v>
      </c>
      <c r="O68" s="3">
        <f t="shared" si="0"/>
        <v>6.1858953665417764E-2</v>
      </c>
      <c r="P68" s="4">
        <f t="shared" si="1"/>
        <v>0.11266031822990702</v>
      </c>
      <c r="Q68" s="41"/>
      <c r="R68" s="58">
        <f t="shared" si="10"/>
        <v>37.902472050530136</v>
      </c>
      <c r="S68" s="58">
        <f t="shared" si="11"/>
        <v>14.807419795666263</v>
      </c>
      <c r="T68" s="58">
        <f t="shared" si="12"/>
        <v>26.743098061835408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2278.6394626337747</v>
      </c>
      <c r="F69" s="61">
        <v>1028.9999999999998</v>
      </c>
      <c r="G69" s="62">
        <f t="shared" si="4"/>
        <v>3307.6394626337742</v>
      </c>
      <c r="H69" s="67">
        <v>49</v>
      </c>
      <c r="I69" s="61">
        <v>33</v>
      </c>
      <c r="J69" s="62">
        <f t="shared" si="22"/>
        <v>82</v>
      </c>
      <c r="K69" s="67">
        <v>74</v>
      </c>
      <c r="L69" s="61">
        <v>84</v>
      </c>
      <c r="M69" s="62">
        <f t="shared" si="23"/>
        <v>158</v>
      </c>
      <c r="N69" s="6">
        <f t="shared" si="13"/>
        <v>7.8747562297268967E-2</v>
      </c>
      <c r="O69" s="6">
        <f t="shared" si="0"/>
        <v>3.6802575107296127E-2</v>
      </c>
      <c r="P69" s="7">
        <f t="shared" si="1"/>
        <v>5.813483307497494E-2</v>
      </c>
      <c r="Q69" s="41"/>
      <c r="R69" s="58">
        <f t="shared" si="10"/>
        <v>18.525524086453451</v>
      </c>
      <c r="S69" s="58">
        <f t="shared" si="11"/>
        <v>8.794871794871792</v>
      </c>
      <c r="T69" s="58">
        <f t="shared" si="12"/>
        <v>13.781831094307393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5282.0000000000009</v>
      </c>
      <c r="F70" s="64">
        <v>15709.7040503358</v>
      </c>
      <c r="G70" s="65">
        <f t="shared" si="4"/>
        <v>20991.7040503358</v>
      </c>
      <c r="H70" s="66">
        <v>366</v>
      </c>
      <c r="I70" s="64">
        <v>366</v>
      </c>
      <c r="J70" s="65">
        <f t="shared" si="22"/>
        <v>732</v>
      </c>
      <c r="K70" s="66">
        <v>0</v>
      </c>
      <c r="L70" s="64">
        <v>0</v>
      </c>
      <c r="M70" s="65">
        <f t="shared" si="23"/>
        <v>0</v>
      </c>
      <c r="N70" s="15">
        <f t="shared" si="13"/>
        <v>6.6813398097551116E-2</v>
      </c>
      <c r="O70" s="15">
        <f t="shared" si="0"/>
        <v>0.19871615121351702</v>
      </c>
      <c r="P70" s="16">
        <f t="shared" si="1"/>
        <v>0.13276477465553405</v>
      </c>
      <c r="Q70" s="41"/>
      <c r="R70" s="58">
        <f t="shared" si="10"/>
        <v>14.431693989071041</v>
      </c>
      <c r="S70" s="58">
        <f t="shared" si="11"/>
        <v>42.922688662119675</v>
      </c>
      <c r="T70" s="58">
        <f t="shared" si="12"/>
        <v>28.677191325595356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8057.0967741529339</v>
      </c>
      <c r="F71" s="56">
        <v>23154.987451308487</v>
      </c>
      <c r="G71" s="57">
        <f t="shared" ref="G71:G84" si="24">+E71+F71</f>
        <v>31212.084225461422</v>
      </c>
      <c r="H71" s="55">
        <v>366</v>
      </c>
      <c r="I71" s="56">
        <v>368</v>
      </c>
      <c r="J71" s="57">
        <f t="shared" si="22"/>
        <v>734</v>
      </c>
      <c r="K71" s="55">
        <v>0</v>
      </c>
      <c r="L71" s="56">
        <v>0</v>
      </c>
      <c r="M71" s="57">
        <f t="shared" si="23"/>
        <v>0</v>
      </c>
      <c r="N71" s="3">
        <f t="shared" si="13"/>
        <v>0.10191632227981347</v>
      </c>
      <c r="O71" s="3">
        <f t="shared" si="0"/>
        <v>0.29130167385402184</v>
      </c>
      <c r="P71" s="4">
        <f t="shared" si="1"/>
        <v>0.19686701625707326</v>
      </c>
      <c r="Q71" s="41"/>
      <c r="R71" s="58">
        <f t="shared" ref="R71:R86" si="25">+E71/(H71+K71)</f>
        <v>22.01392561243971</v>
      </c>
      <c r="S71" s="58">
        <f t="shared" ref="S71:S86" si="26">+F71/(I71+L71)</f>
        <v>62.921161552468718</v>
      </c>
      <c r="T71" s="58">
        <f t="shared" ref="T71:T86" si="27">+G71/(J71+M71)</f>
        <v>42.523275511527821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15901.414980486974</v>
      </c>
      <c r="F72" s="56">
        <v>35684.900589908386</v>
      </c>
      <c r="G72" s="57">
        <f t="shared" si="24"/>
        <v>51586.31557039536</v>
      </c>
      <c r="H72" s="55">
        <v>388</v>
      </c>
      <c r="I72" s="56">
        <v>378</v>
      </c>
      <c r="J72" s="57">
        <f t="shared" si="22"/>
        <v>766</v>
      </c>
      <c r="K72" s="55">
        <v>0</v>
      </c>
      <c r="L72" s="56">
        <v>0</v>
      </c>
      <c r="M72" s="57">
        <f t="shared" si="23"/>
        <v>0</v>
      </c>
      <c r="N72" s="3">
        <f t="shared" si="13"/>
        <v>0.18973624213066739</v>
      </c>
      <c r="O72" s="3">
        <f t="shared" si="0"/>
        <v>0.43705786534769236</v>
      </c>
      <c r="P72" s="4">
        <f t="shared" si="1"/>
        <v>0.31178268283045257</v>
      </c>
      <c r="Q72" s="41"/>
      <c r="R72" s="58">
        <f t="shared" si="25"/>
        <v>40.983028300224163</v>
      </c>
      <c r="S72" s="58">
        <f t="shared" si="26"/>
        <v>94.404498915101556</v>
      </c>
      <c r="T72" s="58">
        <f t="shared" si="27"/>
        <v>67.345059491377754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18638.250195158875</v>
      </c>
      <c r="F73" s="56">
        <v>40009.312578261619</v>
      </c>
      <c r="G73" s="57">
        <f t="shared" si="24"/>
        <v>58647.56277342049</v>
      </c>
      <c r="H73" s="55">
        <v>370</v>
      </c>
      <c r="I73" s="56">
        <v>368</v>
      </c>
      <c r="J73" s="57">
        <f t="shared" si="22"/>
        <v>738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0.23321133877826419</v>
      </c>
      <c r="O73" s="3">
        <f t="shared" ref="O73" si="29">+F73/(I73*216+L73*248)</f>
        <v>0.50333776894954729</v>
      </c>
      <c r="P73" s="4">
        <f t="shared" ref="P73" si="30">+G73/(J73*216+M73*248)</f>
        <v>0.36790852889077391</v>
      </c>
      <c r="Q73" s="41"/>
      <c r="R73" s="58">
        <f t="shared" si="25"/>
        <v>50.373649176105069</v>
      </c>
      <c r="S73" s="58">
        <f t="shared" si="26"/>
        <v>108.72095809310223</v>
      </c>
      <c r="T73" s="58">
        <f t="shared" si="27"/>
        <v>79.468242240407164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20182.526349379204</v>
      </c>
      <c r="F74" s="56">
        <v>45355.552156044563</v>
      </c>
      <c r="G74" s="57">
        <f t="shared" si="24"/>
        <v>65538.078505423764</v>
      </c>
      <c r="H74" s="55">
        <v>368</v>
      </c>
      <c r="I74" s="56">
        <v>368</v>
      </c>
      <c r="J74" s="57">
        <f t="shared" si="22"/>
        <v>736</v>
      </c>
      <c r="K74" s="55">
        <v>0</v>
      </c>
      <c r="L74" s="56">
        <v>0</v>
      </c>
      <c r="M74" s="57">
        <f t="shared" si="23"/>
        <v>0</v>
      </c>
      <c r="N74" s="3">
        <f t="shared" si="13"/>
        <v>0.25390658148876816</v>
      </c>
      <c r="O74" s="3">
        <f t="shared" si="0"/>
        <v>0.57059621774411939</v>
      </c>
      <c r="P74" s="4">
        <f t="shared" si="1"/>
        <v>0.41225139961644375</v>
      </c>
      <c r="Q74" s="41"/>
      <c r="R74" s="58">
        <f t="shared" si="25"/>
        <v>54.843821601573929</v>
      </c>
      <c r="S74" s="58">
        <f t="shared" si="26"/>
        <v>123.24878303272979</v>
      </c>
      <c r="T74" s="58">
        <f t="shared" si="27"/>
        <v>89.046302317151856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21705.000495246168</v>
      </c>
      <c r="F75" s="56">
        <v>47326.432611301723</v>
      </c>
      <c r="G75" s="57">
        <f t="shared" si="24"/>
        <v>69031.433106547891</v>
      </c>
      <c r="H75" s="55">
        <v>370</v>
      </c>
      <c r="I75" s="56">
        <v>374</v>
      </c>
      <c r="J75" s="57">
        <f t="shared" si="22"/>
        <v>744</v>
      </c>
      <c r="K75" s="55">
        <v>0</v>
      </c>
      <c r="L75" s="56">
        <v>0</v>
      </c>
      <c r="M75" s="57">
        <f t="shared" si="23"/>
        <v>0</v>
      </c>
      <c r="N75" s="3">
        <f t="shared" si="13"/>
        <v>0.27158409028085795</v>
      </c>
      <c r="O75" s="3">
        <f t="shared" si="0"/>
        <v>0.58583918364158405</v>
      </c>
      <c r="P75" s="4">
        <f t="shared" si="1"/>
        <v>0.42955640871756701</v>
      </c>
      <c r="Q75" s="41"/>
      <c r="R75" s="58">
        <f t="shared" si="25"/>
        <v>58.662163500665315</v>
      </c>
      <c r="S75" s="58">
        <f t="shared" si="26"/>
        <v>126.54126366658215</v>
      </c>
      <c r="T75" s="58">
        <f t="shared" si="27"/>
        <v>92.784184282994474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31132.086029620412</v>
      </c>
      <c r="F76" s="56">
        <v>51353.378241794329</v>
      </c>
      <c r="G76" s="57">
        <f t="shared" si="24"/>
        <v>82485.464271414734</v>
      </c>
      <c r="H76" s="55">
        <v>384</v>
      </c>
      <c r="I76" s="56">
        <v>386</v>
      </c>
      <c r="J76" s="57">
        <f t="shared" si="22"/>
        <v>770</v>
      </c>
      <c r="K76" s="55">
        <v>0</v>
      </c>
      <c r="L76" s="56">
        <v>0</v>
      </c>
      <c r="M76" s="57">
        <f t="shared" si="23"/>
        <v>0</v>
      </c>
      <c r="N76" s="3">
        <f t="shared" si="13"/>
        <v>0.37533861436174298</v>
      </c>
      <c r="O76" s="3">
        <f t="shared" si="0"/>
        <v>0.61592518520670614</v>
      </c>
      <c r="P76" s="4">
        <f t="shared" si="1"/>
        <v>0.49594434987623098</v>
      </c>
      <c r="Q76" s="41"/>
      <c r="R76" s="58">
        <f t="shared" si="25"/>
        <v>81.073140702136484</v>
      </c>
      <c r="S76" s="58">
        <f t="shared" si="26"/>
        <v>133.03984000464851</v>
      </c>
      <c r="T76" s="58">
        <f t="shared" si="27"/>
        <v>107.12397957326588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36704.102383425328</v>
      </c>
      <c r="F77" s="56">
        <v>51064.667206363694</v>
      </c>
      <c r="G77" s="57">
        <f t="shared" si="24"/>
        <v>87768.769589789023</v>
      </c>
      <c r="H77" s="55">
        <v>380</v>
      </c>
      <c r="I77" s="56">
        <v>366</v>
      </c>
      <c r="J77" s="57">
        <f t="shared" si="22"/>
        <v>746</v>
      </c>
      <c r="K77" s="55">
        <v>0</v>
      </c>
      <c r="L77" s="56">
        <v>0</v>
      </c>
      <c r="M77" s="57">
        <f t="shared" si="23"/>
        <v>0</v>
      </c>
      <c r="N77" s="3">
        <f t="shared" si="13"/>
        <v>0.44717473664017215</v>
      </c>
      <c r="O77" s="3">
        <f t="shared" si="0"/>
        <v>0.64593031782993948</v>
      </c>
      <c r="P77" s="4">
        <f t="shared" si="1"/>
        <v>0.54468752848394542</v>
      </c>
      <c r="Q77" s="41"/>
      <c r="R77" s="58">
        <f t="shared" si="25"/>
        <v>96.589743114277184</v>
      </c>
      <c r="S77" s="58">
        <f t="shared" si="26"/>
        <v>139.52094865126693</v>
      </c>
      <c r="T77" s="58">
        <f t="shared" si="27"/>
        <v>117.6525061525322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32572.678551833968</v>
      </c>
      <c r="F78" s="56">
        <v>30909.735915230129</v>
      </c>
      <c r="G78" s="57">
        <f t="shared" si="24"/>
        <v>63482.414467064096</v>
      </c>
      <c r="H78" s="55">
        <v>370</v>
      </c>
      <c r="I78" s="56">
        <v>370</v>
      </c>
      <c r="J78" s="57">
        <f t="shared" si="22"/>
        <v>740</v>
      </c>
      <c r="K78" s="55">
        <v>0</v>
      </c>
      <c r="L78" s="56">
        <v>0</v>
      </c>
      <c r="M78" s="57">
        <f t="shared" si="23"/>
        <v>0</v>
      </c>
      <c r="N78" s="3">
        <f t="shared" si="13"/>
        <v>0.40756604794587048</v>
      </c>
      <c r="O78" s="3">
        <f t="shared" si="0"/>
        <v>0.38675845739777437</v>
      </c>
      <c r="P78" s="4">
        <f t="shared" si="1"/>
        <v>0.39716225267182242</v>
      </c>
      <c r="Q78" s="41"/>
      <c r="R78" s="58">
        <f t="shared" si="25"/>
        <v>88.034266356308024</v>
      </c>
      <c r="S78" s="58">
        <f t="shared" si="26"/>
        <v>83.539826797919261</v>
      </c>
      <c r="T78" s="58">
        <f t="shared" si="27"/>
        <v>85.787046577113642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30856.252457810639</v>
      </c>
      <c r="F79" s="56">
        <v>28957.822610841522</v>
      </c>
      <c r="G79" s="57">
        <f t="shared" si="24"/>
        <v>59814.075068652164</v>
      </c>
      <c r="H79" s="55">
        <v>380</v>
      </c>
      <c r="I79" s="56">
        <v>374</v>
      </c>
      <c r="J79" s="57">
        <f t="shared" si="22"/>
        <v>754</v>
      </c>
      <c r="K79" s="55">
        <v>0</v>
      </c>
      <c r="L79" s="56">
        <v>0</v>
      </c>
      <c r="M79" s="57">
        <f t="shared" si="23"/>
        <v>0</v>
      </c>
      <c r="N79" s="3">
        <f t="shared" si="13"/>
        <v>0.37592900167897952</v>
      </c>
      <c r="O79" s="3">
        <f t="shared" si="0"/>
        <v>0.35845987585216776</v>
      </c>
      <c r="P79" s="4">
        <f t="shared" si="1"/>
        <v>0.36726394457125067</v>
      </c>
      <c r="Q79" s="41"/>
      <c r="R79" s="58">
        <f t="shared" si="25"/>
        <v>81.20066436265958</v>
      </c>
      <c r="S79" s="58">
        <f t="shared" si="26"/>
        <v>77.427333184068246</v>
      </c>
      <c r="T79" s="58">
        <f t="shared" si="27"/>
        <v>79.329012027390135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24452.770444869529</v>
      </c>
      <c r="F80" s="56">
        <v>22190.33347928544</v>
      </c>
      <c r="G80" s="57">
        <f t="shared" si="24"/>
        <v>46643.103924154973</v>
      </c>
      <c r="H80" s="55">
        <v>386</v>
      </c>
      <c r="I80" s="56">
        <v>390</v>
      </c>
      <c r="J80" s="57">
        <f t="shared" si="22"/>
        <v>776</v>
      </c>
      <c r="K80" s="55">
        <v>0</v>
      </c>
      <c r="L80" s="56">
        <v>0</v>
      </c>
      <c r="M80" s="57">
        <f t="shared" si="23"/>
        <v>0</v>
      </c>
      <c r="N80" s="3">
        <f t="shared" si="13"/>
        <v>0.29328308439922196</v>
      </c>
      <c r="O80" s="3">
        <f t="shared" si="0"/>
        <v>0.26341801376169799</v>
      </c>
      <c r="P80" s="4">
        <f t="shared" si="1"/>
        <v>0.27827357724891999</v>
      </c>
      <c r="Q80" s="41"/>
      <c r="R80" s="58">
        <f t="shared" si="25"/>
        <v>63.349146230231945</v>
      </c>
      <c r="S80" s="58">
        <f t="shared" si="26"/>
        <v>56.898290972526773</v>
      </c>
      <c r="T80" s="58">
        <f t="shared" si="27"/>
        <v>60.107092685766716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19826.178110557466</v>
      </c>
      <c r="F81" s="56">
        <v>18523.999702064721</v>
      </c>
      <c r="G81" s="57">
        <f t="shared" si="24"/>
        <v>38350.177812622191</v>
      </c>
      <c r="H81" s="55">
        <v>368</v>
      </c>
      <c r="I81" s="56">
        <v>372</v>
      </c>
      <c r="J81" s="57">
        <f t="shared" si="22"/>
        <v>740</v>
      </c>
      <c r="K81" s="55">
        <v>0</v>
      </c>
      <c r="L81" s="56">
        <v>0</v>
      </c>
      <c r="M81" s="57">
        <f t="shared" si="23"/>
        <v>0</v>
      </c>
      <c r="N81" s="3">
        <f t="shared" si="13"/>
        <v>0.24942353701888922</v>
      </c>
      <c r="O81" s="3">
        <f t="shared" ref="O81:O86" si="31">+F81/(I81*216+L81*248)</f>
        <v>0.23053563946217542</v>
      </c>
      <c r="P81" s="4">
        <f t="shared" ref="P81:P86" si="32">+G81/(J81*216+M81*248)</f>
        <v>0.23992853986875745</v>
      </c>
      <c r="Q81" s="41"/>
      <c r="R81" s="58">
        <f t="shared" si="25"/>
        <v>53.875483996080071</v>
      </c>
      <c r="S81" s="58">
        <f t="shared" si="26"/>
        <v>49.795698123829894</v>
      </c>
      <c r="T81" s="58">
        <f t="shared" si="27"/>
        <v>51.82456461165161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16376.504035108712</v>
      </c>
      <c r="F82" s="56">
        <v>17099.014119955766</v>
      </c>
      <c r="G82" s="57">
        <f t="shared" si="24"/>
        <v>33475.518155064477</v>
      </c>
      <c r="H82" s="55">
        <v>370</v>
      </c>
      <c r="I82" s="56">
        <v>368</v>
      </c>
      <c r="J82" s="57">
        <f t="shared" si="22"/>
        <v>738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0.20491121165050941</v>
      </c>
      <c r="O82" s="3">
        <f t="shared" si="31"/>
        <v>0.2151144087152245</v>
      </c>
      <c r="P82" s="4">
        <f t="shared" si="32"/>
        <v>0.20999898471258957</v>
      </c>
      <c r="Q82" s="41"/>
      <c r="R82" s="58">
        <f t="shared" si="25"/>
        <v>44.26082171651003</v>
      </c>
      <c r="S82" s="58">
        <f t="shared" si="26"/>
        <v>46.464712282488492</v>
      </c>
      <c r="T82" s="58">
        <f t="shared" si="27"/>
        <v>45.359780697919348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12766.275891033227</v>
      </c>
      <c r="F83" s="56">
        <v>12305.012739776726</v>
      </c>
      <c r="G83" s="57">
        <f t="shared" si="24"/>
        <v>25071.288630809955</v>
      </c>
      <c r="H83" s="55">
        <v>366</v>
      </c>
      <c r="I83" s="56">
        <v>386</v>
      </c>
      <c r="J83" s="57">
        <f t="shared" si="22"/>
        <v>752</v>
      </c>
      <c r="K83" s="55">
        <v>0</v>
      </c>
      <c r="L83" s="56">
        <v>0</v>
      </c>
      <c r="M83" s="57">
        <f t="shared" si="23"/>
        <v>0</v>
      </c>
      <c r="N83" s="3">
        <f t="shared" si="33"/>
        <v>0.16148395935834378</v>
      </c>
      <c r="O83" s="3">
        <f t="shared" si="31"/>
        <v>0.14758458956746218</v>
      </c>
      <c r="P83" s="4">
        <f t="shared" si="32"/>
        <v>0.15434944241781148</v>
      </c>
      <c r="Q83" s="41"/>
      <c r="R83" s="58">
        <f t="shared" si="25"/>
        <v>34.880535221402262</v>
      </c>
      <c r="S83" s="58">
        <f t="shared" si="26"/>
        <v>31.878271346571829</v>
      </c>
      <c r="T83" s="58">
        <f t="shared" si="27"/>
        <v>33.339479562247284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7781.2051062118016</v>
      </c>
      <c r="F84" s="61">
        <v>5847.0000000000009</v>
      </c>
      <c r="G84" s="62">
        <f t="shared" si="24"/>
        <v>13628.205106211803</v>
      </c>
      <c r="H84" s="67">
        <v>378</v>
      </c>
      <c r="I84" s="61">
        <v>370</v>
      </c>
      <c r="J84" s="62">
        <f t="shared" si="22"/>
        <v>748</v>
      </c>
      <c r="K84" s="67">
        <v>0</v>
      </c>
      <c r="L84" s="61">
        <v>0</v>
      </c>
      <c r="M84" s="62">
        <f t="shared" si="23"/>
        <v>0</v>
      </c>
      <c r="N84" s="6">
        <f t="shared" si="33"/>
        <v>9.5301845804083407E-2</v>
      </c>
      <c r="O84" s="6">
        <f t="shared" si="31"/>
        <v>7.3160660660660667E-2</v>
      </c>
      <c r="P84" s="7">
        <f t="shared" si="32"/>
        <v>8.4349655291962533E-2</v>
      </c>
      <c r="Q84" s="41"/>
      <c r="R84" s="58">
        <f t="shared" si="25"/>
        <v>20.585198693682013</v>
      </c>
      <c r="S84" s="58">
        <f t="shared" si="26"/>
        <v>15.802702702702705</v>
      </c>
      <c r="T84" s="58">
        <f t="shared" si="27"/>
        <v>18.219525543063906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2234.9601173567771</v>
      </c>
      <c r="F85" s="64">
        <v>4693.3942559933712</v>
      </c>
      <c r="G85" s="65">
        <f t="shared" ref="G85:G86" si="34">+E85+F85</f>
        <v>6928.3543733501483</v>
      </c>
      <c r="H85" s="71">
        <v>113</v>
      </c>
      <c r="I85" s="64">
        <v>112</v>
      </c>
      <c r="J85" s="65">
        <f t="shared" ref="J85:J86" si="35">+H85+I85</f>
        <v>225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9.1566704250933176E-2</v>
      </c>
      <c r="O85" s="3">
        <f t="shared" si="31"/>
        <v>0.19400604563464663</v>
      </c>
      <c r="P85" s="4">
        <f t="shared" si="32"/>
        <v>0.14255873196193722</v>
      </c>
      <c r="Q85" s="41"/>
      <c r="R85" s="58">
        <f t="shared" si="25"/>
        <v>19.778408118201568</v>
      </c>
      <c r="S85" s="58">
        <f t="shared" si="26"/>
        <v>41.905305857083668</v>
      </c>
      <c r="T85" s="58">
        <f t="shared" si="27"/>
        <v>30.792686103778436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1871.3774090552095</v>
      </c>
      <c r="F86" s="61">
        <v>3918.9999999999991</v>
      </c>
      <c r="G86" s="62">
        <f t="shared" si="34"/>
        <v>5790.3774090552088</v>
      </c>
      <c r="H86" s="72">
        <v>113</v>
      </c>
      <c r="I86" s="61">
        <v>112</v>
      </c>
      <c r="J86" s="62">
        <f t="shared" si="35"/>
        <v>225</v>
      </c>
      <c r="K86" s="72">
        <v>0</v>
      </c>
      <c r="L86" s="61">
        <v>0</v>
      </c>
      <c r="M86" s="62">
        <f t="shared" si="36"/>
        <v>0</v>
      </c>
      <c r="N86" s="6">
        <f t="shared" si="33"/>
        <v>7.6670657532579872E-2</v>
      </c>
      <c r="O86" s="6">
        <f t="shared" si="31"/>
        <v>0.16199570105820102</v>
      </c>
      <c r="P86" s="7">
        <f t="shared" si="32"/>
        <v>0.11914356808755573</v>
      </c>
      <c r="Q86" s="41"/>
      <c r="R86" s="58">
        <f t="shared" si="25"/>
        <v>16.560862027037253</v>
      </c>
      <c r="S86" s="58">
        <f t="shared" si="26"/>
        <v>34.991071428571423</v>
      </c>
      <c r="T86" s="58">
        <f t="shared" si="27"/>
        <v>25.735010706912039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2242169.8524855212</v>
      </c>
    </row>
    <row r="91" spans="2:20" x14ac:dyDescent="0.25">
      <c r="C91" t="s">
        <v>112</v>
      </c>
      <c r="D91" s="78">
        <f>SUMPRODUCT(((((J5:J86)*216)+((M5:M86)*248))*((D5:D86))/1000))</f>
        <v>8289828.3798400005</v>
      </c>
    </row>
    <row r="92" spans="2:20" x14ac:dyDescent="0.25">
      <c r="C92" t="s">
        <v>111</v>
      </c>
      <c r="D92" s="39">
        <f>+D90/D91</f>
        <v>0.27047240904748338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0" zoomScale="78" zoomScaleNormal="78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0.18183907390130039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225.99999999999986</v>
      </c>
      <c r="F5" s="56">
        <v>1498.5910144124891</v>
      </c>
      <c r="G5" s="57">
        <f>+E5+F5</f>
        <v>1724.5910144124889</v>
      </c>
      <c r="H5" s="56">
        <v>187</v>
      </c>
      <c r="I5" s="56">
        <v>198</v>
      </c>
      <c r="J5" s="57">
        <f>+H5+I5</f>
        <v>385</v>
      </c>
      <c r="K5" s="56">
        <v>0</v>
      </c>
      <c r="L5" s="56">
        <v>0</v>
      </c>
      <c r="M5" s="57">
        <f>+K5+L5</f>
        <v>0</v>
      </c>
      <c r="N5" s="32">
        <f>+E5/(H5*216+K5*248)</f>
        <v>5.5951673598732387E-3</v>
      </c>
      <c r="O5" s="32">
        <f t="shared" ref="O5:O80" si="0">+F5/(I5*216+L5*248)</f>
        <v>3.5040006883943348E-2</v>
      </c>
      <c r="P5" s="33">
        <f>+G5/(J5*216+M5*248)</f>
        <v>2.0738227686537866E-2</v>
      </c>
      <c r="Q5" s="41"/>
      <c r="R5" s="58">
        <f>+E5/(H5+K5)</f>
        <v>1.2085561497326196</v>
      </c>
      <c r="S5" s="58">
        <f t="shared" ref="S5" si="1">+F5/(I5+L5)</f>
        <v>7.5686414869317629</v>
      </c>
      <c r="T5" s="58">
        <f t="shared" ref="T5" si="2">+G5/(J5+M5)</f>
        <v>4.4794571802921785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400.30480536690413</v>
      </c>
      <c r="F6" s="56">
        <v>2734.3212974625162</v>
      </c>
      <c r="G6" s="57">
        <f t="shared" ref="G6:G70" si="3">+E6+F6</f>
        <v>3134.6261028294202</v>
      </c>
      <c r="H6" s="56">
        <v>187</v>
      </c>
      <c r="I6" s="56">
        <v>198</v>
      </c>
      <c r="J6" s="57">
        <f t="shared" ref="J6:J59" si="4">+H6+I6</f>
        <v>385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9.9104972610146603E-3</v>
      </c>
      <c r="O6" s="32">
        <f t="shared" ref="O6:O16" si="7">+F6/(I6*216+L6*248)</f>
        <v>6.3933812604342416E-2</v>
      </c>
      <c r="P6" s="33">
        <f t="shared" ref="P6:P16" si="8">+G6/(J6*216+M6*248)</f>
        <v>3.7693916580440356E-2</v>
      </c>
      <c r="Q6" s="41"/>
      <c r="R6" s="58">
        <f t="shared" ref="R6:R70" si="9">+E6/(H6+K6)</f>
        <v>2.1406674083791666</v>
      </c>
      <c r="S6" s="58">
        <f t="shared" ref="S6:S70" si="10">+F6/(I6+L6)</f>
        <v>13.80970352253796</v>
      </c>
      <c r="T6" s="58">
        <f t="shared" ref="T6:T70" si="11">+G6/(J6+M6)</f>
        <v>8.1418859813751183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539.81896582901607</v>
      </c>
      <c r="F7" s="56">
        <v>4021.5578967354422</v>
      </c>
      <c r="G7" s="57">
        <f t="shared" si="3"/>
        <v>4561.376862564458</v>
      </c>
      <c r="H7" s="56">
        <v>187</v>
      </c>
      <c r="I7" s="56">
        <v>193</v>
      </c>
      <c r="J7" s="57">
        <f t="shared" si="4"/>
        <v>380</v>
      </c>
      <c r="K7" s="56">
        <v>0</v>
      </c>
      <c r="L7" s="56">
        <v>0</v>
      </c>
      <c r="M7" s="57">
        <f t="shared" si="5"/>
        <v>0</v>
      </c>
      <c r="N7" s="32">
        <f t="shared" si="6"/>
        <v>1.3364502025871857E-2</v>
      </c>
      <c r="O7" s="32">
        <f t="shared" si="7"/>
        <v>9.6467997906722378E-2</v>
      </c>
      <c r="P7" s="33">
        <f t="shared" si="8"/>
        <v>5.5572330196935402E-2</v>
      </c>
      <c r="Q7" s="41"/>
      <c r="R7" s="58">
        <f t="shared" si="9"/>
        <v>2.886732437588321</v>
      </c>
      <c r="S7" s="58">
        <f t="shared" si="10"/>
        <v>20.837087547852033</v>
      </c>
      <c r="T7" s="58">
        <f t="shared" si="11"/>
        <v>12.003623322538047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646.12869890951924</v>
      </c>
      <c r="F8" s="56">
        <v>4698.8318857499689</v>
      </c>
      <c r="G8" s="57">
        <f t="shared" si="3"/>
        <v>5344.9605846594877</v>
      </c>
      <c r="H8" s="56">
        <v>193</v>
      </c>
      <c r="I8" s="56">
        <v>191</v>
      </c>
      <c r="J8" s="57">
        <f t="shared" si="4"/>
        <v>384</v>
      </c>
      <c r="K8" s="56">
        <v>0</v>
      </c>
      <c r="L8" s="56">
        <v>0</v>
      </c>
      <c r="M8" s="57">
        <f t="shared" si="5"/>
        <v>0</v>
      </c>
      <c r="N8" s="32">
        <f t="shared" si="6"/>
        <v>1.549915320738628E-2</v>
      </c>
      <c r="O8" s="32">
        <f t="shared" si="7"/>
        <v>0.11389450954406556</v>
      </c>
      <c r="P8" s="33">
        <f t="shared" si="8"/>
        <v>6.444059346859915E-2</v>
      </c>
      <c r="Q8" s="41"/>
      <c r="R8" s="58">
        <f t="shared" si="9"/>
        <v>3.3478170927954367</v>
      </c>
      <c r="S8" s="58">
        <f t="shared" si="10"/>
        <v>24.601214061518164</v>
      </c>
      <c r="T8" s="58">
        <f t="shared" si="11"/>
        <v>13.919168189217416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867.13269344522018</v>
      </c>
      <c r="F9" s="56">
        <v>6140.5891226593985</v>
      </c>
      <c r="G9" s="57">
        <f t="shared" si="3"/>
        <v>7007.7218161046185</v>
      </c>
      <c r="H9" s="56">
        <v>200</v>
      </c>
      <c r="I9" s="56">
        <v>190</v>
      </c>
      <c r="J9" s="57">
        <f t="shared" si="4"/>
        <v>390</v>
      </c>
      <c r="K9" s="56">
        <v>0</v>
      </c>
      <c r="L9" s="56">
        <v>0</v>
      </c>
      <c r="M9" s="57">
        <f t="shared" si="5"/>
        <v>0</v>
      </c>
      <c r="N9" s="32">
        <f t="shared" si="6"/>
        <v>2.0072516051972689E-2</v>
      </c>
      <c r="O9" s="32">
        <f t="shared" si="7"/>
        <v>0.14962449129287034</v>
      </c>
      <c r="P9" s="33">
        <f t="shared" si="8"/>
        <v>8.3187580912922818E-2</v>
      </c>
      <c r="Q9" s="41"/>
      <c r="R9" s="58">
        <f t="shared" si="9"/>
        <v>4.3356634672261007</v>
      </c>
      <c r="S9" s="58">
        <f t="shared" si="10"/>
        <v>32.31889011925999</v>
      </c>
      <c r="T9" s="58">
        <f t="shared" si="11"/>
        <v>17.96851747719133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1038.6914580540172</v>
      </c>
      <c r="F10" s="56">
        <v>7160.3937271573441</v>
      </c>
      <c r="G10" s="57">
        <f t="shared" si="3"/>
        <v>8199.085185211361</v>
      </c>
      <c r="H10" s="56">
        <v>187</v>
      </c>
      <c r="I10" s="56">
        <v>185</v>
      </c>
      <c r="J10" s="57">
        <f t="shared" si="4"/>
        <v>372</v>
      </c>
      <c r="K10" s="56">
        <v>0</v>
      </c>
      <c r="L10" s="56">
        <v>0</v>
      </c>
      <c r="M10" s="57">
        <f t="shared" si="5"/>
        <v>0</v>
      </c>
      <c r="N10" s="32">
        <f t="shared" si="6"/>
        <v>2.5715276739305237E-2</v>
      </c>
      <c r="O10" s="32">
        <f t="shared" si="7"/>
        <v>0.17918903221114474</v>
      </c>
      <c r="P10" s="33">
        <f t="shared" si="8"/>
        <v>0.10203959061642973</v>
      </c>
      <c r="Q10" s="41"/>
      <c r="R10" s="58">
        <f t="shared" si="9"/>
        <v>5.5544997756899317</v>
      </c>
      <c r="S10" s="58">
        <f t="shared" si="10"/>
        <v>38.704830957607264</v>
      </c>
      <c r="T10" s="58">
        <f t="shared" si="11"/>
        <v>22.040551573148822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1739.0967011311357</v>
      </c>
      <c r="F11" s="56">
        <v>8673.975635969533</v>
      </c>
      <c r="G11" s="57">
        <f t="shared" si="3"/>
        <v>10413.072337100668</v>
      </c>
      <c r="H11" s="56">
        <v>185</v>
      </c>
      <c r="I11" s="56">
        <v>185</v>
      </c>
      <c r="J11" s="57">
        <f t="shared" si="4"/>
        <v>370</v>
      </c>
      <c r="K11" s="56">
        <v>0</v>
      </c>
      <c r="L11" s="56">
        <v>0</v>
      </c>
      <c r="M11" s="57">
        <f t="shared" si="5"/>
        <v>0</v>
      </c>
      <c r="N11" s="32">
        <f t="shared" si="6"/>
        <v>4.3520938466745138E-2</v>
      </c>
      <c r="O11" s="32">
        <f t="shared" si="7"/>
        <v>0.21706645735659491</v>
      </c>
      <c r="P11" s="33">
        <f t="shared" si="8"/>
        <v>0.13029369791167003</v>
      </c>
      <c r="Q11" s="41"/>
      <c r="R11" s="58">
        <f t="shared" si="9"/>
        <v>9.4005227088169487</v>
      </c>
      <c r="S11" s="58">
        <f t="shared" si="10"/>
        <v>46.886354789024502</v>
      </c>
      <c r="T11" s="58">
        <f t="shared" si="11"/>
        <v>28.143438748920723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1838.0080400490508</v>
      </c>
      <c r="F12" s="56">
        <v>8849.199861518</v>
      </c>
      <c r="G12" s="57">
        <f t="shared" si="3"/>
        <v>10687.207901567052</v>
      </c>
      <c r="H12" s="56">
        <v>187</v>
      </c>
      <c r="I12" s="56">
        <v>189</v>
      </c>
      <c r="J12" s="57">
        <f t="shared" si="4"/>
        <v>376</v>
      </c>
      <c r="K12" s="56">
        <v>0</v>
      </c>
      <c r="L12" s="56">
        <v>0</v>
      </c>
      <c r="M12" s="57">
        <f t="shared" si="5"/>
        <v>0</v>
      </c>
      <c r="N12" s="32">
        <f t="shared" si="6"/>
        <v>4.5504259260473627E-2</v>
      </c>
      <c r="O12" s="32">
        <f t="shared" si="7"/>
        <v>0.21676464485395847</v>
      </c>
      <c r="P12" s="33">
        <f t="shared" si="8"/>
        <v>0.1315899318061349</v>
      </c>
      <c r="Q12" s="41"/>
      <c r="R12" s="58">
        <f t="shared" si="9"/>
        <v>9.8289200002623041</v>
      </c>
      <c r="S12" s="58">
        <f t="shared" si="10"/>
        <v>46.821163288455026</v>
      </c>
      <c r="T12" s="58">
        <f t="shared" si="11"/>
        <v>28.423425270125136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1923.2534492858576</v>
      </c>
      <c r="F13" s="56">
        <v>8966.4377261254467</v>
      </c>
      <c r="G13" s="57">
        <f t="shared" si="3"/>
        <v>10889.691175411304</v>
      </c>
      <c r="H13" s="56">
        <v>209</v>
      </c>
      <c r="I13" s="56">
        <v>187</v>
      </c>
      <c r="J13" s="57">
        <f t="shared" si="4"/>
        <v>396</v>
      </c>
      <c r="K13" s="56">
        <v>0</v>
      </c>
      <c r="L13" s="56">
        <v>0</v>
      </c>
      <c r="M13" s="57">
        <f t="shared" si="5"/>
        <v>0</v>
      </c>
      <c r="N13" s="32">
        <f t="shared" si="6"/>
        <v>4.2602637100962647E-2</v>
      </c>
      <c r="O13" s="32">
        <f t="shared" si="7"/>
        <v>0.2219854853962529</v>
      </c>
      <c r="P13" s="33">
        <f t="shared" si="8"/>
        <v>0.12731120435151638</v>
      </c>
      <c r="Q13" s="41"/>
      <c r="R13" s="58">
        <f t="shared" si="9"/>
        <v>9.2021696138079321</v>
      </c>
      <c r="S13" s="58">
        <f t="shared" si="10"/>
        <v>47.948864845590627</v>
      </c>
      <c r="T13" s="58">
        <f t="shared" si="11"/>
        <v>27.499220139927537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2310.7023237757285</v>
      </c>
      <c r="F14" s="56">
        <v>10060.268719395926</v>
      </c>
      <c r="G14" s="57">
        <f t="shared" si="3"/>
        <v>12370.971043171656</v>
      </c>
      <c r="H14" s="56">
        <v>205</v>
      </c>
      <c r="I14" s="56">
        <v>187</v>
      </c>
      <c r="J14" s="57">
        <f t="shared" si="4"/>
        <v>392</v>
      </c>
      <c r="K14" s="56">
        <v>0</v>
      </c>
      <c r="L14" s="56">
        <v>0</v>
      </c>
      <c r="M14" s="57">
        <f t="shared" si="5"/>
        <v>0</v>
      </c>
      <c r="N14" s="32">
        <f t="shared" si="6"/>
        <v>5.2183882650761709E-2</v>
      </c>
      <c r="O14" s="32">
        <f t="shared" si="7"/>
        <v>0.24906587243503481</v>
      </c>
      <c r="P14" s="33">
        <f t="shared" si="8"/>
        <v>0.14610462777744301</v>
      </c>
      <c r="Q14" s="41"/>
      <c r="R14" s="58">
        <f t="shared" si="9"/>
        <v>11.271718652564529</v>
      </c>
      <c r="S14" s="58">
        <f t="shared" si="10"/>
        <v>53.798228445967524</v>
      </c>
      <c r="T14" s="58">
        <f t="shared" si="11"/>
        <v>31.558599599927692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5971.3843053677529</v>
      </c>
      <c r="F15" s="56">
        <v>15313.411265631743</v>
      </c>
      <c r="G15" s="57">
        <f t="shared" si="3"/>
        <v>21284.795570999497</v>
      </c>
      <c r="H15" s="56">
        <v>276</v>
      </c>
      <c r="I15" s="56">
        <v>293</v>
      </c>
      <c r="J15" s="57">
        <f t="shared" si="4"/>
        <v>569</v>
      </c>
      <c r="K15" s="56">
        <v>151</v>
      </c>
      <c r="L15" s="56">
        <v>173</v>
      </c>
      <c r="M15" s="57">
        <f t="shared" si="5"/>
        <v>324</v>
      </c>
      <c r="N15" s="32">
        <f t="shared" si="6"/>
        <v>6.152007237871665E-2</v>
      </c>
      <c r="O15" s="32">
        <f t="shared" si="7"/>
        <v>0.14420494260991171</v>
      </c>
      <c r="P15" s="33">
        <f t="shared" si="8"/>
        <v>0.10471915009150774</v>
      </c>
      <c r="Q15" s="41"/>
      <c r="R15" s="58">
        <f t="shared" si="9"/>
        <v>13.984506569947898</v>
      </c>
      <c r="S15" s="58">
        <f t="shared" si="10"/>
        <v>32.861397565733355</v>
      </c>
      <c r="T15" s="58">
        <f t="shared" si="11"/>
        <v>23.835157414333143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13302.545385450594</v>
      </c>
      <c r="F16" s="56">
        <v>26952.834049866266</v>
      </c>
      <c r="G16" s="57">
        <f t="shared" si="3"/>
        <v>40255.379435316863</v>
      </c>
      <c r="H16" s="56">
        <v>360</v>
      </c>
      <c r="I16" s="56">
        <v>333</v>
      </c>
      <c r="J16" s="57">
        <f t="shared" si="4"/>
        <v>693</v>
      </c>
      <c r="K16" s="56">
        <v>224</v>
      </c>
      <c r="L16" s="56">
        <v>286</v>
      </c>
      <c r="M16" s="57">
        <f t="shared" si="5"/>
        <v>510</v>
      </c>
      <c r="N16" s="32">
        <f t="shared" si="6"/>
        <v>9.9785055999839431E-2</v>
      </c>
      <c r="O16" s="32">
        <f t="shared" si="7"/>
        <v>0.18867134771984562</v>
      </c>
      <c r="P16" s="33">
        <f t="shared" si="8"/>
        <v>0.14576409806826593</v>
      </c>
      <c r="Q16" s="41"/>
      <c r="R16" s="58">
        <f t="shared" si="9"/>
        <v>22.778331139470197</v>
      </c>
      <c r="S16" s="58">
        <f t="shared" si="10"/>
        <v>43.542542891544855</v>
      </c>
      <c r="T16" s="58">
        <f t="shared" si="11"/>
        <v>33.462493296190246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14393.994220533554</v>
      </c>
      <c r="F17" s="56">
        <v>28323.091726665236</v>
      </c>
      <c r="G17" s="57">
        <f t="shared" si="3"/>
        <v>42717.085947198793</v>
      </c>
      <c r="H17" s="56">
        <v>355</v>
      </c>
      <c r="I17" s="56">
        <v>335</v>
      </c>
      <c r="J17" s="57">
        <f t="shared" si="4"/>
        <v>690</v>
      </c>
      <c r="K17" s="56">
        <v>226</v>
      </c>
      <c r="L17" s="56">
        <v>286</v>
      </c>
      <c r="M17" s="57">
        <f t="shared" si="5"/>
        <v>512</v>
      </c>
      <c r="N17" s="32">
        <f t="shared" ref="N17:N81" si="12">+E17/(H17*216+K17*248)</f>
        <v>0.10844730742973265</v>
      </c>
      <c r="O17" s="32">
        <f t="shared" si="0"/>
        <v>0.19766548298995892</v>
      </c>
      <c r="P17" s="33">
        <f t="shared" ref="P17:P80" si="13">+G17/(J17*216+M17*248)</f>
        <v>0.15476307876064718</v>
      </c>
      <c r="Q17" s="41"/>
      <c r="R17" s="58">
        <f t="shared" si="9"/>
        <v>24.774516730694586</v>
      </c>
      <c r="S17" s="58">
        <f t="shared" si="10"/>
        <v>45.608843360169459</v>
      </c>
      <c r="T17" s="58">
        <f t="shared" si="11"/>
        <v>35.538341054241926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19740.927109456643</v>
      </c>
      <c r="F18" s="56">
        <v>32659.155445599044</v>
      </c>
      <c r="G18" s="57">
        <f t="shared" si="3"/>
        <v>52400.082555055691</v>
      </c>
      <c r="H18" s="56">
        <v>356</v>
      </c>
      <c r="I18" s="56">
        <v>346</v>
      </c>
      <c r="J18" s="57">
        <f t="shared" si="4"/>
        <v>702</v>
      </c>
      <c r="K18" s="56">
        <v>239</v>
      </c>
      <c r="L18" s="56">
        <v>286</v>
      </c>
      <c r="M18" s="57">
        <f t="shared" si="5"/>
        <v>525</v>
      </c>
      <c r="N18" s="32">
        <f t="shared" si="12"/>
        <v>0.14497478930039837</v>
      </c>
      <c r="O18" s="32">
        <f t="shared" si="0"/>
        <v>0.22420883296901806</v>
      </c>
      <c r="P18" s="33">
        <f t="shared" si="13"/>
        <v>0.18592666040426811</v>
      </c>
      <c r="Q18" s="41"/>
      <c r="R18" s="58">
        <f t="shared" si="9"/>
        <v>33.178028755389313</v>
      </c>
      <c r="S18" s="58">
        <f t="shared" si="10"/>
        <v>51.675878869618742</v>
      </c>
      <c r="T18" s="58">
        <f t="shared" si="11"/>
        <v>42.705853753101621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31321.811983182288</v>
      </c>
      <c r="F19" s="56">
        <v>34441.246237557229</v>
      </c>
      <c r="G19" s="57">
        <f t="shared" si="3"/>
        <v>65763.05822073952</v>
      </c>
      <c r="H19" s="56">
        <v>348</v>
      </c>
      <c r="I19" s="56">
        <v>334</v>
      </c>
      <c r="J19" s="57">
        <f t="shared" si="4"/>
        <v>682</v>
      </c>
      <c r="K19" s="56">
        <v>239</v>
      </c>
      <c r="L19" s="56">
        <v>287</v>
      </c>
      <c r="M19" s="57">
        <f t="shared" si="5"/>
        <v>526</v>
      </c>
      <c r="N19" s="32">
        <f t="shared" si="12"/>
        <v>0.23297985706026694</v>
      </c>
      <c r="O19" s="32">
        <f t="shared" si="0"/>
        <v>0.24031011887773673</v>
      </c>
      <c r="P19" s="33">
        <f t="shared" si="13"/>
        <v>0.23676216237305414</v>
      </c>
      <c r="Q19" s="41"/>
      <c r="R19" s="58">
        <f t="shared" si="9"/>
        <v>53.359134553973234</v>
      </c>
      <c r="S19" s="58">
        <f t="shared" si="10"/>
        <v>55.460944021831288</v>
      </c>
      <c r="T19" s="58">
        <f t="shared" si="11"/>
        <v>54.439617732400265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42223.59470439826</v>
      </c>
      <c r="F20" s="56">
        <v>47037.738919956391</v>
      </c>
      <c r="G20" s="57">
        <f t="shared" si="3"/>
        <v>89261.333624354651</v>
      </c>
      <c r="H20" s="56">
        <v>339</v>
      </c>
      <c r="I20" s="56">
        <v>330</v>
      </c>
      <c r="J20" s="57">
        <f t="shared" si="4"/>
        <v>669</v>
      </c>
      <c r="K20" s="56">
        <v>234</v>
      </c>
      <c r="L20" s="56">
        <v>270</v>
      </c>
      <c r="M20" s="57">
        <f t="shared" si="5"/>
        <v>504</v>
      </c>
      <c r="N20" s="32">
        <f t="shared" si="12"/>
        <v>0.32168887292312931</v>
      </c>
      <c r="O20" s="32">
        <f t="shared" si="0"/>
        <v>0.34026142158533268</v>
      </c>
      <c r="P20" s="33">
        <f t="shared" si="13"/>
        <v>0.331215801438072</v>
      </c>
      <c r="Q20" s="41"/>
      <c r="R20" s="58">
        <f t="shared" si="9"/>
        <v>73.688646953574619</v>
      </c>
      <c r="S20" s="58">
        <f t="shared" si="10"/>
        <v>78.396231533260647</v>
      </c>
      <c r="T20" s="58">
        <f t="shared" si="11"/>
        <v>76.096618605587935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42181.816775963161</v>
      </c>
      <c r="F21" s="56">
        <v>46498.536952959017</v>
      </c>
      <c r="G21" s="57">
        <f t="shared" si="3"/>
        <v>88680.353728922171</v>
      </c>
      <c r="H21" s="56">
        <v>339</v>
      </c>
      <c r="I21" s="56">
        <v>332</v>
      </c>
      <c r="J21" s="57">
        <f t="shared" si="4"/>
        <v>671</v>
      </c>
      <c r="K21" s="56">
        <v>250</v>
      </c>
      <c r="L21" s="56">
        <v>271</v>
      </c>
      <c r="M21" s="57">
        <f t="shared" si="5"/>
        <v>521</v>
      </c>
      <c r="N21" s="32">
        <f t="shared" si="12"/>
        <v>0.31194031219282942</v>
      </c>
      <c r="O21" s="32">
        <f t="shared" si="0"/>
        <v>0.33471449001554143</v>
      </c>
      <c r="P21" s="33">
        <f t="shared" si="13"/>
        <v>0.32348092144610924</v>
      </c>
      <c r="Q21" s="41"/>
      <c r="R21" s="58">
        <f t="shared" si="9"/>
        <v>71.615987735081774</v>
      </c>
      <c r="S21" s="58">
        <f t="shared" si="10"/>
        <v>77.112001580363213</v>
      </c>
      <c r="T21" s="58">
        <f t="shared" si="11"/>
        <v>74.396269906813899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40796.948355164546</v>
      </c>
      <c r="F22" s="56">
        <v>44406.265178784175</v>
      </c>
      <c r="G22" s="57">
        <f t="shared" si="3"/>
        <v>85203.213533948729</v>
      </c>
      <c r="H22" s="56">
        <v>340</v>
      </c>
      <c r="I22" s="56">
        <v>324</v>
      </c>
      <c r="J22" s="57">
        <f t="shared" si="4"/>
        <v>664</v>
      </c>
      <c r="K22" s="56">
        <v>270</v>
      </c>
      <c r="L22" s="56">
        <v>279</v>
      </c>
      <c r="M22" s="57">
        <f t="shared" si="5"/>
        <v>549</v>
      </c>
      <c r="N22" s="32">
        <f t="shared" si="12"/>
        <v>0.29057655523621473</v>
      </c>
      <c r="O22" s="32">
        <f t="shared" si="0"/>
        <v>0.31906553700914075</v>
      </c>
      <c r="P22" s="33">
        <f t="shared" si="13"/>
        <v>0.30475868291251296</v>
      </c>
      <c r="Q22" s="41"/>
      <c r="R22" s="58">
        <f t="shared" si="9"/>
        <v>66.880243205187782</v>
      </c>
      <c r="S22" s="58">
        <f t="shared" si="10"/>
        <v>73.64223081058735</v>
      </c>
      <c r="T22" s="58">
        <f t="shared" si="11"/>
        <v>70.241725914219899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41120.44430815176</v>
      </c>
      <c r="F23" s="56">
        <v>32283.556027236053</v>
      </c>
      <c r="G23" s="57">
        <f t="shared" si="3"/>
        <v>73404.000335387813</v>
      </c>
      <c r="H23" s="56">
        <v>340</v>
      </c>
      <c r="I23" s="56">
        <v>333</v>
      </c>
      <c r="J23" s="57">
        <f t="shared" si="4"/>
        <v>673</v>
      </c>
      <c r="K23" s="56">
        <v>266</v>
      </c>
      <c r="L23" s="56">
        <v>267</v>
      </c>
      <c r="M23" s="57">
        <f t="shared" si="5"/>
        <v>533</v>
      </c>
      <c r="N23" s="32">
        <f t="shared" si="12"/>
        <v>0.29496473881091301</v>
      </c>
      <c r="O23" s="32">
        <f t="shared" si="0"/>
        <v>0.23369495618511157</v>
      </c>
      <c r="P23" s="33">
        <f t="shared" si="13"/>
        <v>0.26446936190475229</v>
      </c>
      <c r="Q23" s="41"/>
      <c r="R23" s="58">
        <f t="shared" si="9"/>
        <v>67.855518660316434</v>
      </c>
      <c r="S23" s="58">
        <f t="shared" si="10"/>
        <v>53.805926712060085</v>
      </c>
      <c r="T23" s="58">
        <f t="shared" si="11"/>
        <v>60.865671919890389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38803.298932966689</v>
      </c>
      <c r="F24" s="56">
        <v>29167.85818627496</v>
      </c>
      <c r="G24" s="57">
        <f t="shared" si="3"/>
        <v>67971.157119241645</v>
      </c>
      <c r="H24" s="56">
        <v>334</v>
      </c>
      <c r="I24" s="56">
        <v>336</v>
      </c>
      <c r="J24" s="57">
        <f t="shared" si="4"/>
        <v>670</v>
      </c>
      <c r="K24" s="56">
        <v>268</v>
      </c>
      <c r="L24" s="56">
        <v>262</v>
      </c>
      <c r="M24" s="57">
        <f t="shared" si="5"/>
        <v>530</v>
      </c>
      <c r="N24" s="32">
        <f t="shared" si="12"/>
        <v>0.27994992304171973</v>
      </c>
      <c r="O24" s="32">
        <f t="shared" si="0"/>
        <v>0.21204968438317842</v>
      </c>
      <c r="P24" s="33">
        <f t="shared" si="13"/>
        <v>0.24612962456272322</v>
      </c>
      <c r="Q24" s="41"/>
      <c r="R24" s="58">
        <f t="shared" si="9"/>
        <v>64.457307197619087</v>
      </c>
      <c r="S24" s="58">
        <f t="shared" si="10"/>
        <v>48.775682585744079</v>
      </c>
      <c r="T24" s="58">
        <f t="shared" si="11"/>
        <v>56.642630932701373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36368.263827502502</v>
      </c>
      <c r="F25" s="56">
        <v>28303.94912001766</v>
      </c>
      <c r="G25" s="57">
        <f t="shared" si="3"/>
        <v>64672.212947520165</v>
      </c>
      <c r="H25" s="56">
        <v>344</v>
      </c>
      <c r="I25" s="56">
        <v>333</v>
      </c>
      <c r="J25" s="57">
        <f t="shared" si="4"/>
        <v>677</v>
      </c>
      <c r="K25" s="56">
        <v>268</v>
      </c>
      <c r="L25" s="56">
        <v>262</v>
      </c>
      <c r="M25" s="57">
        <f t="shared" si="5"/>
        <v>530</v>
      </c>
      <c r="N25" s="32">
        <f t="shared" si="12"/>
        <v>0.25835604560342196</v>
      </c>
      <c r="O25" s="32">
        <f t="shared" si="0"/>
        <v>0.20674303979443742</v>
      </c>
      <c r="P25" s="33">
        <f t="shared" si="13"/>
        <v>0.23290865822812587</v>
      </c>
      <c r="Q25" s="41"/>
      <c r="R25" s="58">
        <f t="shared" si="9"/>
        <v>59.425267691997554</v>
      </c>
      <c r="S25" s="58">
        <f t="shared" si="10"/>
        <v>47.569662386584305</v>
      </c>
      <c r="T25" s="58">
        <f t="shared" si="11"/>
        <v>53.580955217498065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35036.766715013815</v>
      </c>
      <c r="F26" s="56">
        <v>26565.785097720331</v>
      </c>
      <c r="G26" s="57">
        <f t="shared" si="3"/>
        <v>61602.551812734149</v>
      </c>
      <c r="H26" s="56">
        <v>335</v>
      </c>
      <c r="I26" s="56">
        <v>334</v>
      </c>
      <c r="J26" s="57">
        <f t="shared" si="4"/>
        <v>669</v>
      </c>
      <c r="K26" s="56">
        <v>268</v>
      </c>
      <c r="L26" s="56">
        <v>272</v>
      </c>
      <c r="M26" s="57">
        <f t="shared" si="5"/>
        <v>540</v>
      </c>
      <c r="N26" s="32">
        <f t="shared" si="12"/>
        <v>0.25238263351447743</v>
      </c>
      <c r="O26" s="32">
        <f t="shared" si="0"/>
        <v>0.19029932018424306</v>
      </c>
      <c r="P26" s="33">
        <f t="shared" si="13"/>
        <v>0.22125446014975056</v>
      </c>
      <c r="Q26" s="41"/>
      <c r="R26" s="58">
        <f t="shared" si="9"/>
        <v>58.104090737999691</v>
      </c>
      <c r="S26" s="58">
        <f t="shared" si="10"/>
        <v>43.837929204158961</v>
      </c>
      <c r="T26" s="58">
        <f t="shared" si="11"/>
        <v>50.953310018804096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32548.550271731958</v>
      </c>
      <c r="F27" s="56">
        <v>21932.453793614892</v>
      </c>
      <c r="G27" s="57">
        <f t="shared" si="3"/>
        <v>54481.004065346846</v>
      </c>
      <c r="H27" s="56">
        <v>335</v>
      </c>
      <c r="I27" s="56">
        <v>333</v>
      </c>
      <c r="J27" s="57">
        <f t="shared" si="4"/>
        <v>668</v>
      </c>
      <c r="K27" s="56">
        <v>268</v>
      </c>
      <c r="L27" s="56">
        <v>259</v>
      </c>
      <c r="M27" s="57">
        <f t="shared" si="5"/>
        <v>527</v>
      </c>
      <c r="N27" s="32">
        <f t="shared" si="12"/>
        <v>0.23445910124857344</v>
      </c>
      <c r="O27" s="32">
        <f t="shared" si="0"/>
        <v>0.16107853843724215</v>
      </c>
      <c r="P27" s="33">
        <f t="shared" si="13"/>
        <v>0.19812426928601973</v>
      </c>
      <c r="Q27" s="41"/>
      <c r="R27" s="58">
        <f t="shared" si="9"/>
        <v>53.977695309671574</v>
      </c>
      <c r="S27" s="58">
        <f t="shared" si="10"/>
        <v>37.048063840565696</v>
      </c>
      <c r="T27" s="58">
        <f t="shared" si="11"/>
        <v>45.590798381043385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9906.6825202908694</v>
      </c>
      <c r="F28" s="56">
        <v>12033.515105613662</v>
      </c>
      <c r="G28" s="57">
        <f t="shared" si="3"/>
        <v>21940.197625904533</v>
      </c>
      <c r="H28" s="56">
        <v>185</v>
      </c>
      <c r="I28" s="56">
        <v>173</v>
      </c>
      <c r="J28" s="57">
        <f t="shared" si="4"/>
        <v>358</v>
      </c>
      <c r="K28" s="56">
        <v>0</v>
      </c>
      <c r="L28" s="56">
        <v>0</v>
      </c>
      <c r="M28" s="57">
        <f t="shared" si="5"/>
        <v>0</v>
      </c>
      <c r="N28" s="32">
        <f t="shared" si="12"/>
        <v>0.247914977985257</v>
      </c>
      <c r="O28" s="32">
        <f t="shared" si="0"/>
        <v>0.32202727214765742</v>
      </c>
      <c r="P28" s="33">
        <f t="shared" si="13"/>
        <v>0.28372901957770191</v>
      </c>
      <c r="Q28" s="41"/>
      <c r="R28" s="58">
        <f t="shared" si="9"/>
        <v>53.549635244815512</v>
      </c>
      <c r="S28" s="58">
        <f t="shared" si="10"/>
        <v>69.557890783893995</v>
      </c>
      <c r="T28" s="58">
        <f t="shared" si="11"/>
        <v>61.285468228783614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8716.1979367971962</v>
      </c>
      <c r="F29" s="56">
        <v>12302.25674081903</v>
      </c>
      <c r="G29" s="57">
        <f t="shared" si="3"/>
        <v>21018.454677616224</v>
      </c>
      <c r="H29" s="56">
        <v>190</v>
      </c>
      <c r="I29" s="56">
        <v>170</v>
      </c>
      <c r="J29" s="57">
        <f t="shared" si="4"/>
        <v>360</v>
      </c>
      <c r="K29" s="56">
        <v>0</v>
      </c>
      <c r="L29" s="56">
        <v>0</v>
      </c>
      <c r="M29" s="57">
        <f t="shared" si="5"/>
        <v>0</v>
      </c>
      <c r="N29" s="32">
        <f t="shared" si="12"/>
        <v>0.21238299066269972</v>
      </c>
      <c r="O29" s="32">
        <f t="shared" si="0"/>
        <v>0.33502877834474482</v>
      </c>
      <c r="P29" s="33">
        <f t="shared" si="13"/>
        <v>0.27029905706810986</v>
      </c>
      <c r="Q29" s="41"/>
      <c r="R29" s="58">
        <f t="shared" si="9"/>
        <v>45.874725983143136</v>
      </c>
      <c r="S29" s="58">
        <f t="shared" si="10"/>
        <v>72.366216122464877</v>
      </c>
      <c r="T29" s="58">
        <f t="shared" si="11"/>
        <v>58.384596326711737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8387.4600594447002</v>
      </c>
      <c r="F30" s="56">
        <v>12434.682566654297</v>
      </c>
      <c r="G30" s="57">
        <f t="shared" si="3"/>
        <v>20822.142626098997</v>
      </c>
      <c r="H30" s="56">
        <v>191</v>
      </c>
      <c r="I30" s="56">
        <v>173</v>
      </c>
      <c r="J30" s="57">
        <f t="shared" si="4"/>
        <v>364</v>
      </c>
      <c r="K30" s="56">
        <v>0</v>
      </c>
      <c r="L30" s="56">
        <v>0</v>
      </c>
      <c r="M30" s="57">
        <f t="shared" si="5"/>
        <v>0</v>
      </c>
      <c r="N30" s="32">
        <f t="shared" si="12"/>
        <v>0.20330279376199098</v>
      </c>
      <c r="O30" s="32">
        <f t="shared" si="0"/>
        <v>0.33276286037931646</v>
      </c>
      <c r="P30" s="33">
        <f t="shared" si="13"/>
        <v>0.264831891357588</v>
      </c>
      <c r="Q30" s="41"/>
      <c r="R30" s="58">
        <f t="shared" si="9"/>
        <v>43.913403452590053</v>
      </c>
      <c r="S30" s="58">
        <f t="shared" si="10"/>
        <v>71.876777841932352</v>
      </c>
      <c r="T30" s="58">
        <f t="shared" si="11"/>
        <v>57.203688533239003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7609.0272073072856</v>
      </c>
      <c r="F31" s="56">
        <v>12098.756662338434</v>
      </c>
      <c r="G31" s="57">
        <f t="shared" si="3"/>
        <v>19707.783869645718</v>
      </c>
      <c r="H31" s="56">
        <v>184</v>
      </c>
      <c r="I31" s="56">
        <v>173</v>
      </c>
      <c r="J31" s="57">
        <f t="shared" si="4"/>
        <v>357</v>
      </c>
      <c r="K31" s="56">
        <v>0</v>
      </c>
      <c r="L31" s="56">
        <v>0</v>
      </c>
      <c r="M31" s="57">
        <f t="shared" si="5"/>
        <v>0</v>
      </c>
      <c r="N31" s="32">
        <f t="shared" si="12"/>
        <v>0.19145096636743372</v>
      </c>
      <c r="O31" s="32">
        <f t="shared" si="0"/>
        <v>0.32377319263376242</v>
      </c>
      <c r="P31" s="33">
        <f t="shared" si="13"/>
        <v>0.25557350178501037</v>
      </c>
      <c r="Q31" s="41"/>
      <c r="R31" s="58">
        <f t="shared" si="9"/>
        <v>41.353408735365683</v>
      </c>
      <c r="S31" s="58">
        <f t="shared" si="10"/>
        <v>69.935009608892685</v>
      </c>
      <c r="T31" s="58">
        <f t="shared" si="11"/>
        <v>55.203876385562239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7056.0510695408339</v>
      </c>
      <c r="F32" s="56">
        <v>11889.588828109014</v>
      </c>
      <c r="G32" s="57">
        <f t="shared" si="3"/>
        <v>18945.639897649846</v>
      </c>
      <c r="H32" s="56">
        <v>182</v>
      </c>
      <c r="I32" s="56">
        <v>172</v>
      </c>
      <c r="J32" s="57">
        <f t="shared" si="4"/>
        <v>354</v>
      </c>
      <c r="K32" s="56">
        <v>0</v>
      </c>
      <c r="L32" s="56">
        <v>0</v>
      </c>
      <c r="M32" s="57">
        <f t="shared" si="5"/>
        <v>0</v>
      </c>
      <c r="N32" s="32">
        <f t="shared" si="12"/>
        <v>0.17948847856992353</v>
      </c>
      <c r="O32" s="32">
        <f t="shared" si="0"/>
        <v>0.32002553908562159</v>
      </c>
      <c r="P32" s="33">
        <f t="shared" si="13"/>
        <v>0.24777202209732482</v>
      </c>
      <c r="Q32" s="41"/>
      <c r="R32" s="58">
        <f t="shared" si="9"/>
        <v>38.769511371103484</v>
      </c>
      <c r="S32" s="58">
        <f t="shared" si="10"/>
        <v>69.125516442494259</v>
      </c>
      <c r="T32" s="58">
        <f t="shared" si="11"/>
        <v>53.518756773022162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5406.1241809759676</v>
      </c>
      <c r="F33" s="56">
        <v>9751.1259120718551</v>
      </c>
      <c r="G33" s="57">
        <f t="shared" si="3"/>
        <v>15157.250093047824</v>
      </c>
      <c r="H33" s="56">
        <v>169</v>
      </c>
      <c r="I33" s="56">
        <v>206</v>
      </c>
      <c r="J33" s="57">
        <f t="shared" si="4"/>
        <v>375</v>
      </c>
      <c r="K33" s="56">
        <v>0</v>
      </c>
      <c r="L33" s="56">
        <v>0</v>
      </c>
      <c r="M33" s="57">
        <f t="shared" si="5"/>
        <v>0</v>
      </c>
      <c r="N33" s="32">
        <f t="shared" si="12"/>
        <v>0.14809676147753581</v>
      </c>
      <c r="O33" s="32">
        <f t="shared" si="0"/>
        <v>0.21914612351833546</v>
      </c>
      <c r="P33" s="33">
        <f t="shared" si="13"/>
        <v>0.18712654435861512</v>
      </c>
      <c r="Q33" s="41"/>
      <c r="R33" s="58">
        <f t="shared" si="9"/>
        <v>31.988900479147738</v>
      </c>
      <c r="S33" s="58">
        <f t="shared" si="10"/>
        <v>47.335562679960461</v>
      </c>
      <c r="T33" s="58">
        <f t="shared" si="11"/>
        <v>40.419333581460862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2354.131909160325</v>
      </c>
      <c r="F34" s="56">
        <v>3384.3757854563046</v>
      </c>
      <c r="G34" s="57">
        <f t="shared" si="3"/>
        <v>5738.50769461663</v>
      </c>
      <c r="H34" s="56">
        <v>174</v>
      </c>
      <c r="I34" s="56">
        <v>171</v>
      </c>
      <c r="J34" s="57">
        <f t="shared" si="4"/>
        <v>345</v>
      </c>
      <c r="K34" s="56">
        <v>0</v>
      </c>
      <c r="L34" s="56">
        <v>0</v>
      </c>
      <c r="M34" s="57">
        <f t="shared" si="5"/>
        <v>0</v>
      </c>
      <c r="N34" s="32">
        <f t="shared" si="12"/>
        <v>6.2636545050029926E-2</v>
      </c>
      <c r="O34" s="32">
        <f t="shared" si="0"/>
        <v>9.1628107685085142E-2</v>
      </c>
      <c r="P34" s="33">
        <f t="shared" si="13"/>
        <v>7.700627609523121E-2</v>
      </c>
      <c r="Q34" s="41"/>
      <c r="R34" s="58">
        <f t="shared" si="9"/>
        <v>13.529493730806465</v>
      </c>
      <c r="S34" s="58">
        <f t="shared" si="10"/>
        <v>19.79167125997839</v>
      </c>
      <c r="T34" s="58">
        <f t="shared" si="11"/>
        <v>16.633355636569942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1274.4713967608773</v>
      </c>
      <c r="F35" s="56">
        <v>1631.4763490350836</v>
      </c>
      <c r="G35" s="57">
        <f t="shared" si="3"/>
        <v>2905.9477457959611</v>
      </c>
      <c r="H35" s="56">
        <v>182</v>
      </c>
      <c r="I35" s="56">
        <v>171</v>
      </c>
      <c r="J35" s="57">
        <f t="shared" si="4"/>
        <v>353</v>
      </c>
      <c r="K35" s="56">
        <v>0</v>
      </c>
      <c r="L35" s="56">
        <v>0</v>
      </c>
      <c r="M35" s="57">
        <f t="shared" si="5"/>
        <v>0</v>
      </c>
      <c r="N35" s="32">
        <f t="shared" si="12"/>
        <v>3.2419398574503391E-2</v>
      </c>
      <c r="O35" s="32">
        <f t="shared" si="0"/>
        <v>4.417035816101049E-2</v>
      </c>
      <c r="P35" s="33">
        <f t="shared" si="13"/>
        <v>3.8111789762301451E-2</v>
      </c>
      <c r="Q35" s="41"/>
      <c r="R35" s="58">
        <f t="shared" si="9"/>
        <v>7.0025900920927322</v>
      </c>
      <c r="S35" s="58">
        <f t="shared" si="10"/>
        <v>9.5407973627782656</v>
      </c>
      <c r="T35" s="58">
        <f t="shared" si="11"/>
        <v>8.2321465886571143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276.04921085055844</v>
      </c>
      <c r="F36" s="61">
        <v>262</v>
      </c>
      <c r="G36" s="62">
        <f t="shared" si="3"/>
        <v>538.04921085055844</v>
      </c>
      <c r="H36" s="61">
        <v>182</v>
      </c>
      <c r="I36" s="61">
        <v>170</v>
      </c>
      <c r="J36" s="62">
        <f t="shared" si="4"/>
        <v>352</v>
      </c>
      <c r="K36" s="61">
        <v>0</v>
      </c>
      <c r="L36" s="61">
        <v>0</v>
      </c>
      <c r="M36" s="62">
        <f t="shared" si="5"/>
        <v>0</v>
      </c>
      <c r="N36" s="34">
        <f t="shared" si="12"/>
        <v>7.0220088230199037E-3</v>
      </c>
      <c r="O36" s="34">
        <f t="shared" si="0"/>
        <v>7.1350762527233116E-3</v>
      </c>
      <c r="P36" s="35">
        <f t="shared" si="13"/>
        <v>7.0766152521380262E-3</v>
      </c>
      <c r="Q36" s="41"/>
      <c r="R36" s="58">
        <f t="shared" si="9"/>
        <v>1.5167539057722992</v>
      </c>
      <c r="S36" s="58">
        <f t="shared" si="10"/>
        <v>1.5411764705882354</v>
      </c>
      <c r="T36" s="58">
        <f t="shared" si="11"/>
        <v>1.5285488944618137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11212.781178063064</v>
      </c>
      <c r="F37" s="64">
        <v>8718.0439376694831</v>
      </c>
      <c r="G37" s="65">
        <f t="shared" si="3"/>
        <v>19930.825115732547</v>
      </c>
      <c r="H37" s="64">
        <v>112</v>
      </c>
      <c r="I37" s="64">
        <v>100</v>
      </c>
      <c r="J37" s="65">
        <f t="shared" si="4"/>
        <v>212</v>
      </c>
      <c r="K37" s="64">
        <v>162</v>
      </c>
      <c r="L37" s="64">
        <v>150</v>
      </c>
      <c r="M37" s="65">
        <f t="shared" si="5"/>
        <v>312</v>
      </c>
      <c r="N37" s="30">
        <f t="shared" si="12"/>
        <v>0.17419806702185966</v>
      </c>
      <c r="O37" s="30">
        <f t="shared" si="0"/>
        <v>0.14826605336172591</v>
      </c>
      <c r="P37" s="31">
        <f t="shared" si="13"/>
        <v>0.16181820859096963</v>
      </c>
      <c r="Q37" s="41"/>
      <c r="R37" s="58">
        <f t="shared" si="9"/>
        <v>40.922559044025782</v>
      </c>
      <c r="S37" s="58">
        <f t="shared" si="10"/>
        <v>34.872175750677933</v>
      </c>
      <c r="T37" s="58">
        <f t="shared" si="11"/>
        <v>38.035925793382724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10675.234394846562</v>
      </c>
      <c r="F38" s="56">
        <v>8724.2904670134485</v>
      </c>
      <c r="G38" s="57">
        <f t="shared" si="3"/>
        <v>19399.524861860009</v>
      </c>
      <c r="H38" s="56">
        <v>112</v>
      </c>
      <c r="I38" s="56">
        <v>100</v>
      </c>
      <c r="J38" s="57">
        <f t="shared" si="4"/>
        <v>212</v>
      </c>
      <c r="K38" s="56">
        <v>164</v>
      </c>
      <c r="L38" s="56">
        <v>145</v>
      </c>
      <c r="M38" s="57">
        <f t="shared" si="5"/>
        <v>309</v>
      </c>
      <c r="N38" s="32">
        <f t="shared" si="12"/>
        <v>0.16457872463687967</v>
      </c>
      <c r="O38" s="32">
        <f t="shared" si="0"/>
        <v>0.15156863215798208</v>
      </c>
      <c r="P38" s="33">
        <f t="shared" si="13"/>
        <v>0.15846177924148866</v>
      </c>
      <c r="Q38" s="41"/>
      <c r="R38" s="58">
        <f t="shared" si="9"/>
        <v>38.678385488574499</v>
      </c>
      <c r="S38" s="58">
        <f t="shared" si="10"/>
        <v>35.609348844952848</v>
      </c>
      <c r="T38" s="58">
        <f t="shared" si="11"/>
        <v>37.235172479577756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10378.634326081563</v>
      </c>
      <c r="F39" s="56">
        <v>8629.5758074608257</v>
      </c>
      <c r="G39" s="57">
        <f t="shared" si="3"/>
        <v>19008.210133542387</v>
      </c>
      <c r="H39" s="56">
        <v>112</v>
      </c>
      <c r="I39" s="56">
        <v>101</v>
      </c>
      <c r="J39" s="57">
        <f t="shared" si="4"/>
        <v>213</v>
      </c>
      <c r="K39" s="56">
        <v>156</v>
      </c>
      <c r="L39" s="56">
        <v>134</v>
      </c>
      <c r="M39" s="57">
        <f t="shared" si="5"/>
        <v>290</v>
      </c>
      <c r="N39" s="32">
        <f t="shared" si="12"/>
        <v>0.16505461714506303</v>
      </c>
      <c r="O39" s="32">
        <f t="shared" si="0"/>
        <v>0.15676456560566826</v>
      </c>
      <c r="P39" s="33">
        <f t="shared" si="13"/>
        <v>0.16118487664967088</v>
      </c>
      <c r="Q39" s="41"/>
      <c r="R39" s="58">
        <f t="shared" si="9"/>
        <v>38.726247485378963</v>
      </c>
      <c r="S39" s="58">
        <f t="shared" si="10"/>
        <v>36.721599180684365</v>
      </c>
      <c r="T39" s="58">
        <f t="shared" si="11"/>
        <v>37.789682174040529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10135.259459979039</v>
      </c>
      <c r="F40" s="56">
        <v>8552.3491575204571</v>
      </c>
      <c r="G40" s="57">
        <f t="shared" si="3"/>
        <v>18687.608617499496</v>
      </c>
      <c r="H40" s="56">
        <v>112</v>
      </c>
      <c r="I40" s="56">
        <v>85</v>
      </c>
      <c r="J40" s="57">
        <f t="shared" si="4"/>
        <v>197</v>
      </c>
      <c r="K40" s="56">
        <v>155</v>
      </c>
      <c r="L40" s="56">
        <v>133</v>
      </c>
      <c r="M40" s="57">
        <f t="shared" si="5"/>
        <v>288</v>
      </c>
      <c r="N40" s="32">
        <f t="shared" si="12"/>
        <v>0.16182238248785027</v>
      </c>
      <c r="O40" s="32">
        <f t="shared" si="0"/>
        <v>0.16656959250390418</v>
      </c>
      <c r="P40" s="33">
        <f t="shared" si="13"/>
        <v>0.16396090946777828</v>
      </c>
      <c r="Q40" s="41"/>
      <c r="R40" s="58">
        <f t="shared" si="9"/>
        <v>37.959773258348463</v>
      </c>
      <c r="S40" s="58">
        <f t="shared" si="10"/>
        <v>39.230959438167233</v>
      </c>
      <c r="T40" s="58">
        <f t="shared" si="11"/>
        <v>38.531151788658754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10033.277397661421</v>
      </c>
      <c r="F41" s="56">
        <v>8406.0672592482751</v>
      </c>
      <c r="G41" s="57">
        <f t="shared" si="3"/>
        <v>18439.344656909696</v>
      </c>
      <c r="H41" s="56">
        <v>104</v>
      </c>
      <c r="I41" s="56">
        <v>90</v>
      </c>
      <c r="J41" s="57">
        <f t="shared" si="4"/>
        <v>194</v>
      </c>
      <c r="K41" s="56">
        <v>173</v>
      </c>
      <c r="L41" s="56">
        <v>132</v>
      </c>
      <c r="M41" s="57">
        <f t="shared" si="5"/>
        <v>305</v>
      </c>
      <c r="N41" s="32">
        <f t="shared" si="12"/>
        <v>0.15348912920177182</v>
      </c>
      <c r="O41" s="32">
        <f t="shared" si="0"/>
        <v>0.16110984474180226</v>
      </c>
      <c r="P41" s="33">
        <f t="shared" si="13"/>
        <v>0.15687184932374001</v>
      </c>
      <c r="Q41" s="41"/>
      <c r="R41" s="58">
        <f t="shared" si="9"/>
        <v>36.22121804209899</v>
      </c>
      <c r="S41" s="58">
        <f t="shared" si="10"/>
        <v>37.86516783445169</v>
      </c>
      <c r="T41" s="58">
        <f t="shared" si="11"/>
        <v>36.952594502825043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8437.3277429024292</v>
      </c>
      <c r="F42" s="56">
        <v>4672.8372028685844</v>
      </c>
      <c r="G42" s="57">
        <f t="shared" si="3"/>
        <v>13110.164945771014</v>
      </c>
      <c r="H42" s="56">
        <v>0</v>
      </c>
      <c r="I42" s="56">
        <v>0</v>
      </c>
      <c r="J42" s="57">
        <f t="shared" si="4"/>
        <v>0</v>
      </c>
      <c r="K42" s="56">
        <v>175</v>
      </c>
      <c r="L42" s="56">
        <v>132</v>
      </c>
      <c r="M42" s="57">
        <f t="shared" si="5"/>
        <v>307</v>
      </c>
      <c r="N42" s="32">
        <f t="shared" si="12"/>
        <v>0.19440847333876565</v>
      </c>
      <c r="O42" s="32">
        <f t="shared" si="0"/>
        <v>0.14274307193513516</v>
      </c>
      <c r="P42" s="33">
        <f t="shared" si="13"/>
        <v>0.17219403364730237</v>
      </c>
      <c r="Q42" s="41"/>
      <c r="R42" s="58">
        <f t="shared" si="9"/>
        <v>48.213301388013882</v>
      </c>
      <c r="S42" s="58">
        <f t="shared" si="10"/>
        <v>35.400281839913518</v>
      </c>
      <c r="T42" s="58">
        <f t="shared" si="11"/>
        <v>42.704120344530992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7255.8277793494917</v>
      </c>
      <c r="F43" s="56">
        <v>4486.4521258212217</v>
      </c>
      <c r="G43" s="57">
        <f t="shared" si="3"/>
        <v>11742.279905170713</v>
      </c>
      <c r="H43" s="56">
        <v>0</v>
      </c>
      <c r="I43" s="56">
        <v>0</v>
      </c>
      <c r="J43" s="57">
        <f t="shared" si="4"/>
        <v>0</v>
      </c>
      <c r="K43" s="56">
        <v>173</v>
      </c>
      <c r="L43" s="56">
        <v>132</v>
      </c>
      <c r="M43" s="57">
        <f t="shared" si="5"/>
        <v>305</v>
      </c>
      <c r="N43" s="32">
        <f t="shared" si="12"/>
        <v>0.16911774611573493</v>
      </c>
      <c r="O43" s="32">
        <f t="shared" si="0"/>
        <v>0.13704949064703145</v>
      </c>
      <c r="P43" s="33">
        <f t="shared" si="13"/>
        <v>0.15523902571616491</v>
      </c>
      <c r="Q43" s="41"/>
      <c r="R43" s="58">
        <f t="shared" si="9"/>
        <v>41.941201036702267</v>
      </c>
      <c r="S43" s="58">
        <f t="shared" si="10"/>
        <v>33.988273680463799</v>
      </c>
      <c r="T43" s="58">
        <f t="shared" si="11"/>
        <v>38.499278377608896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6881.761785716526</v>
      </c>
      <c r="F44" s="56">
        <v>4410.8392264544946</v>
      </c>
      <c r="G44" s="57">
        <f t="shared" si="3"/>
        <v>11292.601012171021</v>
      </c>
      <c r="H44" s="56">
        <v>0</v>
      </c>
      <c r="I44" s="56">
        <v>0</v>
      </c>
      <c r="J44" s="57">
        <f t="shared" si="4"/>
        <v>0</v>
      </c>
      <c r="K44" s="56">
        <v>173</v>
      </c>
      <c r="L44" s="56">
        <v>132</v>
      </c>
      <c r="M44" s="57">
        <f t="shared" si="5"/>
        <v>305</v>
      </c>
      <c r="N44" s="32">
        <f t="shared" si="12"/>
        <v>0.16039907201464959</v>
      </c>
      <c r="O44" s="32">
        <f t="shared" si="0"/>
        <v>0.13473971244056984</v>
      </c>
      <c r="P44" s="33">
        <f t="shared" si="13"/>
        <v>0.149294037707179</v>
      </c>
      <c r="Q44" s="41"/>
      <c r="R44" s="58">
        <f t="shared" si="9"/>
        <v>39.778969859633101</v>
      </c>
      <c r="S44" s="58">
        <f t="shared" si="10"/>
        <v>33.415448685261325</v>
      </c>
      <c r="T44" s="58">
        <f t="shared" si="11"/>
        <v>37.024921351380392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6630.6664321644403</v>
      </c>
      <c r="F45" s="56">
        <v>4383.7097278060819</v>
      </c>
      <c r="G45" s="57">
        <f t="shared" si="3"/>
        <v>11014.376159970521</v>
      </c>
      <c r="H45" s="56">
        <v>0</v>
      </c>
      <c r="I45" s="56">
        <v>0</v>
      </c>
      <c r="J45" s="57">
        <f t="shared" si="4"/>
        <v>0</v>
      </c>
      <c r="K45" s="56">
        <v>173</v>
      </c>
      <c r="L45" s="56">
        <v>134</v>
      </c>
      <c r="M45" s="57">
        <f t="shared" si="5"/>
        <v>307</v>
      </c>
      <c r="N45" s="32">
        <f t="shared" si="12"/>
        <v>0.15454657915729164</v>
      </c>
      <c r="O45" s="32">
        <f t="shared" si="0"/>
        <v>0.1319123052421185</v>
      </c>
      <c r="P45" s="33">
        <f t="shared" si="13"/>
        <v>0.14466712409333982</v>
      </c>
      <c r="Q45" s="41"/>
      <c r="R45" s="58">
        <f t="shared" si="9"/>
        <v>38.327551631008326</v>
      </c>
      <c r="S45" s="58">
        <f t="shared" si="10"/>
        <v>32.714251700045388</v>
      </c>
      <c r="T45" s="58">
        <f t="shared" si="11"/>
        <v>35.877446775148279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6543.0983876765649</v>
      </c>
      <c r="F46" s="56">
        <v>4354.0931275573239</v>
      </c>
      <c r="G46" s="57">
        <f t="shared" si="3"/>
        <v>10897.191515233888</v>
      </c>
      <c r="H46" s="56">
        <v>0</v>
      </c>
      <c r="I46" s="56">
        <v>0</v>
      </c>
      <c r="J46" s="57">
        <f t="shared" si="4"/>
        <v>0</v>
      </c>
      <c r="K46" s="56">
        <v>173</v>
      </c>
      <c r="L46" s="56">
        <v>143</v>
      </c>
      <c r="M46" s="57">
        <f t="shared" si="5"/>
        <v>316</v>
      </c>
      <c r="N46" s="32">
        <f t="shared" si="12"/>
        <v>0.15250555630422721</v>
      </c>
      <c r="O46" s="32">
        <f t="shared" si="0"/>
        <v>0.12277501487585506</v>
      </c>
      <c r="P46" s="33">
        <f t="shared" si="13"/>
        <v>0.13905154546797019</v>
      </c>
      <c r="Q46" s="41"/>
      <c r="R46" s="58">
        <f t="shared" si="9"/>
        <v>37.821377963448349</v>
      </c>
      <c r="S46" s="58">
        <f t="shared" si="10"/>
        <v>30.448203689212054</v>
      </c>
      <c r="T46" s="58">
        <f t="shared" si="11"/>
        <v>34.484783276056611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6466.7685526362811</v>
      </c>
      <c r="F47" s="56">
        <v>4356.6688198884585</v>
      </c>
      <c r="G47" s="57">
        <f t="shared" si="3"/>
        <v>10823.437372524739</v>
      </c>
      <c r="H47" s="56">
        <v>0</v>
      </c>
      <c r="I47" s="56">
        <v>0</v>
      </c>
      <c r="J47" s="57">
        <f t="shared" si="4"/>
        <v>0</v>
      </c>
      <c r="K47" s="56">
        <v>173</v>
      </c>
      <c r="L47" s="56">
        <v>126</v>
      </c>
      <c r="M47" s="57">
        <f t="shared" si="5"/>
        <v>299</v>
      </c>
      <c r="N47" s="32">
        <f t="shared" si="12"/>
        <v>0.15072647195217884</v>
      </c>
      <c r="O47" s="32">
        <f t="shared" si="0"/>
        <v>0.13942232526524764</v>
      </c>
      <c r="P47" s="33">
        <f t="shared" si="13"/>
        <v>0.14596285160919109</v>
      </c>
      <c r="Q47" s="41"/>
      <c r="R47" s="58">
        <f t="shared" si="9"/>
        <v>37.380165044140355</v>
      </c>
      <c r="S47" s="58">
        <f t="shared" si="10"/>
        <v>34.576736665781418</v>
      </c>
      <c r="T47" s="58">
        <f t="shared" si="11"/>
        <v>36.198787199079391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6097.4616353208539</v>
      </c>
      <c r="F48" s="56">
        <v>3643.7674925713945</v>
      </c>
      <c r="G48" s="57">
        <f t="shared" si="3"/>
        <v>9741.2291278922494</v>
      </c>
      <c r="H48" s="56">
        <v>0</v>
      </c>
      <c r="I48" s="56">
        <v>0</v>
      </c>
      <c r="J48" s="57">
        <f t="shared" ref="J48:J58" si="14">+H48+I48</f>
        <v>0</v>
      </c>
      <c r="K48" s="56">
        <v>171</v>
      </c>
      <c r="L48" s="56">
        <v>109</v>
      </c>
      <c r="M48" s="57">
        <f t="shared" ref="M48:M58" si="15">+K48+L48</f>
        <v>280</v>
      </c>
      <c r="N48" s="32">
        <f t="shared" ref="N48" si="16">+E48/(H48*216+K48*248)</f>
        <v>0.14378092895965039</v>
      </c>
      <c r="O48" s="32">
        <f t="shared" ref="O48" si="17">+F48/(I48*216+L48*248)</f>
        <v>0.13479459501965799</v>
      </c>
      <c r="P48" s="33">
        <f t="shared" ref="P48" si="18">+G48/(J48*216+M48*248)</f>
        <v>0.14028267753301049</v>
      </c>
      <c r="Q48" s="41"/>
      <c r="R48" s="58">
        <f t="shared" ref="R48" si="19">+E48/(H48+K48)</f>
        <v>35.657670381993299</v>
      </c>
      <c r="S48" s="58">
        <f t="shared" ref="S48" si="20">+F48/(I48+L48)</f>
        <v>33.429059564875182</v>
      </c>
      <c r="T48" s="58">
        <f t="shared" ref="T48" si="21">+G48/(J48+M48)</f>
        <v>34.790104028186605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5700.5222163245562</v>
      </c>
      <c r="F49" s="56">
        <v>3605.6613611474645</v>
      </c>
      <c r="G49" s="57">
        <f t="shared" si="3"/>
        <v>9306.1835774720203</v>
      </c>
      <c r="H49" s="56">
        <v>0</v>
      </c>
      <c r="I49" s="56">
        <v>0</v>
      </c>
      <c r="J49" s="57">
        <f t="shared" si="14"/>
        <v>0</v>
      </c>
      <c r="K49" s="56">
        <v>180</v>
      </c>
      <c r="L49" s="56">
        <v>110</v>
      </c>
      <c r="M49" s="57">
        <f t="shared" si="15"/>
        <v>290</v>
      </c>
      <c r="N49" s="32">
        <f t="shared" si="12"/>
        <v>0.12769987043737804</v>
      </c>
      <c r="O49" s="32">
        <f t="shared" si="0"/>
        <v>0.13217233728546424</v>
      </c>
      <c r="P49" s="33">
        <f t="shared" si="13"/>
        <v>0.12939632337975557</v>
      </c>
      <c r="Q49" s="41"/>
      <c r="R49" s="58">
        <f t="shared" si="9"/>
        <v>31.669567868469755</v>
      </c>
      <c r="S49" s="58">
        <f t="shared" si="10"/>
        <v>32.778739646795131</v>
      </c>
      <c r="T49" s="58">
        <f t="shared" si="11"/>
        <v>32.09028819817938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5815.2417560697104</v>
      </c>
      <c r="F50" s="56">
        <v>3309.8762901764667</v>
      </c>
      <c r="G50" s="57">
        <f t="shared" si="3"/>
        <v>9125.118046246178</v>
      </c>
      <c r="H50" s="56">
        <v>0</v>
      </c>
      <c r="I50" s="56">
        <v>0</v>
      </c>
      <c r="J50" s="57">
        <f t="shared" si="14"/>
        <v>0</v>
      </c>
      <c r="K50" s="56">
        <v>177</v>
      </c>
      <c r="L50" s="56">
        <v>110</v>
      </c>
      <c r="M50" s="57">
        <f t="shared" si="15"/>
        <v>287</v>
      </c>
      <c r="N50" s="32">
        <f t="shared" si="12"/>
        <v>0.13247771450860465</v>
      </c>
      <c r="O50" s="32">
        <f t="shared" si="0"/>
        <v>0.12132977603286169</v>
      </c>
      <c r="P50" s="33">
        <f t="shared" si="13"/>
        <v>0.12820498547608994</v>
      </c>
      <c r="Q50" s="41"/>
      <c r="R50" s="58">
        <f t="shared" si="9"/>
        <v>32.854473198133959</v>
      </c>
      <c r="S50" s="58">
        <f t="shared" si="10"/>
        <v>30.089784456149697</v>
      </c>
      <c r="T50" s="58">
        <f t="shared" si="11"/>
        <v>31.794836398070306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5377.9942658070422</v>
      </c>
      <c r="F51" s="56">
        <v>3014.3653993209086</v>
      </c>
      <c r="G51" s="57">
        <f t="shared" si="3"/>
        <v>8392.3596651279513</v>
      </c>
      <c r="H51" s="56">
        <v>0</v>
      </c>
      <c r="I51" s="56">
        <v>0</v>
      </c>
      <c r="J51" s="57">
        <f t="shared" si="14"/>
        <v>0</v>
      </c>
      <c r="K51" s="56">
        <v>173</v>
      </c>
      <c r="L51" s="56">
        <v>110</v>
      </c>
      <c r="M51" s="57">
        <f t="shared" si="15"/>
        <v>283</v>
      </c>
      <c r="N51" s="32">
        <f t="shared" si="12"/>
        <v>0.12534948409954882</v>
      </c>
      <c r="O51" s="32">
        <f t="shared" si="0"/>
        <v>0.11049726537100105</v>
      </c>
      <c r="P51" s="33">
        <f t="shared" si="13"/>
        <v>0.11957653689057265</v>
      </c>
      <c r="Q51" s="41"/>
      <c r="R51" s="58">
        <f t="shared" si="9"/>
        <v>31.086672056688105</v>
      </c>
      <c r="S51" s="58">
        <f t="shared" si="10"/>
        <v>27.403321812008262</v>
      </c>
      <c r="T51" s="58">
        <f t="shared" si="11"/>
        <v>29.654981148862017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5325.6475413821554</v>
      </c>
      <c r="F52" s="56">
        <v>3030.3514610757402</v>
      </c>
      <c r="G52" s="57">
        <f t="shared" si="3"/>
        <v>8355.9990024578947</v>
      </c>
      <c r="H52" s="56">
        <v>0</v>
      </c>
      <c r="I52" s="56">
        <v>0</v>
      </c>
      <c r="J52" s="57">
        <f t="shared" si="14"/>
        <v>0</v>
      </c>
      <c r="K52" s="56">
        <v>171</v>
      </c>
      <c r="L52" s="56">
        <v>110</v>
      </c>
      <c r="M52" s="57">
        <f t="shared" si="15"/>
        <v>281</v>
      </c>
      <c r="N52" s="32">
        <f t="shared" si="12"/>
        <v>0.1255812002778286</v>
      </c>
      <c r="O52" s="32">
        <f t="shared" si="0"/>
        <v>0.11108326470218989</v>
      </c>
      <c r="P52" s="33">
        <f t="shared" si="13"/>
        <v>0.11990585183184903</v>
      </c>
      <c r="Q52" s="41"/>
      <c r="R52" s="58">
        <f t="shared" si="9"/>
        <v>31.144137668901493</v>
      </c>
      <c r="S52" s="58">
        <f t="shared" si="10"/>
        <v>27.548649646143094</v>
      </c>
      <c r="T52" s="58">
        <f t="shared" si="11"/>
        <v>29.736651254298557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5269.0149834726271</v>
      </c>
      <c r="F53" s="56">
        <v>2996.6891731957858</v>
      </c>
      <c r="G53" s="57">
        <f t="shared" si="3"/>
        <v>8265.7041566684129</v>
      </c>
      <c r="H53" s="56">
        <v>0</v>
      </c>
      <c r="I53" s="56">
        <v>0</v>
      </c>
      <c r="J53" s="57">
        <f t="shared" si="14"/>
        <v>0</v>
      </c>
      <c r="K53" s="56">
        <v>169</v>
      </c>
      <c r="L53" s="56">
        <v>110</v>
      </c>
      <c r="M53" s="57">
        <f t="shared" si="15"/>
        <v>279</v>
      </c>
      <c r="N53" s="32">
        <f t="shared" si="12"/>
        <v>0.12571614295363207</v>
      </c>
      <c r="O53" s="32">
        <f t="shared" si="0"/>
        <v>0.1098493098678807</v>
      </c>
      <c r="P53" s="33">
        <f t="shared" si="13"/>
        <v>0.1194604023105043</v>
      </c>
      <c r="Q53" s="41"/>
      <c r="R53" s="58">
        <f t="shared" si="9"/>
        <v>31.177603452500751</v>
      </c>
      <c r="S53" s="58">
        <f t="shared" si="10"/>
        <v>27.242628847234418</v>
      </c>
      <c r="T53" s="58">
        <f t="shared" si="11"/>
        <v>29.626179773005063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5072.8562194811429</v>
      </c>
      <c r="F54" s="56">
        <v>2816.7219790856466</v>
      </c>
      <c r="G54" s="57">
        <f t="shared" si="3"/>
        <v>7889.5781985667891</v>
      </c>
      <c r="H54" s="56">
        <v>0</v>
      </c>
      <c r="I54" s="56">
        <v>0</v>
      </c>
      <c r="J54" s="57">
        <f t="shared" si="14"/>
        <v>0</v>
      </c>
      <c r="K54" s="56">
        <v>171</v>
      </c>
      <c r="L54" s="56">
        <v>103</v>
      </c>
      <c r="M54" s="57">
        <f t="shared" si="15"/>
        <v>274</v>
      </c>
      <c r="N54" s="32">
        <f t="shared" si="12"/>
        <v>0.1196202655037055</v>
      </c>
      <c r="O54" s="32">
        <f t="shared" si="0"/>
        <v>0.1102694166569702</v>
      </c>
      <c r="P54" s="33">
        <f t="shared" si="13"/>
        <v>0.11610516538978674</v>
      </c>
      <c r="Q54" s="41"/>
      <c r="R54" s="58">
        <f t="shared" si="9"/>
        <v>29.665825844918963</v>
      </c>
      <c r="S54" s="58">
        <f t="shared" si="10"/>
        <v>27.346815330928607</v>
      </c>
      <c r="T54" s="58">
        <f t="shared" si="11"/>
        <v>28.794081016667114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3896.4561931162584</v>
      </c>
      <c r="F55" s="56">
        <v>2232.7984511574173</v>
      </c>
      <c r="G55" s="57">
        <f t="shared" si="3"/>
        <v>6129.2546442736757</v>
      </c>
      <c r="H55" s="56">
        <v>0</v>
      </c>
      <c r="I55" s="56">
        <v>0</v>
      </c>
      <c r="J55" s="57">
        <f t="shared" si="14"/>
        <v>0</v>
      </c>
      <c r="K55" s="56">
        <v>171</v>
      </c>
      <c r="L55" s="56">
        <v>75</v>
      </c>
      <c r="M55" s="57">
        <f t="shared" si="15"/>
        <v>246</v>
      </c>
      <c r="N55" s="32">
        <f t="shared" si="12"/>
        <v>9.1880215834659926E-2</v>
      </c>
      <c r="O55" s="32">
        <f t="shared" si="0"/>
        <v>0.12004292748158157</v>
      </c>
      <c r="P55" s="33">
        <f t="shared" si="13"/>
        <v>0.10046640840994092</v>
      </c>
      <c r="Q55" s="41"/>
      <c r="R55" s="58">
        <f t="shared" si="9"/>
        <v>22.786293526995664</v>
      </c>
      <c r="S55" s="58">
        <f t="shared" si="10"/>
        <v>29.770646015432231</v>
      </c>
      <c r="T55" s="58">
        <f t="shared" si="11"/>
        <v>24.915669285665349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3736.8226399450541</v>
      </c>
      <c r="F56" s="56">
        <v>2182.7601235576735</v>
      </c>
      <c r="G56" s="57">
        <f t="shared" si="3"/>
        <v>5919.5827635027272</v>
      </c>
      <c r="H56" s="56">
        <v>0</v>
      </c>
      <c r="I56" s="56">
        <v>0</v>
      </c>
      <c r="J56" s="57">
        <f t="shared" si="14"/>
        <v>0</v>
      </c>
      <c r="K56" s="56">
        <v>173</v>
      </c>
      <c r="L56" s="56">
        <v>87</v>
      </c>
      <c r="M56" s="57">
        <f t="shared" si="15"/>
        <v>260</v>
      </c>
      <c r="N56" s="32">
        <f t="shared" si="12"/>
        <v>8.7097301881993619E-2</v>
      </c>
      <c r="O56" s="32">
        <f t="shared" si="0"/>
        <v>0.10116611621976611</v>
      </c>
      <c r="P56" s="33">
        <f t="shared" si="13"/>
        <v>9.1804943602709785E-2</v>
      </c>
      <c r="Q56" s="41"/>
      <c r="R56" s="58">
        <f t="shared" si="9"/>
        <v>21.600130866734418</v>
      </c>
      <c r="S56" s="58">
        <f t="shared" si="10"/>
        <v>25.089196822501993</v>
      </c>
      <c r="T56" s="58">
        <f t="shared" si="11"/>
        <v>22.767626013472029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2785.5412043997117</v>
      </c>
      <c r="F57" s="56">
        <v>1893.5616698795402</v>
      </c>
      <c r="G57" s="57">
        <f t="shared" si="3"/>
        <v>4679.1028742792514</v>
      </c>
      <c r="H57" s="56">
        <v>0</v>
      </c>
      <c r="I57" s="56">
        <v>0</v>
      </c>
      <c r="J57" s="57">
        <f t="shared" si="14"/>
        <v>0</v>
      </c>
      <c r="K57" s="56">
        <v>177</v>
      </c>
      <c r="L57" s="56">
        <v>91</v>
      </c>
      <c r="M57" s="57">
        <f t="shared" si="15"/>
        <v>268</v>
      </c>
      <c r="N57" s="32">
        <f t="shared" si="12"/>
        <v>6.3457745680693262E-2</v>
      </c>
      <c r="O57" s="32">
        <f t="shared" si="0"/>
        <v>8.3904717736597842E-2</v>
      </c>
      <c r="P57" s="33">
        <f t="shared" si="13"/>
        <v>7.0400560819078764E-2</v>
      </c>
      <c r="Q57" s="41"/>
      <c r="R57" s="58">
        <f t="shared" si="9"/>
        <v>15.73752092881193</v>
      </c>
      <c r="S57" s="58">
        <f t="shared" si="10"/>
        <v>20.808369998676266</v>
      </c>
      <c r="T57" s="58">
        <f t="shared" si="11"/>
        <v>17.459339083131535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2629.7829395576641</v>
      </c>
      <c r="F58" s="61">
        <v>1860.0000000000005</v>
      </c>
      <c r="G58" s="62">
        <f t="shared" si="3"/>
        <v>4489.7829395576646</v>
      </c>
      <c r="H58" s="56">
        <v>0</v>
      </c>
      <c r="I58" s="56">
        <v>0</v>
      </c>
      <c r="J58" s="57">
        <f t="shared" si="14"/>
        <v>0</v>
      </c>
      <c r="K58" s="56">
        <v>177</v>
      </c>
      <c r="L58" s="56">
        <v>90</v>
      </c>
      <c r="M58" s="57">
        <f t="shared" si="15"/>
        <v>267</v>
      </c>
      <c r="N58" s="34">
        <f t="shared" si="12"/>
        <v>5.9909398112758888E-2</v>
      </c>
      <c r="O58" s="34">
        <f t="shared" si="0"/>
        <v>8.3333333333333356E-2</v>
      </c>
      <c r="P58" s="35">
        <f t="shared" si="13"/>
        <v>6.7805106614076127E-2</v>
      </c>
      <c r="Q58" s="41"/>
      <c r="R58" s="58">
        <f t="shared" si="9"/>
        <v>14.857530731964204</v>
      </c>
      <c r="S58" s="58">
        <f t="shared" si="10"/>
        <v>20.666666666666671</v>
      </c>
      <c r="T58" s="58">
        <f t="shared" si="11"/>
        <v>16.81566644029088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10746.661031469312</v>
      </c>
      <c r="F59" s="64">
        <v>4250.5045100328944</v>
      </c>
      <c r="G59" s="65">
        <f t="shared" si="3"/>
        <v>14997.165541502207</v>
      </c>
      <c r="H59" s="66">
        <v>61</v>
      </c>
      <c r="I59" s="64">
        <v>46</v>
      </c>
      <c r="J59" s="65">
        <f t="shared" si="4"/>
        <v>107</v>
      </c>
      <c r="K59" s="66">
        <v>94</v>
      </c>
      <c r="L59" s="64">
        <v>106</v>
      </c>
      <c r="M59" s="65">
        <f t="shared" si="5"/>
        <v>200</v>
      </c>
      <c r="N59" s="30">
        <f t="shared" si="12"/>
        <v>0.29452589978813065</v>
      </c>
      <c r="O59" s="30">
        <f t="shared" si="0"/>
        <v>0.11733945754286922</v>
      </c>
      <c r="P59" s="31">
        <f t="shared" si="13"/>
        <v>0.20625433960697281</v>
      </c>
      <c r="Q59" s="41"/>
      <c r="R59" s="58">
        <f t="shared" si="9"/>
        <v>69.333296977221366</v>
      </c>
      <c r="S59" s="58">
        <f t="shared" si="10"/>
        <v>27.963845460742725</v>
      </c>
      <c r="T59" s="58">
        <f t="shared" si="11"/>
        <v>48.850702089583734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10419.996988957349</v>
      </c>
      <c r="F60" s="56">
        <v>4221.9672965795307</v>
      </c>
      <c r="G60" s="57">
        <f t="shared" si="3"/>
        <v>14641.96428553688</v>
      </c>
      <c r="H60" s="55">
        <v>65</v>
      </c>
      <c r="I60" s="56">
        <v>44</v>
      </c>
      <c r="J60" s="57">
        <f t="shared" ref="J60:J84" si="22">+H60+I60</f>
        <v>109</v>
      </c>
      <c r="K60" s="55">
        <v>86</v>
      </c>
      <c r="L60" s="56">
        <v>105</v>
      </c>
      <c r="M60" s="57">
        <f t="shared" ref="M60:M84" si="23">+K60+L60</f>
        <v>191</v>
      </c>
      <c r="N60" s="32">
        <f t="shared" si="12"/>
        <v>0.29461651744394224</v>
      </c>
      <c r="O60" s="32">
        <f t="shared" si="0"/>
        <v>0.11878143418240858</v>
      </c>
      <c r="P60" s="33">
        <f t="shared" si="13"/>
        <v>0.20648076891833372</v>
      </c>
      <c r="Q60" s="41"/>
      <c r="R60" s="58">
        <f t="shared" si="9"/>
        <v>69.006602575876485</v>
      </c>
      <c r="S60" s="58">
        <f t="shared" si="10"/>
        <v>28.335350983755241</v>
      </c>
      <c r="T60" s="58">
        <f t="shared" si="11"/>
        <v>48.806547618456264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9807.9341607043771</v>
      </c>
      <c r="F61" s="56">
        <v>4081.9221731423527</v>
      </c>
      <c r="G61" s="57">
        <f t="shared" si="3"/>
        <v>13889.85633384673</v>
      </c>
      <c r="H61" s="55">
        <v>65</v>
      </c>
      <c r="I61" s="56">
        <v>44</v>
      </c>
      <c r="J61" s="57">
        <f t="shared" si="22"/>
        <v>109</v>
      </c>
      <c r="K61" s="55">
        <v>85</v>
      </c>
      <c r="L61" s="56">
        <v>105</v>
      </c>
      <c r="M61" s="57">
        <f t="shared" si="23"/>
        <v>190</v>
      </c>
      <c r="N61" s="32">
        <f t="shared" si="12"/>
        <v>0.27926919591982852</v>
      </c>
      <c r="O61" s="32">
        <f t="shared" si="0"/>
        <v>0.11484138456961379</v>
      </c>
      <c r="P61" s="33">
        <f t="shared" si="13"/>
        <v>0.19656198819549883</v>
      </c>
      <c r="Q61" s="41"/>
      <c r="R61" s="58">
        <f t="shared" si="9"/>
        <v>65.386227738029177</v>
      </c>
      <c r="S61" s="58">
        <f t="shared" si="10"/>
        <v>27.395450826458742</v>
      </c>
      <c r="T61" s="58">
        <f t="shared" si="11"/>
        <v>46.454369009520839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9320.1056094476189</v>
      </c>
      <c r="F62" s="56">
        <v>4022.366559954748</v>
      </c>
      <c r="G62" s="57">
        <f t="shared" si="3"/>
        <v>13342.472169402366</v>
      </c>
      <c r="H62" s="55">
        <v>65</v>
      </c>
      <c r="I62" s="56">
        <v>44</v>
      </c>
      <c r="J62" s="57">
        <f t="shared" si="22"/>
        <v>109</v>
      </c>
      <c r="K62" s="55">
        <v>85</v>
      </c>
      <c r="L62" s="56">
        <v>105</v>
      </c>
      <c r="M62" s="57">
        <f t="shared" si="23"/>
        <v>190</v>
      </c>
      <c r="N62" s="32">
        <f t="shared" si="12"/>
        <v>0.26537886131684563</v>
      </c>
      <c r="O62" s="32">
        <f t="shared" si="0"/>
        <v>0.11316583839620606</v>
      </c>
      <c r="P62" s="33">
        <f t="shared" si="13"/>
        <v>0.18881569355545066</v>
      </c>
      <c r="Q62" s="41"/>
      <c r="R62" s="58">
        <f t="shared" si="9"/>
        <v>62.13403739631746</v>
      </c>
      <c r="S62" s="58">
        <f t="shared" si="10"/>
        <v>26.995748724528511</v>
      </c>
      <c r="T62" s="58">
        <f t="shared" si="11"/>
        <v>44.623652740476139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8954.9861553380815</v>
      </c>
      <c r="F63" s="56">
        <v>3952.3533454082831</v>
      </c>
      <c r="G63" s="57">
        <f t="shared" si="3"/>
        <v>12907.339500746364</v>
      </c>
      <c r="H63" s="55">
        <v>65</v>
      </c>
      <c r="I63" s="56">
        <v>44</v>
      </c>
      <c r="J63" s="57">
        <f t="shared" si="22"/>
        <v>109</v>
      </c>
      <c r="K63" s="55">
        <v>84</v>
      </c>
      <c r="L63" s="56">
        <v>94</v>
      </c>
      <c r="M63" s="57">
        <f t="shared" si="23"/>
        <v>178</v>
      </c>
      <c r="N63" s="32">
        <f t="shared" si="12"/>
        <v>0.2567958865375683</v>
      </c>
      <c r="O63" s="32">
        <f t="shared" si="0"/>
        <v>0.12043982646904812</v>
      </c>
      <c r="P63" s="33">
        <f t="shared" si="13"/>
        <v>0.19068874099908942</v>
      </c>
      <c r="Q63" s="41"/>
      <c r="R63" s="58">
        <f t="shared" si="9"/>
        <v>60.100578223745515</v>
      </c>
      <c r="S63" s="58">
        <f t="shared" si="10"/>
        <v>28.640241633393355</v>
      </c>
      <c r="T63" s="58">
        <f t="shared" si="11"/>
        <v>44.97330836496991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8423.4786359111731</v>
      </c>
      <c r="F64" s="56">
        <v>3870.5585124664185</v>
      </c>
      <c r="G64" s="57">
        <f t="shared" si="3"/>
        <v>12294.037148377593</v>
      </c>
      <c r="H64" s="55">
        <v>65</v>
      </c>
      <c r="I64" s="56">
        <v>53</v>
      </c>
      <c r="J64" s="57">
        <f t="shared" si="22"/>
        <v>118</v>
      </c>
      <c r="K64" s="55">
        <v>81</v>
      </c>
      <c r="L64" s="56">
        <v>85</v>
      </c>
      <c r="M64" s="57">
        <f t="shared" si="23"/>
        <v>166</v>
      </c>
      <c r="N64" s="3">
        <f t="shared" si="12"/>
        <v>0.24682016631244647</v>
      </c>
      <c r="O64" s="3">
        <f t="shared" si="0"/>
        <v>0.11899159224257312</v>
      </c>
      <c r="P64" s="4">
        <f t="shared" si="13"/>
        <v>0.18444006763648574</v>
      </c>
      <c r="Q64" s="41"/>
      <c r="R64" s="58">
        <f t="shared" si="9"/>
        <v>57.695059150076531</v>
      </c>
      <c r="S64" s="58">
        <f t="shared" si="10"/>
        <v>28.047525452655208</v>
      </c>
      <c r="T64" s="58">
        <f t="shared" si="11"/>
        <v>43.288863198512651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6840.6214330872017</v>
      </c>
      <c r="F65" s="56">
        <v>3500.4823244628478</v>
      </c>
      <c r="G65" s="57">
        <f t="shared" si="3"/>
        <v>10341.103757550049</v>
      </c>
      <c r="H65" s="55">
        <v>67</v>
      </c>
      <c r="I65" s="56">
        <v>53</v>
      </c>
      <c r="J65" s="57">
        <f t="shared" si="22"/>
        <v>120</v>
      </c>
      <c r="K65" s="55">
        <v>83</v>
      </c>
      <c r="L65" s="56">
        <v>86</v>
      </c>
      <c r="M65" s="57">
        <f t="shared" si="23"/>
        <v>169</v>
      </c>
      <c r="N65" s="3">
        <f t="shared" si="12"/>
        <v>0.19513411208030584</v>
      </c>
      <c r="O65" s="3">
        <f t="shared" si="0"/>
        <v>0.10680016855207615</v>
      </c>
      <c r="P65" s="4">
        <f t="shared" si="13"/>
        <v>0.15245170063613114</v>
      </c>
      <c r="Q65" s="41"/>
      <c r="R65" s="58">
        <f t="shared" si="9"/>
        <v>45.60414288724801</v>
      </c>
      <c r="S65" s="58">
        <f t="shared" si="10"/>
        <v>25.183326075272287</v>
      </c>
      <c r="T65" s="58">
        <f t="shared" si="11"/>
        <v>35.782365943079753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2801.4335440870018</v>
      </c>
      <c r="F66" s="56">
        <v>1341.1730521262664</v>
      </c>
      <c r="G66" s="57">
        <f t="shared" si="3"/>
        <v>4142.6065962132679</v>
      </c>
      <c r="H66" s="55">
        <v>53</v>
      </c>
      <c r="I66" s="56">
        <v>40</v>
      </c>
      <c r="J66" s="57">
        <f t="shared" si="22"/>
        <v>93</v>
      </c>
      <c r="K66" s="55">
        <v>61</v>
      </c>
      <c r="L66" s="56">
        <v>64</v>
      </c>
      <c r="M66" s="57">
        <f t="shared" si="23"/>
        <v>125</v>
      </c>
      <c r="N66" s="3">
        <f t="shared" si="12"/>
        <v>0.10541215924469453</v>
      </c>
      <c r="O66" s="3">
        <f t="shared" si="0"/>
        <v>5.4714958066508911E-2</v>
      </c>
      <c r="P66" s="4">
        <f t="shared" si="13"/>
        <v>8.1087664348051758E-2</v>
      </c>
      <c r="Q66" s="41"/>
      <c r="R66" s="58">
        <f t="shared" si="9"/>
        <v>24.573978456903525</v>
      </c>
      <c r="S66" s="58">
        <f t="shared" si="10"/>
        <v>12.895894731983331</v>
      </c>
      <c r="T66" s="58">
        <f t="shared" si="11"/>
        <v>19.002782551437008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2763.231121792563</v>
      </c>
      <c r="F67" s="56">
        <v>1076.9151854046663</v>
      </c>
      <c r="G67" s="57">
        <f t="shared" si="3"/>
        <v>3840.1463071972294</v>
      </c>
      <c r="H67" s="55">
        <v>53</v>
      </c>
      <c r="I67" s="56">
        <v>40</v>
      </c>
      <c r="J67" s="57">
        <f t="shared" si="22"/>
        <v>93</v>
      </c>
      <c r="K67" s="55">
        <v>69</v>
      </c>
      <c r="L67" s="56">
        <v>60</v>
      </c>
      <c r="M67" s="57">
        <f t="shared" si="23"/>
        <v>129</v>
      </c>
      <c r="N67" s="3">
        <f t="shared" si="12"/>
        <v>9.6751789978731198E-2</v>
      </c>
      <c r="O67" s="3">
        <f t="shared" si="0"/>
        <v>4.5787210263803842E-2</v>
      </c>
      <c r="P67" s="4">
        <f t="shared" si="13"/>
        <v>7.3735528171989806E-2</v>
      </c>
      <c r="Q67" s="41"/>
      <c r="R67" s="58">
        <f t="shared" si="9"/>
        <v>22.649435424529205</v>
      </c>
      <c r="S67" s="58">
        <f t="shared" si="10"/>
        <v>10.769151854046664</v>
      </c>
      <c r="T67" s="58">
        <f t="shared" si="11"/>
        <v>17.297956338726259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2698.425440669972</v>
      </c>
      <c r="F68" s="56">
        <v>793.98664406144019</v>
      </c>
      <c r="G68" s="57">
        <f t="shared" si="3"/>
        <v>3492.4120847314121</v>
      </c>
      <c r="H68" s="55">
        <v>53</v>
      </c>
      <c r="I68" s="56">
        <v>40</v>
      </c>
      <c r="J68" s="57">
        <f t="shared" si="22"/>
        <v>93</v>
      </c>
      <c r="K68" s="55">
        <v>62</v>
      </c>
      <c r="L68" s="56">
        <v>52</v>
      </c>
      <c r="M68" s="57">
        <f t="shared" si="23"/>
        <v>114</v>
      </c>
      <c r="N68" s="3">
        <f t="shared" si="12"/>
        <v>0.10059742919288592</v>
      </c>
      <c r="O68" s="3">
        <f t="shared" si="0"/>
        <v>3.6867879089034182E-2</v>
      </c>
      <c r="P68" s="4">
        <f t="shared" si="13"/>
        <v>7.221695791421448E-2</v>
      </c>
      <c r="Q68" s="41"/>
      <c r="R68" s="58">
        <f t="shared" si="9"/>
        <v>23.464569049304103</v>
      </c>
      <c r="S68" s="58">
        <f t="shared" si="10"/>
        <v>8.63028960936348</v>
      </c>
      <c r="T68" s="58">
        <f t="shared" si="11"/>
        <v>16.871555964886049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1387.5701341362026</v>
      </c>
      <c r="F69" s="61">
        <v>437.00000000000011</v>
      </c>
      <c r="G69" s="62">
        <f t="shared" si="3"/>
        <v>1824.5701341362028</v>
      </c>
      <c r="H69" s="67">
        <v>45</v>
      </c>
      <c r="I69" s="61">
        <v>38</v>
      </c>
      <c r="J69" s="62">
        <f t="shared" si="22"/>
        <v>83</v>
      </c>
      <c r="K69" s="67">
        <v>64</v>
      </c>
      <c r="L69" s="61">
        <v>52</v>
      </c>
      <c r="M69" s="62">
        <f t="shared" si="23"/>
        <v>116</v>
      </c>
      <c r="N69" s="6">
        <f t="shared" si="12"/>
        <v>5.4218901771499003E-2</v>
      </c>
      <c r="O69" s="6">
        <f t="shared" si="0"/>
        <v>2.0706974981046254E-2</v>
      </c>
      <c r="P69" s="7">
        <f t="shared" si="13"/>
        <v>3.9073371041121352E-2</v>
      </c>
      <c r="Q69" s="41"/>
      <c r="R69" s="58">
        <f t="shared" si="9"/>
        <v>12.730001230607362</v>
      </c>
      <c r="S69" s="58">
        <f t="shared" si="10"/>
        <v>4.855555555555557</v>
      </c>
      <c r="T69" s="58">
        <f t="shared" si="11"/>
        <v>9.1686941413879541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2966.9999999999995</v>
      </c>
      <c r="F70" s="64">
        <v>10545.206897322651</v>
      </c>
      <c r="G70" s="65">
        <f t="shared" si="3"/>
        <v>13512.206897322651</v>
      </c>
      <c r="H70" s="66">
        <v>284</v>
      </c>
      <c r="I70" s="64">
        <v>374</v>
      </c>
      <c r="J70" s="65">
        <f t="shared" si="22"/>
        <v>658</v>
      </c>
      <c r="K70" s="66">
        <v>0</v>
      </c>
      <c r="L70" s="64">
        <v>0</v>
      </c>
      <c r="M70" s="65">
        <f t="shared" si="23"/>
        <v>0</v>
      </c>
      <c r="N70" s="15">
        <f t="shared" si="12"/>
        <v>4.8366588419405311E-2</v>
      </c>
      <c r="O70" s="15">
        <f t="shared" si="0"/>
        <v>0.1305358350332077</v>
      </c>
      <c r="P70" s="16">
        <f t="shared" si="13"/>
        <v>9.5070689078314272E-2</v>
      </c>
      <c r="Q70" s="41"/>
      <c r="R70" s="58">
        <f t="shared" si="9"/>
        <v>10.447183098591548</v>
      </c>
      <c r="S70" s="58">
        <f t="shared" si="10"/>
        <v>28.195740367172863</v>
      </c>
      <c r="T70" s="58">
        <f t="shared" si="11"/>
        <v>20.535268840915883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4366.9454639293754</v>
      </c>
      <c r="F71" s="56">
        <v>15583.776840440993</v>
      </c>
      <c r="G71" s="57">
        <f t="shared" ref="G71:G84" si="24">+E71+F71</f>
        <v>19950.722304370367</v>
      </c>
      <c r="H71" s="55">
        <v>284</v>
      </c>
      <c r="I71" s="56">
        <v>374</v>
      </c>
      <c r="J71" s="57">
        <f t="shared" si="22"/>
        <v>658</v>
      </c>
      <c r="K71" s="55">
        <v>0</v>
      </c>
      <c r="L71" s="56">
        <v>0</v>
      </c>
      <c r="M71" s="57">
        <f t="shared" si="23"/>
        <v>0</v>
      </c>
      <c r="N71" s="3">
        <f t="shared" si="12"/>
        <v>7.1187817291493469E-2</v>
      </c>
      <c r="O71" s="3">
        <f t="shared" si="0"/>
        <v>0.1929067246043894</v>
      </c>
      <c r="P71" s="4">
        <f t="shared" si="13"/>
        <v>0.14037151232952244</v>
      </c>
      <c r="Q71" s="41"/>
      <c r="R71" s="58">
        <f t="shared" ref="R71:R86" si="25">+E71/(H71+K71)</f>
        <v>15.376568534962589</v>
      </c>
      <c r="S71" s="58">
        <f t="shared" ref="S71:S86" si="26">+F71/(I71+L71)</f>
        <v>41.667852514548109</v>
      </c>
      <c r="T71" s="58">
        <f t="shared" ref="T71:T86" si="27">+G71/(J71+M71)</f>
        <v>30.320246663176849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10046.366347403671</v>
      </c>
      <c r="F72" s="56">
        <v>24005.530373571513</v>
      </c>
      <c r="G72" s="57">
        <f t="shared" si="24"/>
        <v>34051.896720975186</v>
      </c>
      <c r="H72" s="55">
        <v>287</v>
      </c>
      <c r="I72" s="56">
        <v>382</v>
      </c>
      <c r="J72" s="57">
        <f t="shared" si="22"/>
        <v>669</v>
      </c>
      <c r="K72" s="55">
        <v>0</v>
      </c>
      <c r="L72" s="56">
        <v>0</v>
      </c>
      <c r="M72" s="57">
        <f t="shared" si="23"/>
        <v>0</v>
      </c>
      <c r="N72" s="3">
        <f t="shared" si="12"/>
        <v>0.16205907774234854</v>
      </c>
      <c r="O72" s="3">
        <f t="shared" si="0"/>
        <v>0.29093380809544689</v>
      </c>
      <c r="P72" s="4">
        <f t="shared" si="13"/>
        <v>0.23564674141183073</v>
      </c>
      <c r="Q72" s="41"/>
      <c r="R72" s="58">
        <f t="shared" si="25"/>
        <v>35.004760792347284</v>
      </c>
      <c r="S72" s="58">
        <f t="shared" si="26"/>
        <v>62.841702548616524</v>
      </c>
      <c r="T72" s="58">
        <f t="shared" si="27"/>
        <v>50.899696144955435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11639.54495972382</v>
      </c>
      <c r="F73" s="56">
        <v>27136.842366772253</v>
      </c>
      <c r="G73" s="57">
        <f t="shared" si="24"/>
        <v>38776.387326496071</v>
      </c>
      <c r="H73" s="55">
        <v>314</v>
      </c>
      <c r="I73" s="56">
        <v>376</v>
      </c>
      <c r="J73" s="57">
        <f t="shared" si="22"/>
        <v>690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0.17161395611765481</v>
      </c>
      <c r="O73" s="3">
        <f t="shared" ref="O73" si="29">+F73/(I73*216+L73*248)</f>
        <v>0.33413172732924856</v>
      </c>
      <c r="P73" s="4">
        <f t="shared" ref="P73" si="30">+G73/(J73*216+M73*248)</f>
        <v>0.26017436477788564</v>
      </c>
      <c r="Q73" s="41"/>
      <c r="R73" s="58">
        <f t="shared" si="25"/>
        <v>37.068614521413437</v>
      </c>
      <c r="S73" s="58">
        <f t="shared" si="26"/>
        <v>72.172453103117689</v>
      </c>
      <c r="T73" s="58">
        <f t="shared" si="27"/>
        <v>56.197662792023294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12504.690197627735</v>
      </c>
      <c r="F74" s="56">
        <v>30245.530801131834</v>
      </c>
      <c r="G74" s="57">
        <f t="shared" si="24"/>
        <v>42750.220998759571</v>
      </c>
      <c r="H74" s="55">
        <v>314</v>
      </c>
      <c r="I74" s="56">
        <v>372</v>
      </c>
      <c r="J74" s="57">
        <f t="shared" si="22"/>
        <v>686</v>
      </c>
      <c r="K74" s="55">
        <v>0</v>
      </c>
      <c r="L74" s="56">
        <v>0</v>
      </c>
      <c r="M74" s="57">
        <f t="shared" si="23"/>
        <v>0</v>
      </c>
      <c r="N74" s="3">
        <f t="shared" si="12"/>
        <v>0.18436969505820558</v>
      </c>
      <c r="O74" s="3">
        <f t="shared" si="0"/>
        <v>0.37641291817418154</v>
      </c>
      <c r="P74" s="4">
        <f t="shared" si="13"/>
        <v>0.28850975190826833</v>
      </c>
      <c r="Q74" s="41"/>
      <c r="R74" s="58">
        <f t="shared" si="25"/>
        <v>39.823854132572407</v>
      </c>
      <c r="S74" s="58">
        <f t="shared" si="26"/>
        <v>81.305190325623215</v>
      </c>
      <c r="T74" s="58">
        <f t="shared" si="27"/>
        <v>62.318106412185962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13977.520474000401</v>
      </c>
      <c r="F75" s="56">
        <v>31658.042711105219</v>
      </c>
      <c r="G75" s="57">
        <f t="shared" si="24"/>
        <v>45635.563185105624</v>
      </c>
      <c r="H75" s="55">
        <v>312</v>
      </c>
      <c r="I75" s="56">
        <v>366</v>
      </c>
      <c r="J75" s="57">
        <f t="shared" si="22"/>
        <v>678</v>
      </c>
      <c r="K75" s="55">
        <v>0</v>
      </c>
      <c r="L75" s="56">
        <v>0</v>
      </c>
      <c r="M75" s="57">
        <f t="shared" si="23"/>
        <v>0</v>
      </c>
      <c r="N75" s="3">
        <f t="shared" si="12"/>
        <v>0.20740622735636871</v>
      </c>
      <c r="O75" s="3">
        <f t="shared" si="0"/>
        <v>0.40045085396560942</v>
      </c>
      <c r="P75" s="4">
        <f t="shared" si="13"/>
        <v>0.31161615853480845</v>
      </c>
      <c r="Q75" s="41"/>
      <c r="R75" s="58">
        <f t="shared" si="25"/>
        <v>44.799745108975642</v>
      </c>
      <c r="S75" s="58">
        <f t="shared" si="26"/>
        <v>86.497384456571638</v>
      </c>
      <c r="T75" s="58">
        <f t="shared" si="27"/>
        <v>67.309090243518625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21793.933063191387</v>
      </c>
      <c r="F76" s="56">
        <v>32864.159657179072</v>
      </c>
      <c r="G76" s="57">
        <f t="shared" si="24"/>
        <v>54658.092720370463</v>
      </c>
      <c r="H76" s="55">
        <v>299</v>
      </c>
      <c r="I76" s="56">
        <v>354</v>
      </c>
      <c r="J76" s="57">
        <f t="shared" si="22"/>
        <v>653</v>
      </c>
      <c r="K76" s="55">
        <v>0</v>
      </c>
      <c r="L76" s="56">
        <v>0</v>
      </c>
      <c r="M76" s="57">
        <f t="shared" si="23"/>
        <v>0</v>
      </c>
      <c r="N76" s="3">
        <f t="shared" si="12"/>
        <v>0.33745096406526986</v>
      </c>
      <c r="O76" s="3">
        <f t="shared" si="0"/>
        <v>0.42979911667162418</v>
      </c>
      <c r="P76" s="4">
        <f t="shared" si="13"/>
        <v>0.38751412795906687</v>
      </c>
      <c r="Q76" s="41"/>
      <c r="R76" s="58">
        <f t="shared" si="25"/>
        <v>72.889408238098284</v>
      </c>
      <c r="S76" s="58">
        <f t="shared" si="26"/>
        <v>92.836609201070829</v>
      </c>
      <c r="T76" s="58">
        <f t="shared" si="27"/>
        <v>83.703051639158446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25933.118194212384</v>
      </c>
      <c r="F77" s="56">
        <v>32384.508010554859</v>
      </c>
      <c r="G77" s="57">
        <f t="shared" si="24"/>
        <v>58317.626204767243</v>
      </c>
      <c r="H77" s="55">
        <v>325</v>
      </c>
      <c r="I77" s="56">
        <v>364</v>
      </c>
      <c r="J77" s="57">
        <f t="shared" si="22"/>
        <v>689</v>
      </c>
      <c r="K77" s="55">
        <v>0</v>
      </c>
      <c r="L77" s="56">
        <v>0</v>
      </c>
      <c r="M77" s="57">
        <f t="shared" si="23"/>
        <v>0</v>
      </c>
      <c r="N77" s="3">
        <f t="shared" si="12"/>
        <v>0.36941763809419348</v>
      </c>
      <c r="O77" s="3">
        <f t="shared" si="0"/>
        <v>0.41189087315011774</v>
      </c>
      <c r="P77" s="4">
        <f t="shared" si="13"/>
        <v>0.39185632831241762</v>
      </c>
      <c r="Q77" s="41"/>
      <c r="R77" s="58">
        <f t="shared" si="25"/>
        <v>79.794209828345799</v>
      </c>
      <c r="S77" s="58">
        <f t="shared" si="26"/>
        <v>88.96842860042544</v>
      </c>
      <c r="T77" s="58">
        <f t="shared" si="27"/>
        <v>84.64096691548221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22514.151308565302</v>
      </c>
      <c r="F78" s="56">
        <v>18835.077731139463</v>
      </c>
      <c r="G78" s="57">
        <f t="shared" si="24"/>
        <v>41349.229039704762</v>
      </c>
      <c r="H78" s="55">
        <v>328</v>
      </c>
      <c r="I78" s="56">
        <v>350</v>
      </c>
      <c r="J78" s="57">
        <f t="shared" si="22"/>
        <v>678</v>
      </c>
      <c r="K78" s="55">
        <v>0</v>
      </c>
      <c r="L78" s="56">
        <v>0</v>
      </c>
      <c r="M78" s="57">
        <f t="shared" si="23"/>
        <v>0</v>
      </c>
      <c r="N78" s="3">
        <f t="shared" si="12"/>
        <v>0.31778104263444701</v>
      </c>
      <c r="O78" s="3">
        <f t="shared" si="0"/>
        <v>0.24914123982988709</v>
      </c>
      <c r="P78" s="4">
        <f t="shared" si="13"/>
        <v>0.28234751611291903</v>
      </c>
      <c r="Q78" s="41"/>
      <c r="R78" s="58">
        <f t="shared" si="25"/>
        <v>68.640705209040561</v>
      </c>
      <c r="S78" s="58">
        <f t="shared" si="26"/>
        <v>53.814507803255609</v>
      </c>
      <c r="T78" s="58">
        <f t="shared" si="27"/>
        <v>60.987063480390503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21107.014263026933</v>
      </c>
      <c r="F79" s="56">
        <v>17810.204825232555</v>
      </c>
      <c r="G79" s="57">
        <f t="shared" si="24"/>
        <v>38917.219088259488</v>
      </c>
      <c r="H79" s="55">
        <v>326</v>
      </c>
      <c r="I79" s="56">
        <v>366</v>
      </c>
      <c r="J79" s="57">
        <f t="shared" si="22"/>
        <v>692</v>
      </c>
      <c r="K79" s="55">
        <v>0</v>
      </c>
      <c r="L79" s="56">
        <v>0</v>
      </c>
      <c r="M79" s="57">
        <f t="shared" si="23"/>
        <v>0</v>
      </c>
      <c r="N79" s="3">
        <f t="shared" si="12"/>
        <v>0.29974741909547453</v>
      </c>
      <c r="O79" s="3">
        <f t="shared" si="0"/>
        <v>0.22528593434062633</v>
      </c>
      <c r="P79" s="4">
        <f t="shared" si="13"/>
        <v>0.26036461068467331</v>
      </c>
      <c r="Q79" s="41"/>
      <c r="R79" s="58">
        <f t="shared" si="25"/>
        <v>64.74544252462249</v>
      </c>
      <c r="S79" s="58">
        <f t="shared" si="26"/>
        <v>48.66176181757529</v>
      </c>
      <c r="T79" s="58">
        <f t="shared" si="27"/>
        <v>56.238755907889434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16380.144575965433</v>
      </c>
      <c r="F80" s="56">
        <v>12621.953820166615</v>
      </c>
      <c r="G80" s="57">
        <f t="shared" si="24"/>
        <v>29002.098396132045</v>
      </c>
      <c r="H80" s="55">
        <v>328</v>
      </c>
      <c r="I80" s="56">
        <v>348</v>
      </c>
      <c r="J80" s="57">
        <f t="shared" si="22"/>
        <v>676</v>
      </c>
      <c r="K80" s="55">
        <v>0</v>
      </c>
      <c r="L80" s="56">
        <v>0</v>
      </c>
      <c r="M80" s="57">
        <f t="shared" si="23"/>
        <v>0</v>
      </c>
      <c r="N80" s="3">
        <f t="shared" si="12"/>
        <v>0.23120122764178852</v>
      </c>
      <c r="O80" s="3">
        <f t="shared" si="0"/>
        <v>0.16791658445304669</v>
      </c>
      <c r="P80" s="4">
        <f t="shared" si="13"/>
        <v>0.1986227426866374</v>
      </c>
      <c r="Q80" s="41"/>
      <c r="R80" s="58">
        <f t="shared" si="25"/>
        <v>49.93946517062632</v>
      </c>
      <c r="S80" s="58">
        <f t="shared" si="26"/>
        <v>36.269982241858088</v>
      </c>
      <c r="T80" s="58">
        <f t="shared" si="27"/>
        <v>42.902512420313677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13091.945292870116</v>
      </c>
      <c r="F81" s="56">
        <v>10570.950820201331</v>
      </c>
      <c r="G81" s="57">
        <f t="shared" si="24"/>
        <v>23662.896113071445</v>
      </c>
      <c r="H81" s="55">
        <v>348</v>
      </c>
      <c r="I81" s="56">
        <v>348</v>
      </c>
      <c r="J81" s="57">
        <f t="shared" si="22"/>
        <v>696</v>
      </c>
      <c r="K81" s="55">
        <v>0</v>
      </c>
      <c r="L81" s="56">
        <v>0</v>
      </c>
      <c r="M81" s="57">
        <f t="shared" si="23"/>
        <v>0</v>
      </c>
      <c r="N81" s="3">
        <f t="shared" si="12"/>
        <v>0.17416913171655646</v>
      </c>
      <c r="O81" s="3">
        <f t="shared" ref="O81:O85" si="31">+F81/(I81*216+L81*248)</f>
        <v>0.14063099750161415</v>
      </c>
      <c r="P81" s="4">
        <f t="shared" ref="P81:P86" si="32">+G81/(J81*216+M81*248)</f>
        <v>0.15740006460908529</v>
      </c>
      <c r="Q81" s="41"/>
      <c r="R81" s="58">
        <f t="shared" si="25"/>
        <v>37.620532450776196</v>
      </c>
      <c r="S81" s="58">
        <f t="shared" si="26"/>
        <v>30.376295460348654</v>
      </c>
      <c r="T81" s="58">
        <f t="shared" si="27"/>
        <v>33.99841395556242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10802.354839504093</v>
      </c>
      <c r="F82" s="56">
        <v>9712.0223530809653</v>
      </c>
      <c r="G82" s="57">
        <f t="shared" si="24"/>
        <v>20514.37719258506</v>
      </c>
      <c r="H82" s="55">
        <v>362</v>
      </c>
      <c r="I82" s="56">
        <v>326</v>
      </c>
      <c r="J82" s="57">
        <f t="shared" si="22"/>
        <v>688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0.1381516630793955</v>
      </c>
      <c r="O82" s="3">
        <f t="shared" si="31"/>
        <v>0.13792351671610095</v>
      </c>
      <c r="P82" s="4">
        <f t="shared" si="32"/>
        <v>0.13804355884329955</v>
      </c>
      <c r="Q82" s="41"/>
      <c r="R82" s="58">
        <f t="shared" si="25"/>
        <v>29.840759225149426</v>
      </c>
      <c r="S82" s="58">
        <f t="shared" si="26"/>
        <v>29.791479610677808</v>
      </c>
      <c r="T82" s="58">
        <f t="shared" si="27"/>
        <v>29.817408710152701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8296.3403556267021</v>
      </c>
      <c r="F83" s="56">
        <v>7108.328196078829</v>
      </c>
      <c r="G83" s="57">
        <f t="shared" si="24"/>
        <v>15404.66855170553</v>
      </c>
      <c r="H83" s="55">
        <v>358</v>
      </c>
      <c r="I83" s="56">
        <v>330</v>
      </c>
      <c r="J83" s="57">
        <f t="shared" si="22"/>
        <v>688</v>
      </c>
      <c r="K83" s="55">
        <v>0</v>
      </c>
      <c r="L83" s="56">
        <v>0</v>
      </c>
      <c r="M83" s="57">
        <f t="shared" si="23"/>
        <v>0</v>
      </c>
      <c r="N83" s="3">
        <f t="shared" si="33"/>
        <v>0.10728766236843966</v>
      </c>
      <c r="O83" s="3">
        <f t="shared" si="31"/>
        <v>9.9724020708176611E-2</v>
      </c>
      <c r="P83" s="4">
        <f t="shared" si="32"/>
        <v>0.10365975285116232</v>
      </c>
      <c r="Q83" s="41"/>
      <c r="R83" s="58">
        <f t="shared" si="25"/>
        <v>23.174135071582967</v>
      </c>
      <c r="S83" s="58">
        <f t="shared" si="26"/>
        <v>21.54038847296615</v>
      </c>
      <c r="T83" s="58">
        <f t="shared" si="27"/>
        <v>22.390506615851063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5070.3169687259842</v>
      </c>
      <c r="F84" s="61">
        <v>3875.0000000000005</v>
      </c>
      <c r="G84" s="62">
        <f t="shared" si="24"/>
        <v>8945.3169687259851</v>
      </c>
      <c r="H84" s="67">
        <v>344</v>
      </c>
      <c r="I84" s="61">
        <v>332</v>
      </c>
      <c r="J84" s="62">
        <f t="shared" si="22"/>
        <v>676</v>
      </c>
      <c r="K84" s="67">
        <v>0</v>
      </c>
      <c r="L84" s="61">
        <v>0</v>
      </c>
      <c r="M84" s="62">
        <f t="shared" si="23"/>
        <v>0</v>
      </c>
      <c r="N84" s="6">
        <f t="shared" si="33"/>
        <v>6.8237469971010767E-2</v>
      </c>
      <c r="O84" s="6">
        <f t="shared" si="31"/>
        <v>5.4035586791610891E-2</v>
      </c>
      <c r="P84" s="7">
        <f t="shared" si="32"/>
        <v>6.1262580598879471E-2</v>
      </c>
      <c r="Q84" s="41"/>
      <c r="R84" s="58">
        <f t="shared" si="25"/>
        <v>14.739293513738327</v>
      </c>
      <c r="S84" s="58">
        <f t="shared" si="26"/>
        <v>11.671686746987953</v>
      </c>
      <c r="T84" s="58">
        <f t="shared" si="27"/>
        <v>13.232717409357965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1615.9787865567985</v>
      </c>
      <c r="F85" s="64">
        <v>3861.8836104041497</v>
      </c>
      <c r="G85" s="65">
        <f t="shared" ref="G85:G86" si="34">+E85+F85</f>
        <v>5477.862396960948</v>
      </c>
      <c r="H85" s="71">
        <v>112</v>
      </c>
      <c r="I85" s="64">
        <v>90</v>
      </c>
      <c r="J85" s="65">
        <f t="shared" ref="J85:J86" si="35">+H85+I85</f>
        <v>202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6.6798064920502581E-2</v>
      </c>
      <c r="O85" s="3">
        <f t="shared" si="31"/>
        <v>0.19865656432120113</v>
      </c>
      <c r="P85" s="4">
        <f t="shared" si="32"/>
        <v>0.12554690128715043</v>
      </c>
      <c r="Q85" s="41"/>
      <c r="R85" s="58">
        <f t="shared" si="25"/>
        <v>14.428382022828558</v>
      </c>
      <c r="S85" s="58">
        <f t="shared" si="26"/>
        <v>42.90981789337944</v>
      </c>
      <c r="T85" s="58">
        <f t="shared" si="27"/>
        <v>27.118130678024496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1350.3091609431187</v>
      </c>
      <c r="F86" s="61">
        <v>3611.9999999999995</v>
      </c>
      <c r="G86" s="62">
        <f t="shared" si="34"/>
        <v>4962.3091609431185</v>
      </c>
      <c r="H86" s="72">
        <v>112</v>
      </c>
      <c r="I86" s="61">
        <v>90</v>
      </c>
      <c r="J86" s="62">
        <f t="shared" si="35"/>
        <v>202</v>
      </c>
      <c r="K86" s="72">
        <v>0</v>
      </c>
      <c r="L86" s="61">
        <v>0</v>
      </c>
      <c r="M86" s="62">
        <f t="shared" si="36"/>
        <v>0</v>
      </c>
      <c r="N86" s="6">
        <f t="shared" si="33"/>
        <v>5.5816350898773098E-2</v>
      </c>
      <c r="O86" s="6">
        <f>+F86/(I86*216+L86*248)</f>
        <v>0.18580246913580245</v>
      </c>
      <c r="P86" s="7">
        <f t="shared" si="32"/>
        <v>0.1137309580340832</v>
      </c>
      <c r="Q86" s="41"/>
      <c r="R86" s="58">
        <f t="shared" si="25"/>
        <v>12.056331794134989</v>
      </c>
      <c r="S86" s="58">
        <f t="shared" si="26"/>
        <v>40.133333333333326</v>
      </c>
      <c r="T86" s="58">
        <f t="shared" si="27"/>
        <v>24.565886935361974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1378225.9481382759</v>
      </c>
    </row>
    <row r="91" spans="2:20" x14ac:dyDescent="0.25">
      <c r="C91" t="s">
        <v>112</v>
      </c>
      <c r="D91" s="78">
        <f>SUMPRODUCT(((((J5:J86)*216)+((M5:M86)*248))*((D5:D86))/1000))</f>
        <v>7579371.796000001</v>
      </c>
    </row>
    <row r="92" spans="2:20" x14ac:dyDescent="0.25">
      <c r="C92" t="s">
        <v>111</v>
      </c>
      <c r="D92" s="39">
        <f>+D90/D91</f>
        <v>0.18183907390130036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3" zoomScaleNormal="93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0.1400513720206884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129.00000000000006</v>
      </c>
      <c r="F5" s="56">
        <v>588.70746997989454</v>
      </c>
      <c r="G5" s="57">
        <f>+E5+F5</f>
        <v>717.70746997989454</v>
      </c>
      <c r="H5" s="56">
        <v>106</v>
      </c>
      <c r="I5" s="56">
        <v>139</v>
      </c>
      <c r="J5" s="57">
        <f>+H5+I5</f>
        <v>245</v>
      </c>
      <c r="K5" s="56">
        <v>0</v>
      </c>
      <c r="L5" s="56">
        <v>0</v>
      </c>
      <c r="M5" s="57">
        <f>+K5+L5</f>
        <v>0</v>
      </c>
      <c r="N5" s="32">
        <f>+E5/(H5*216+K5*248)</f>
        <v>5.6341719077568162E-3</v>
      </c>
      <c r="O5" s="32">
        <f t="shared" ref="O5:O80" si="0">+F5/(I5*216+L5*248)</f>
        <v>1.960789601585047E-2</v>
      </c>
      <c r="P5" s="33">
        <f t="shared" ref="P5:P80" si="1">+G5/(J5*216+M5*248)</f>
        <v>1.3562121503777296E-2</v>
      </c>
      <c r="Q5" s="41"/>
      <c r="R5" s="58">
        <f>+E5/(H5+K5)</f>
        <v>1.2169811320754722</v>
      </c>
      <c r="S5" s="58">
        <f t="shared" ref="S5" si="2">+F5/(I5+L5)</f>
        <v>4.2353055394237016</v>
      </c>
      <c r="T5" s="58">
        <f t="shared" ref="T5" si="3">+G5/(J5+M5)</f>
        <v>2.9294182448158961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198.64890116067338</v>
      </c>
      <c r="F6" s="56">
        <v>1090.3014805122396</v>
      </c>
      <c r="G6" s="57">
        <f t="shared" ref="G6:G70" si="4">+E6+F6</f>
        <v>1288.950381672913</v>
      </c>
      <c r="H6" s="56">
        <v>106</v>
      </c>
      <c r="I6" s="56">
        <v>139</v>
      </c>
      <c r="J6" s="57">
        <f t="shared" ref="J6:J59" si="5">+H6+I6</f>
        <v>245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8.6761399878002004E-3</v>
      </c>
      <c r="O6" s="32">
        <f t="shared" ref="O6:O16" si="8">+F6/(I6*216+L6*248)</f>
        <v>3.6314331218766302E-2</v>
      </c>
      <c r="P6" s="33">
        <f t="shared" ref="P6:P16" si="9">+G6/(J6*216+M6*248)</f>
        <v>2.435658317598097E-2</v>
      </c>
      <c r="Q6" s="41"/>
      <c r="R6" s="58">
        <f t="shared" ref="R6:R70" si="10">+E6/(H6+K6)</f>
        <v>1.8740462373648432</v>
      </c>
      <c r="S6" s="58">
        <f t="shared" ref="S6:S70" si="11">+F6/(I6+L6)</f>
        <v>7.843895543253522</v>
      </c>
      <c r="T6" s="58">
        <f t="shared" ref="T6:T70" si="12">+G6/(J6+M6)</f>
        <v>5.2610219660118895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278.0282568683275</v>
      </c>
      <c r="F7" s="56">
        <v>1540.0528279724638</v>
      </c>
      <c r="G7" s="57">
        <f t="shared" si="4"/>
        <v>1818.0810848407914</v>
      </c>
      <c r="H7" s="56">
        <v>106</v>
      </c>
      <c r="I7" s="56">
        <v>146</v>
      </c>
      <c r="J7" s="57">
        <f t="shared" si="5"/>
        <v>252</v>
      </c>
      <c r="K7" s="56">
        <v>0</v>
      </c>
      <c r="L7" s="56">
        <v>0</v>
      </c>
      <c r="M7" s="57">
        <f t="shared" si="6"/>
        <v>0</v>
      </c>
      <c r="N7" s="32">
        <f t="shared" si="7"/>
        <v>1.2143092979923458E-2</v>
      </c>
      <c r="O7" s="32">
        <f t="shared" si="8"/>
        <v>4.8834754819015211E-2</v>
      </c>
      <c r="P7" s="33">
        <f t="shared" si="9"/>
        <v>3.3400960553365507E-2</v>
      </c>
      <c r="Q7" s="41"/>
      <c r="R7" s="58">
        <f t="shared" si="10"/>
        <v>2.6229080836634671</v>
      </c>
      <c r="S7" s="58">
        <f t="shared" si="11"/>
        <v>10.548307040907286</v>
      </c>
      <c r="T7" s="58">
        <f t="shared" si="12"/>
        <v>7.2146074795269497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359.09396727356886</v>
      </c>
      <c r="F8" s="56">
        <v>1780.5313558165285</v>
      </c>
      <c r="G8" s="57">
        <f t="shared" si="4"/>
        <v>2139.6253230900975</v>
      </c>
      <c r="H8" s="56">
        <v>106</v>
      </c>
      <c r="I8" s="56">
        <v>146</v>
      </c>
      <c r="J8" s="57">
        <f t="shared" si="5"/>
        <v>252</v>
      </c>
      <c r="K8" s="56">
        <v>0</v>
      </c>
      <c r="L8" s="56">
        <v>0</v>
      </c>
      <c r="M8" s="57">
        <f t="shared" si="6"/>
        <v>0</v>
      </c>
      <c r="N8" s="32">
        <f t="shared" si="7"/>
        <v>1.5683698780292143E-2</v>
      </c>
      <c r="O8" s="32">
        <f t="shared" si="8"/>
        <v>5.6460278913512449E-2</v>
      </c>
      <c r="P8" s="33">
        <f t="shared" si="9"/>
        <v>3.9308225365411842E-2</v>
      </c>
      <c r="Q8" s="41"/>
      <c r="R8" s="58">
        <f t="shared" si="10"/>
        <v>3.3876789365431024</v>
      </c>
      <c r="S8" s="58">
        <f t="shared" si="11"/>
        <v>12.195420245318688</v>
      </c>
      <c r="T8" s="58">
        <f t="shared" si="12"/>
        <v>8.4905766789289583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487.2800309474859</v>
      </c>
      <c r="F9" s="56">
        <v>2412.0905992628627</v>
      </c>
      <c r="G9" s="57">
        <f t="shared" si="4"/>
        <v>2899.3706302103487</v>
      </c>
      <c r="H9" s="56">
        <v>125</v>
      </c>
      <c r="I9" s="56">
        <v>135</v>
      </c>
      <c r="J9" s="57">
        <f t="shared" si="5"/>
        <v>260</v>
      </c>
      <c r="K9" s="56">
        <v>0</v>
      </c>
      <c r="L9" s="56">
        <v>0</v>
      </c>
      <c r="M9" s="57">
        <f t="shared" si="6"/>
        <v>0</v>
      </c>
      <c r="N9" s="32">
        <f t="shared" si="7"/>
        <v>1.8047408553610589E-2</v>
      </c>
      <c r="O9" s="32">
        <f t="shared" si="8"/>
        <v>8.2719156353321763E-2</v>
      </c>
      <c r="P9" s="33">
        <f t="shared" si="9"/>
        <v>5.1626969911152933E-2</v>
      </c>
      <c r="Q9" s="41"/>
      <c r="R9" s="58">
        <f t="shared" si="10"/>
        <v>3.8982402475798872</v>
      </c>
      <c r="S9" s="58">
        <f t="shared" si="11"/>
        <v>17.867337772317502</v>
      </c>
      <c r="T9" s="58">
        <f t="shared" si="12"/>
        <v>11.151425500809033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572.70911097579926</v>
      </c>
      <c r="F10" s="56">
        <v>2867.5258888714247</v>
      </c>
      <c r="G10" s="57">
        <f t="shared" si="4"/>
        <v>3440.2349998472241</v>
      </c>
      <c r="H10" s="56">
        <v>137</v>
      </c>
      <c r="I10" s="56">
        <v>132</v>
      </c>
      <c r="J10" s="57">
        <f t="shared" si="5"/>
        <v>269</v>
      </c>
      <c r="K10" s="56">
        <v>0</v>
      </c>
      <c r="L10" s="56">
        <v>0</v>
      </c>
      <c r="M10" s="57">
        <f t="shared" si="6"/>
        <v>0</v>
      </c>
      <c r="N10" s="32">
        <f t="shared" si="7"/>
        <v>1.935351145498105E-2</v>
      </c>
      <c r="O10" s="32">
        <f t="shared" si="8"/>
        <v>0.10057259711249385</v>
      </c>
      <c r="P10" s="33">
        <f t="shared" si="9"/>
        <v>5.9208230067589566E-2</v>
      </c>
      <c r="Q10" s="41"/>
      <c r="R10" s="58">
        <f t="shared" si="10"/>
        <v>4.1803584742759075</v>
      </c>
      <c r="S10" s="58">
        <f t="shared" si="11"/>
        <v>21.723680976298674</v>
      </c>
      <c r="T10" s="58">
        <f t="shared" si="12"/>
        <v>12.788977694599346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1050.2432566955281</v>
      </c>
      <c r="F11" s="56">
        <v>3484.1388202650528</v>
      </c>
      <c r="G11" s="57">
        <f t="shared" si="4"/>
        <v>4534.3820769605809</v>
      </c>
      <c r="H11" s="56">
        <v>129</v>
      </c>
      <c r="I11" s="56">
        <v>128</v>
      </c>
      <c r="J11" s="57">
        <f t="shared" si="5"/>
        <v>257</v>
      </c>
      <c r="K11" s="56">
        <v>0</v>
      </c>
      <c r="L11" s="56">
        <v>0</v>
      </c>
      <c r="M11" s="57">
        <f t="shared" si="6"/>
        <v>0</v>
      </c>
      <c r="N11" s="32">
        <f t="shared" si="7"/>
        <v>3.7691762011754525E-2</v>
      </c>
      <c r="O11" s="32">
        <f t="shared" si="8"/>
        <v>0.12601775246907743</v>
      </c>
      <c r="P11" s="33">
        <f t="shared" si="9"/>
        <v>8.1682916792055429E-2</v>
      </c>
      <c r="Q11" s="41"/>
      <c r="R11" s="58">
        <f t="shared" si="10"/>
        <v>8.1414205945389782</v>
      </c>
      <c r="S11" s="58">
        <f t="shared" si="11"/>
        <v>27.219834533320725</v>
      </c>
      <c r="T11" s="58">
        <f t="shared" si="12"/>
        <v>17.643510027083973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1105.6571322709738</v>
      </c>
      <c r="F12" s="56">
        <v>3600.079561483743</v>
      </c>
      <c r="G12" s="57">
        <f t="shared" si="4"/>
        <v>4705.7366937547167</v>
      </c>
      <c r="H12" s="56">
        <v>128</v>
      </c>
      <c r="I12" s="56">
        <v>123</v>
      </c>
      <c r="J12" s="57">
        <f t="shared" si="5"/>
        <v>251</v>
      </c>
      <c r="K12" s="56">
        <v>0</v>
      </c>
      <c r="L12" s="56">
        <v>0</v>
      </c>
      <c r="M12" s="57">
        <f t="shared" si="6"/>
        <v>0</v>
      </c>
      <c r="N12" s="32">
        <f t="shared" si="7"/>
        <v>3.9990492341976769E-2</v>
      </c>
      <c r="O12" s="32">
        <f t="shared" si="8"/>
        <v>0.13550434964934294</v>
      </c>
      <c r="P12" s="33">
        <f t="shared" si="9"/>
        <v>8.6796087755546647E-2</v>
      </c>
      <c r="Q12" s="41"/>
      <c r="R12" s="58">
        <f t="shared" si="10"/>
        <v>8.6379463458669825</v>
      </c>
      <c r="S12" s="58">
        <f t="shared" si="11"/>
        <v>29.268939524258073</v>
      </c>
      <c r="T12" s="58">
        <f t="shared" si="12"/>
        <v>18.747954955198075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1166.9092002679834</v>
      </c>
      <c r="F13" s="56">
        <v>3676.0072198686439</v>
      </c>
      <c r="G13" s="57">
        <f t="shared" si="4"/>
        <v>4842.9164201366275</v>
      </c>
      <c r="H13" s="56">
        <v>128</v>
      </c>
      <c r="I13" s="56">
        <v>121</v>
      </c>
      <c r="J13" s="57">
        <f t="shared" si="5"/>
        <v>249</v>
      </c>
      <c r="K13" s="56">
        <v>0</v>
      </c>
      <c r="L13" s="56">
        <v>0</v>
      </c>
      <c r="M13" s="57">
        <f t="shared" si="6"/>
        <v>0</v>
      </c>
      <c r="N13" s="32">
        <f t="shared" si="7"/>
        <v>4.2205917255063057E-2</v>
      </c>
      <c r="O13" s="32">
        <f t="shared" si="8"/>
        <v>0.14064918961848194</v>
      </c>
      <c r="P13" s="33">
        <f t="shared" si="9"/>
        <v>9.0043812660579869E-2</v>
      </c>
      <c r="Q13" s="41"/>
      <c r="R13" s="58">
        <f t="shared" si="10"/>
        <v>9.1164781270936199</v>
      </c>
      <c r="S13" s="58">
        <f t="shared" si="11"/>
        <v>30.380224957592098</v>
      </c>
      <c r="T13" s="58">
        <f t="shared" si="12"/>
        <v>19.44946353468525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1469.0243665241594</v>
      </c>
      <c r="F14" s="56">
        <v>4125.0743269121313</v>
      </c>
      <c r="G14" s="57">
        <f t="shared" si="4"/>
        <v>5594.0986934362909</v>
      </c>
      <c r="H14" s="56">
        <v>132</v>
      </c>
      <c r="I14" s="56">
        <v>122</v>
      </c>
      <c r="J14" s="57">
        <f t="shared" si="5"/>
        <v>254</v>
      </c>
      <c r="K14" s="56">
        <v>0</v>
      </c>
      <c r="L14" s="56">
        <v>0</v>
      </c>
      <c r="M14" s="57">
        <f t="shared" si="6"/>
        <v>0</v>
      </c>
      <c r="N14" s="32">
        <f t="shared" si="7"/>
        <v>5.1523020711425345E-2</v>
      </c>
      <c r="O14" s="32">
        <f t="shared" si="8"/>
        <v>0.15653742892046643</v>
      </c>
      <c r="P14" s="33">
        <f t="shared" si="9"/>
        <v>0.10196301205592539</v>
      </c>
      <c r="Q14" s="41"/>
      <c r="R14" s="58">
        <f t="shared" si="10"/>
        <v>11.128972473667874</v>
      </c>
      <c r="S14" s="58">
        <f t="shared" si="11"/>
        <v>33.81208464682075</v>
      </c>
      <c r="T14" s="58">
        <f t="shared" si="12"/>
        <v>22.024010604079887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3491.2527072154644</v>
      </c>
      <c r="F15" s="56">
        <v>6909.9156479613321</v>
      </c>
      <c r="G15" s="57">
        <f t="shared" si="4"/>
        <v>10401.168355176796</v>
      </c>
      <c r="H15" s="56">
        <v>216</v>
      </c>
      <c r="I15" s="56">
        <v>223</v>
      </c>
      <c r="J15" s="57">
        <f t="shared" si="5"/>
        <v>439</v>
      </c>
      <c r="K15" s="56">
        <v>95</v>
      </c>
      <c r="L15" s="56">
        <v>87</v>
      </c>
      <c r="M15" s="57">
        <f t="shared" si="6"/>
        <v>182</v>
      </c>
      <c r="N15" s="32">
        <f t="shared" si="7"/>
        <v>4.9721611986092408E-2</v>
      </c>
      <c r="O15" s="32">
        <f t="shared" si="8"/>
        <v>9.9075413626424233E-2</v>
      </c>
      <c r="P15" s="33">
        <f t="shared" si="9"/>
        <v>7.4315292620582993E-2</v>
      </c>
      <c r="Q15" s="41"/>
      <c r="R15" s="58">
        <f t="shared" si="10"/>
        <v>11.225892949245866</v>
      </c>
      <c r="S15" s="58">
        <f t="shared" si="11"/>
        <v>22.290050477294621</v>
      </c>
      <c r="T15" s="58">
        <f t="shared" si="12"/>
        <v>16.749063373875678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8190.2654155613427</v>
      </c>
      <c r="F16" s="56">
        <v>12261.049102990963</v>
      </c>
      <c r="G16" s="57">
        <f t="shared" si="4"/>
        <v>20451.314518552306</v>
      </c>
      <c r="H16" s="56">
        <v>228</v>
      </c>
      <c r="I16" s="56">
        <v>248</v>
      </c>
      <c r="J16" s="57">
        <f t="shared" si="5"/>
        <v>476</v>
      </c>
      <c r="K16" s="56">
        <v>167</v>
      </c>
      <c r="L16" s="56">
        <v>141</v>
      </c>
      <c r="M16" s="57">
        <f t="shared" si="6"/>
        <v>308</v>
      </c>
      <c r="N16" s="32">
        <f t="shared" si="7"/>
        <v>9.0336466685358496E-2</v>
      </c>
      <c r="O16" s="32">
        <f t="shared" si="8"/>
        <v>0.138486594187573</v>
      </c>
      <c r="P16" s="33">
        <f t="shared" si="9"/>
        <v>0.11412563905442136</v>
      </c>
      <c r="Q16" s="41"/>
      <c r="R16" s="58">
        <f t="shared" si="10"/>
        <v>20.734849153319853</v>
      </c>
      <c r="S16" s="58">
        <f t="shared" si="11"/>
        <v>31.51940643442407</v>
      </c>
      <c r="T16" s="58">
        <f t="shared" si="12"/>
        <v>26.085860355296308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8898.973225599686</v>
      </c>
      <c r="F17" s="56">
        <v>13183.169473741524</v>
      </c>
      <c r="G17" s="57">
        <f t="shared" si="4"/>
        <v>22082.14269934121</v>
      </c>
      <c r="H17" s="56">
        <v>236</v>
      </c>
      <c r="I17" s="56">
        <v>242</v>
      </c>
      <c r="J17" s="57">
        <f t="shared" si="5"/>
        <v>478</v>
      </c>
      <c r="K17" s="56">
        <v>158</v>
      </c>
      <c r="L17" s="56">
        <v>141</v>
      </c>
      <c r="M17" s="57">
        <f t="shared" si="6"/>
        <v>299</v>
      </c>
      <c r="N17" s="32">
        <f t="shared" ref="N17:N81" si="13">+E17/(H17*216+K17*248)</f>
        <v>9.870201004436209E-2</v>
      </c>
      <c r="O17" s="32">
        <f t="shared" si="0"/>
        <v>0.15111381790166808</v>
      </c>
      <c r="P17" s="33">
        <f t="shared" si="1"/>
        <v>0.12447656538523794</v>
      </c>
      <c r="Q17" s="41"/>
      <c r="R17" s="58">
        <f t="shared" si="10"/>
        <v>22.586226460912908</v>
      </c>
      <c r="S17" s="58">
        <f t="shared" si="11"/>
        <v>34.420808025434788</v>
      </c>
      <c r="T17" s="58">
        <f t="shared" si="12"/>
        <v>28.419746073798212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11724.672300680919</v>
      </c>
      <c r="F18" s="56">
        <v>15624.353374670705</v>
      </c>
      <c r="G18" s="57">
        <f t="shared" si="4"/>
        <v>27349.025675351622</v>
      </c>
      <c r="H18" s="56">
        <v>234</v>
      </c>
      <c r="I18" s="56">
        <v>213</v>
      </c>
      <c r="J18" s="57">
        <f t="shared" si="5"/>
        <v>447</v>
      </c>
      <c r="K18" s="56">
        <v>158</v>
      </c>
      <c r="L18" s="56">
        <v>142</v>
      </c>
      <c r="M18" s="57">
        <f t="shared" si="6"/>
        <v>300</v>
      </c>
      <c r="N18" s="32">
        <f t="shared" si="13"/>
        <v>0.13066904757356587</v>
      </c>
      <c r="O18" s="32">
        <f t="shared" si="0"/>
        <v>0.1923612894547265</v>
      </c>
      <c r="P18" s="33">
        <f t="shared" si="1"/>
        <v>0.15998072953432321</v>
      </c>
      <c r="Q18" s="41"/>
      <c r="R18" s="58">
        <f t="shared" si="10"/>
        <v>29.909878318063569</v>
      </c>
      <c r="S18" s="58">
        <f t="shared" si="11"/>
        <v>44.012263027241424</v>
      </c>
      <c r="T18" s="58">
        <f t="shared" si="12"/>
        <v>36.611814826441261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16709.158400192278</v>
      </c>
      <c r="F19" s="56">
        <v>17468.483299029958</v>
      </c>
      <c r="G19" s="57">
        <f t="shared" si="4"/>
        <v>34177.641699222237</v>
      </c>
      <c r="H19" s="56">
        <v>236</v>
      </c>
      <c r="I19" s="56">
        <v>209</v>
      </c>
      <c r="J19" s="57">
        <f t="shared" si="5"/>
        <v>445</v>
      </c>
      <c r="K19" s="56">
        <v>158</v>
      </c>
      <c r="L19" s="56">
        <v>139</v>
      </c>
      <c r="M19" s="57">
        <f t="shared" si="6"/>
        <v>297</v>
      </c>
      <c r="N19" s="32">
        <f t="shared" si="13"/>
        <v>0.18532784383531808</v>
      </c>
      <c r="O19" s="32">
        <f t="shared" si="0"/>
        <v>0.21940920542390924</v>
      </c>
      <c r="P19" s="33">
        <f t="shared" si="1"/>
        <v>0.20131020697402599</v>
      </c>
      <c r="Q19" s="41"/>
      <c r="R19" s="58">
        <f t="shared" si="10"/>
        <v>42.409031472569232</v>
      </c>
      <c r="S19" s="58">
        <f t="shared" si="11"/>
        <v>50.196791089166545</v>
      </c>
      <c r="T19" s="58">
        <f t="shared" si="12"/>
        <v>46.061511724019184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22013.023441389952</v>
      </c>
      <c r="F20" s="56">
        <v>24925.078154186009</v>
      </c>
      <c r="G20" s="57">
        <f t="shared" si="4"/>
        <v>46938.101595575965</v>
      </c>
      <c r="H20" s="56">
        <v>252</v>
      </c>
      <c r="I20" s="56">
        <v>205</v>
      </c>
      <c r="J20" s="57">
        <f t="shared" si="5"/>
        <v>457</v>
      </c>
      <c r="K20" s="56">
        <v>166</v>
      </c>
      <c r="L20" s="56">
        <v>148</v>
      </c>
      <c r="M20" s="57">
        <f t="shared" si="6"/>
        <v>314</v>
      </c>
      <c r="N20" s="32">
        <f t="shared" si="13"/>
        <v>0.2302617514789744</v>
      </c>
      <c r="O20" s="32">
        <f t="shared" si="0"/>
        <v>0.30777780986597364</v>
      </c>
      <c r="P20" s="33">
        <f t="shared" si="1"/>
        <v>0.265811747358628</v>
      </c>
      <c r="Q20" s="41"/>
      <c r="R20" s="58">
        <f t="shared" si="10"/>
        <v>52.662735505717592</v>
      </c>
      <c r="S20" s="58">
        <f t="shared" si="11"/>
        <v>70.609286555767724</v>
      </c>
      <c r="T20" s="58">
        <f t="shared" si="12"/>
        <v>60.879509203081668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21753.697400143847</v>
      </c>
      <c r="F21" s="56">
        <v>24967.803638885354</v>
      </c>
      <c r="G21" s="57">
        <f t="shared" si="4"/>
        <v>46721.501039029201</v>
      </c>
      <c r="H21" s="56">
        <v>246</v>
      </c>
      <c r="I21" s="56">
        <v>205</v>
      </c>
      <c r="J21" s="57">
        <f t="shared" si="5"/>
        <v>451</v>
      </c>
      <c r="K21" s="56">
        <v>171</v>
      </c>
      <c r="L21" s="56">
        <v>139</v>
      </c>
      <c r="M21" s="57">
        <f t="shared" si="6"/>
        <v>310</v>
      </c>
      <c r="N21" s="32">
        <f t="shared" si="13"/>
        <v>0.22768250649066238</v>
      </c>
      <c r="O21" s="32">
        <f t="shared" si="0"/>
        <v>0.31704342288304238</v>
      </c>
      <c r="P21" s="33">
        <f t="shared" si="1"/>
        <v>0.26805836645149173</v>
      </c>
      <c r="Q21" s="41"/>
      <c r="R21" s="58">
        <f t="shared" si="10"/>
        <v>52.167140048306585</v>
      </c>
      <c r="S21" s="58">
        <f t="shared" si="11"/>
        <v>72.580824531643472</v>
      </c>
      <c r="T21" s="58">
        <f t="shared" si="12"/>
        <v>61.39487652960473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20992.835198216162</v>
      </c>
      <c r="F22" s="56">
        <v>23691.851320958165</v>
      </c>
      <c r="G22" s="57">
        <f t="shared" si="4"/>
        <v>44684.686519174327</v>
      </c>
      <c r="H22" s="56">
        <v>246</v>
      </c>
      <c r="I22" s="56">
        <v>215</v>
      </c>
      <c r="J22" s="57">
        <f t="shared" si="5"/>
        <v>461</v>
      </c>
      <c r="K22" s="56">
        <v>169</v>
      </c>
      <c r="L22" s="56">
        <v>131</v>
      </c>
      <c r="M22" s="57">
        <f t="shared" si="6"/>
        <v>300</v>
      </c>
      <c r="N22" s="32">
        <f t="shared" si="13"/>
        <v>0.22086561735350729</v>
      </c>
      <c r="O22" s="32">
        <f t="shared" si="0"/>
        <v>0.30017042520978821</v>
      </c>
      <c r="P22" s="33">
        <f t="shared" si="1"/>
        <v>0.25684396996812392</v>
      </c>
      <c r="Q22" s="41"/>
      <c r="R22" s="58">
        <f t="shared" si="10"/>
        <v>50.585145055942561</v>
      </c>
      <c r="S22" s="58">
        <f t="shared" si="11"/>
        <v>68.473558731092965</v>
      </c>
      <c r="T22" s="58">
        <f t="shared" si="12"/>
        <v>58.718379131635125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20188.004967153025</v>
      </c>
      <c r="F23" s="56">
        <v>18334.596082119562</v>
      </c>
      <c r="G23" s="57">
        <f t="shared" si="4"/>
        <v>38522.601049272591</v>
      </c>
      <c r="H23" s="56">
        <v>249</v>
      </c>
      <c r="I23" s="56">
        <v>216</v>
      </c>
      <c r="J23" s="57">
        <f t="shared" si="5"/>
        <v>465</v>
      </c>
      <c r="K23" s="56">
        <v>181</v>
      </c>
      <c r="L23" s="56">
        <v>130</v>
      </c>
      <c r="M23" s="57">
        <f t="shared" si="6"/>
        <v>311</v>
      </c>
      <c r="N23" s="32">
        <f t="shared" si="13"/>
        <v>0.20459709914821858</v>
      </c>
      <c r="O23" s="32">
        <f t="shared" si="0"/>
        <v>0.23238942509277483</v>
      </c>
      <c r="P23" s="33">
        <f t="shared" si="1"/>
        <v>0.21694562674171355</v>
      </c>
      <c r="Q23" s="41"/>
      <c r="R23" s="58">
        <f t="shared" si="10"/>
        <v>46.948848760820987</v>
      </c>
      <c r="S23" s="58">
        <f t="shared" si="11"/>
        <v>52.990162087050756</v>
      </c>
      <c r="T23" s="58">
        <f t="shared" si="12"/>
        <v>49.642527125351279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18935.882388438418</v>
      </c>
      <c r="F24" s="56">
        <v>16933.970642156532</v>
      </c>
      <c r="G24" s="57">
        <f t="shared" si="4"/>
        <v>35869.853030594953</v>
      </c>
      <c r="H24" s="56">
        <v>246</v>
      </c>
      <c r="I24" s="56">
        <v>208</v>
      </c>
      <c r="J24" s="57">
        <f t="shared" si="5"/>
        <v>454</v>
      </c>
      <c r="K24" s="56">
        <v>182</v>
      </c>
      <c r="L24" s="56">
        <v>130</v>
      </c>
      <c r="M24" s="57">
        <f t="shared" si="6"/>
        <v>312</v>
      </c>
      <c r="N24" s="32">
        <f t="shared" si="13"/>
        <v>0.19268848083318155</v>
      </c>
      <c r="O24" s="32">
        <f t="shared" si="0"/>
        <v>0.21944291211585801</v>
      </c>
      <c r="P24" s="33">
        <f t="shared" si="1"/>
        <v>0.20445652662217825</v>
      </c>
      <c r="Q24" s="41"/>
      <c r="R24" s="58">
        <f t="shared" si="10"/>
        <v>44.242715860837428</v>
      </c>
      <c r="S24" s="58">
        <f t="shared" si="11"/>
        <v>50.100504858451274</v>
      </c>
      <c r="T24" s="58">
        <f t="shared" si="12"/>
        <v>46.827484374144845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17917.642230062709</v>
      </c>
      <c r="F25" s="56">
        <v>16640.263077248455</v>
      </c>
      <c r="G25" s="57">
        <f t="shared" si="4"/>
        <v>34557.905307311165</v>
      </c>
      <c r="H25" s="56">
        <v>254</v>
      </c>
      <c r="I25" s="56">
        <v>215</v>
      </c>
      <c r="J25" s="57">
        <f t="shared" si="5"/>
        <v>469</v>
      </c>
      <c r="K25" s="56">
        <v>182</v>
      </c>
      <c r="L25" s="56">
        <v>131</v>
      </c>
      <c r="M25" s="57">
        <f t="shared" si="6"/>
        <v>313</v>
      </c>
      <c r="N25" s="32">
        <f t="shared" si="13"/>
        <v>0.17917642230062708</v>
      </c>
      <c r="O25" s="32">
        <f t="shared" si="0"/>
        <v>0.21082838887655148</v>
      </c>
      <c r="P25" s="33">
        <f t="shared" si="1"/>
        <v>0.19313861054340944</v>
      </c>
      <c r="Q25" s="41"/>
      <c r="R25" s="58">
        <f t="shared" si="10"/>
        <v>41.095509701978692</v>
      </c>
      <c r="S25" s="58">
        <f t="shared" si="11"/>
        <v>48.093245888001313</v>
      </c>
      <c r="T25" s="58">
        <f t="shared" si="12"/>
        <v>44.191694766382561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17221.569519879937</v>
      </c>
      <c r="F26" s="56">
        <v>15622.4580284576</v>
      </c>
      <c r="G26" s="57">
        <f t="shared" si="4"/>
        <v>32844.027548337537</v>
      </c>
      <c r="H26" s="56">
        <v>277</v>
      </c>
      <c r="I26" s="56">
        <v>206</v>
      </c>
      <c r="J26" s="57">
        <f t="shared" si="5"/>
        <v>483</v>
      </c>
      <c r="K26" s="56">
        <v>182</v>
      </c>
      <c r="L26" s="56">
        <v>128</v>
      </c>
      <c r="M26" s="57">
        <f t="shared" si="6"/>
        <v>310</v>
      </c>
      <c r="N26" s="32">
        <f t="shared" si="13"/>
        <v>0.16406494855460652</v>
      </c>
      <c r="O26" s="32">
        <f t="shared" si="0"/>
        <v>0.20491156910358868</v>
      </c>
      <c r="P26" s="33">
        <f t="shared" si="1"/>
        <v>0.18125042795206359</v>
      </c>
      <c r="Q26" s="41"/>
      <c r="R26" s="58">
        <f t="shared" si="10"/>
        <v>37.519759302570669</v>
      </c>
      <c r="S26" s="58">
        <f t="shared" si="11"/>
        <v>46.773826432507789</v>
      </c>
      <c r="T26" s="58">
        <f t="shared" si="12"/>
        <v>41.417437009252886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15968.925326067614</v>
      </c>
      <c r="F27" s="56">
        <v>11981.073795197201</v>
      </c>
      <c r="G27" s="57">
        <f t="shared" si="4"/>
        <v>27949.999121264816</v>
      </c>
      <c r="H27" s="56">
        <v>288</v>
      </c>
      <c r="I27" s="56">
        <v>198</v>
      </c>
      <c r="J27" s="57">
        <f t="shared" si="5"/>
        <v>486</v>
      </c>
      <c r="K27" s="56">
        <v>183</v>
      </c>
      <c r="L27" s="56">
        <v>140</v>
      </c>
      <c r="M27" s="57">
        <f t="shared" si="6"/>
        <v>323</v>
      </c>
      <c r="N27" s="32">
        <f t="shared" si="13"/>
        <v>0.14842112170112662</v>
      </c>
      <c r="O27" s="32">
        <f t="shared" si="0"/>
        <v>0.15461844150316437</v>
      </c>
      <c r="P27" s="33">
        <f t="shared" si="1"/>
        <v>0.15101577221344725</v>
      </c>
      <c r="Q27" s="41"/>
      <c r="R27" s="58">
        <f t="shared" si="10"/>
        <v>33.904300055345253</v>
      </c>
      <c r="S27" s="58">
        <f t="shared" si="11"/>
        <v>35.446963891115978</v>
      </c>
      <c r="T27" s="58">
        <f t="shared" si="12"/>
        <v>34.548824624554783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4764.0765197395222</v>
      </c>
      <c r="F28" s="56">
        <v>5318.3278783589949</v>
      </c>
      <c r="G28" s="57">
        <f t="shared" si="4"/>
        <v>10082.404398098517</v>
      </c>
      <c r="H28" s="56">
        <v>141</v>
      </c>
      <c r="I28" s="56">
        <v>140</v>
      </c>
      <c r="J28" s="57">
        <f t="shared" si="5"/>
        <v>281</v>
      </c>
      <c r="K28" s="56">
        <v>0</v>
      </c>
      <c r="L28" s="56">
        <v>0</v>
      </c>
      <c r="M28" s="57">
        <f t="shared" si="6"/>
        <v>0</v>
      </c>
      <c r="N28" s="32">
        <f t="shared" si="13"/>
        <v>0.15642489229509857</v>
      </c>
      <c r="O28" s="32">
        <f t="shared" si="0"/>
        <v>0.17587063089811492</v>
      </c>
      <c r="P28" s="33">
        <f t="shared" si="1"/>
        <v>0.16611316063823839</v>
      </c>
      <c r="Q28" s="41"/>
      <c r="R28" s="58">
        <f t="shared" si="10"/>
        <v>33.787776735741289</v>
      </c>
      <c r="S28" s="58">
        <f t="shared" si="11"/>
        <v>37.988056273992818</v>
      </c>
      <c r="T28" s="58">
        <f t="shared" si="12"/>
        <v>35.880442697859493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4370.5481328396927</v>
      </c>
      <c r="F29" s="56">
        <v>5456.6591811963062</v>
      </c>
      <c r="G29" s="57">
        <f t="shared" si="4"/>
        <v>9827.2073140359989</v>
      </c>
      <c r="H29" s="56">
        <v>141</v>
      </c>
      <c r="I29" s="56">
        <v>152</v>
      </c>
      <c r="J29" s="57">
        <f t="shared" si="5"/>
        <v>293</v>
      </c>
      <c r="K29" s="56">
        <v>0</v>
      </c>
      <c r="L29" s="56">
        <v>0</v>
      </c>
      <c r="M29" s="57">
        <f t="shared" si="6"/>
        <v>0</v>
      </c>
      <c r="N29" s="32">
        <f t="shared" si="13"/>
        <v>0.14350368179799358</v>
      </c>
      <c r="O29" s="32">
        <f t="shared" si="0"/>
        <v>0.16619941463195378</v>
      </c>
      <c r="P29" s="33">
        <f t="shared" si="1"/>
        <v>0.15527757732960434</v>
      </c>
      <c r="Q29" s="41"/>
      <c r="R29" s="58">
        <f t="shared" si="10"/>
        <v>30.996795268366615</v>
      </c>
      <c r="S29" s="58">
        <f t="shared" si="11"/>
        <v>35.899073560502018</v>
      </c>
      <c r="T29" s="58">
        <f t="shared" si="12"/>
        <v>33.539956703194534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4269.659117775961</v>
      </c>
      <c r="F30" s="56">
        <v>5453.8919586828479</v>
      </c>
      <c r="G30" s="57">
        <f t="shared" si="4"/>
        <v>9723.5510764588089</v>
      </c>
      <c r="H30" s="56">
        <v>144</v>
      </c>
      <c r="I30" s="56">
        <v>140</v>
      </c>
      <c r="J30" s="57">
        <f t="shared" si="5"/>
        <v>284</v>
      </c>
      <c r="K30" s="56">
        <v>0</v>
      </c>
      <c r="L30" s="56">
        <v>0</v>
      </c>
      <c r="M30" s="57">
        <f t="shared" si="6"/>
        <v>0</v>
      </c>
      <c r="N30" s="32">
        <f t="shared" si="13"/>
        <v>0.13727041916717983</v>
      </c>
      <c r="O30" s="32">
        <f t="shared" si="0"/>
        <v>0.18035357006226349</v>
      </c>
      <c r="P30" s="33">
        <f t="shared" si="1"/>
        <v>0.1585085921436295</v>
      </c>
      <c r="Q30" s="41"/>
      <c r="R30" s="58">
        <f t="shared" si="10"/>
        <v>29.65041054011084</v>
      </c>
      <c r="S30" s="58">
        <f t="shared" si="11"/>
        <v>38.956371133448911</v>
      </c>
      <c r="T30" s="58">
        <f t="shared" si="12"/>
        <v>34.237855903023977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4005.2280507051219</v>
      </c>
      <c r="F31" s="56">
        <v>5176.5629007624293</v>
      </c>
      <c r="G31" s="57">
        <f t="shared" si="4"/>
        <v>9181.7909514675521</v>
      </c>
      <c r="H31" s="56">
        <v>151</v>
      </c>
      <c r="I31" s="56">
        <v>160</v>
      </c>
      <c r="J31" s="57">
        <f t="shared" si="5"/>
        <v>311</v>
      </c>
      <c r="K31" s="56">
        <v>0</v>
      </c>
      <c r="L31" s="56">
        <v>0</v>
      </c>
      <c r="M31" s="57">
        <f t="shared" si="6"/>
        <v>0</v>
      </c>
      <c r="N31" s="32">
        <f t="shared" si="13"/>
        <v>0.1227994864699878</v>
      </c>
      <c r="O31" s="32">
        <f t="shared" si="0"/>
        <v>0.14978480615632028</v>
      </c>
      <c r="P31" s="33">
        <f t="shared" si="1"/>
        <v>0.13668260913819746</v>
      </c>
      <c r="Q31" s="41"/>
      <c r="R31" s="58">
        <f t="shared" si="10"/>
        <v>26.524689077517362</v>
      </c>
      <c r="S31" s="58">
        <f t="shared" si="11"/>
        <v>32.353518129765185</v>
      </c>
      <c r="T31" s="58">
        <f t="shared" si="12"/>
        <v>29.523443573850649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3675.3247216600271</v>
      </c>
      <c r="F32" s="56">
        <v>5082.416801908862</v>
      </c>
      <c r="G32" s="57">
        <f t="shared" si="4"/>
        <v>8757.7415235688895</v>
      </c>
      <c r="H32" s="56">
        <v>151</v>
      </c>
      <c r="I32" s="56">
        <v>160</v>
      </c>
      <c r="J32" s="57">
        <f t="shared" si="5"/>
        <v>311</v>
      </c>
      <c r="K32" s="56">
        <v>0</v>
      </c>
      <c r="L32" s="56">
        <v>0</v>
      </c>
      <c r="M32" s="57">
        <f t="shared" si="6"/>
        <v>0</v>
      </c>
      <c r="N32" s="32">
        <f t="shared" si="13"/>
        <v>0.11268471675435453</v>
      </c>
      <c r="O32" s="32">
        <f t="shared" si="0"/>
        <v>0.14706067135152956</v>
      </c>
      <c r="P32" s="33">
        <f t="shared" si="1"/>
        <v>0.13037009532524846</v>
      </c>
      <c r="Q32" s="41"/>
      <c r="R32" s="58">
        <f t="shared" si="10"/>
        <v>24.339898818940576</v>
      </c>
      <c r="S32" s="58">
        <f t="shared" si="11"/>
        <v>31.765105011930387</v>
      </c>
      <c r="T32" s="58">
        <f t="shared" si="12"/>
        <v>28.159940590253665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2806.2564986606881</v>
      </c>
      <c r="F33" s="56">
        <v>3939.9295759304168</v>
      </c>
      <c r="G33" s="57">
        <f t="shared" si="4"/>
        <v>6746.1860745911054</v>
      </c>
      <c r="H33" s="56">
        <v>162</v>
      </c>
      <c r="I33" s="56">
        <v>118</v>
      </c>
      <c r="J33" s="57">
        <f t="shared" si="5"/>
        <v>280</v>
      </c>
      <c r="K33" s="56">
        <v>0</v>
      </c>
      <c r="L33" s="56">
        <v>0</v>
      </c>
      <c r="M33" s="57">
        <f t="shared" si="6"/>
        <v>0</v>
      </c>
      <c r="N33" s="32">
        <f t="shared" si="13"/>
        <v>8.0197087867532241E-2</v>
      </c>
      <c r="O33" s="32">
        <f t="shared" si="0"/>
        <v>0.15457978562187763</v>
      </c>
      <c r="P33" s="33">
        <f t="shared" si="1"/>
        <v>0.11154408192114923</v>
      </c>
      <c r="Q33" s="41"/>
      <c r="R33" s="58">
        <f t="shared" si="10"/>
        <v>17.322570979386963</v>
      </c>
      <c r="S33" s="58">
        <f t="shared" si="11"/>
        <v>33.389233694325569</v>
      </c>
      <c r="T33" s="58">
        <f t="shared" si="12"/>
        <v>24.093521694968235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1219.9987180962767</v>
      </c>
      <c r="F34" s="56">
        <v>1153.6117599987524</v>
      </c>
      <c r="G34" s="57">
        <f t="shared" si="4"/>
        <v>2373.6104780950291</v>
      </c>
      <c r="H34" s="56">
        <v>178</v>
      </c>
      <c r="I34" s="56">
        <v>118</v>
      </c>
      <c r="J34" s="57">
        <f t="shared" si="5"/>
        <v>296</v>
      </c>
      <c r="K34" s="56">
        <v>0</v>
      </c>
      <c r="L34" s="56">
        <v>0</v>
      </c>
      <c r="M34" s="57">
        <f t="shared" si="6"/>
        <v>0</v>
      </c>
      <c r="N34" s="32">
        <f t="shared" si="13"/>
        <v>3.1731136030385888E-2</v>
      </c>
      <c r="O34" s="32">
        <f t="shared" si="0"/>
        <v>4.5260976145588216E-2</v>
      </c>
      <c r="P34" s="33">
        <f t="shared" si="1"/>
        <v>3.7124788508743574E-2</v>
      </c>
      <c r="Q34" s="41"/>
      <c r="R34" s="58">
        <f t="shared" si="10"/>
        <v>6.8539253825633519</v>
      </c>
      <c r="S34" s="58">
        <f t="shared" si="11"/>
        <v>9.7763708474470548</v>
      </c>
      <c r="T34" s="58">
        <f t="shared" si="12"/>
        <v>8.0189543178886122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687.01363245650589</v>
      </c>
      <c r="F35" s="56">
        <v>728.73198984014766</v>
      </c>
      <c r="G35" s="57">
        <f t="shared" si="4"/>
        <v>1415.7456222966534</v>
      </c>
      <c r="H35" s="56">
        <v>169</v>
      </c>
      <c r="I35" s="56">
        <v>118</v>
      </c>
      <c r="J35" s="57">
        <f t="shared" si="5"/>
        <v>287</v>
      </c>
      <c r="K35" s="56">
        <v>0</v>
      </c>
      <c r="L35" s="56">
        <v>0</v>
      </c>
      <c r="M35" s="57">
        <f t="shared" si="6"/>
        <v>0</v>
      </c>
      <c r="N35" s="32">
        <f t="shared" si="13"/>
        <v>1.8820228809349821E-2</v>
      </c>
      <c r="O35" s="32">
        <f t="shared" si="0"/>
        <v>2.8591179764600898E-2</v>
      </c>
      <c r="P35" s="33">
        <f t="shared" si="1"/>
        <v>2.2837553592345034E-2</v>
      </c>
      <c r="Q35" s="41"/>
      <c r="R35" s="58">
        <f t="shared" si="10"/>
        <v>4.0651694228195616</v>
      </c>
      <c r="S35" s="58">
        <f t="shared" si="11"/>
        <v>6.1756948291537936</v>
      </c>
      <c r="T35" s="58">
        <f t="shared" si="12"/>
        <v>4.9329115759465276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156.8552658118212</v>
      </c>
      <c r="F36" s="61">
        <v>84.000000000000014</v>
      </c>
      <c r="G36" s="62">
        <f t="shared" si="4"/>
        <v>240.8552658118212</v>
      </c>
      <c r="H36" s="61">
        <v>163</v>
      </c>
      <c r="I36" s="61">
        <v>118</v>
      </c>
      <c r="J36" s="62">
        <f t="shared" si="5"/>
        <v>281</v>
      </c>
      <c r="K36" s="61">
        <v>0</v>
      </c>
      <c r="L36" s="61">
        <v>0</v>
      </c>
      <c r="M36" s="62">
        <f t="shared" si="6"/>
        <v>0</v>
      </c>
      <c r="N36" s="34">
        <f t="shared" si="13"/>
        <v>4.4551029826125086E-3</v>
      </c>
      <c r="O36" s="34">
        <f t="shared" si="0"/>
        <v>3.2956685499058386E-3</v>
      </c>
      <c r="P36" s="35">
        <f t="shared" si="1"/>
        <v>3.9682230428993871E-3</v>
      </c>
      <c r="Q36" s="41"/>
      <c r="R36" s="58">
        <f t="shared" si="10"/>
        <v>0.96230224424430177</v>
      </c>
      <c r="S36" s="58">
        <f t="shared" si="11"/>
        <v>0.71186440677966112</v>
      </c>
      <c r="T36" s="58">
        <f t="shared" si="12"/>
        <v>0.85713617726626756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5670.2285465572431</v>
      </c>
      <c r="F37" s="64">
        <v>5230.2966601142043</v>
      </c>
      <c r="G37" s="65">
        <f t="shared" si="4"/>
        <v>10900.525206671447</v>
      </c>
      <c r="H37" s="64">
        <v>89</v>
      </c>
      <c r="I37" s="64">
        <v>58</v>
      </c>
      <c r="J37" s="65">
        <f t="shared" si="5"/>
        <v>147</v>
      </c>
      <c r="K37" s="64">
        <v>109</v>
      </c>
      <c r="L37" s="64">
        <v>88</v>
      </c>
      <c r="M37" s="65">
        <f t="shared" si="6"/>
        <v>197</v>
      </c>
      <c r="N37" s="30">
        <f t="shared" si="13"/>
        <v>0.12258363340014794</v>
      </c>
      <c r="O37" s="30">
        <f t="shared" si="0"/>
        <v>0.15225595773504322</v>
      </c>
      <c r="P37" s="31">
        <f t="shared" si="1"/>
        <v>0.1352288260057494</v>
      </c>
      <c r="Q37" s="41"/>
      <c r="R37" s="58">
        <f t="shared" si="10"/>
        <v>28.637517911905267</v>
      </c>
      <c r="S37" s="58">
        <f t="shared" si="11"/>
        <v>35.823949726809616</v>
      </c>
      <c r="T37" s="58">
        <f t="shared" si="12"/>
        <v>31.687573275207697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5395.7925573130578</v>
      </c>
      <c r="F38" s="56">
        <v>5182.733761619791</v>
      </c>
      <c r="G38" s="57">
        <f t="shared" si="4"/>
        <v>10578.526318932849</v>
      </c>
      <c r="H38" s="56">
        <v>89</v>
      </c>
      <c r="I38" s="56">
        <v>58</v>
      </c>
      <c r="J38" s="57">
        <f t="shared" si="5"/>
        <v>147</v>
      </c>
      <c r="K38" s="56">
        <v>106</v>
      </c>
      <c r="L38" s="56">
        <v>78</v>
      </c>
      <c r="M38" s="57">
        <f t="shared" si="6"/>
        <v>184</v>
      </c>
      <c r="N38" s="32">
        <f t="shared" si="13"/>
        <v>0.11855757948042402</v>
      </c>
      <c r="O38" s="32">
        <f t="shared" si="0"/>
        <v>0.16261087354479767</v>
      </c>
      <c r="P38" s="33">
        <f t="shared" si="1"/>
        <v>0.13670172540748537</v>
      </c>
      <c r="Q38" s="41"/>
      <c r="R38" s="58">
        <f t="shared" si="10"/>
        <v>27.670731063143887</v>
      </c>
      <c r="S38" s="58">
        <f t="shared" si="11"/>
        <v>38.108336482498466</v>
      </c>
      <c r="T38" s="58">
        <f t="shared" si="12"/>
        <v>31.959294014902866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5226.7669036314946</v>
      </c>
      <c r="F39" s="56">
        <v>5123.6042569617721</v>
      </c>
      <c r="G39" s="57">
        <f t="shared" si="4"/>
        <v>10350.371160593266</v>
      </c>
      <c r="H39" s="56">
        <v>89</v>
      </c>
      <c r="I39" s="56">
        <v>57</v>
      </c>
      <c r="J39" s="57">
        <f t="shared" si="5"/>
        <v>146</v>
      </c>
      <c r="K39" s="56">
        <v>105</v>
      </c>
      <c r="L39" s="56">
        <v>77</v>
      </c>
      <c r="M39" s="57">
        <f t="shared" si="6"/>
        <v>182</v>
      </c>
      <c r="N39" s="32">
        <f t="shared" si="13"/>
        <v>0.11547293442098565</v>
      </c>
      <c r="O39" s="32">
        <f t="shared" si="0"/>
        <v>0.16313054817122299</v>
      </c>
      <c r="P39" s="33">
        <f t="shared" si="1"/>
        <v>0.13499545023728696</v>
      </c>
      <c r="Q39" s="41"/>
      <c r="R39" s="58">
        <f t="shared" si="10"/>
        <v>26.942097441399458</v>
      </c>
      <c r="S39" s="58">
        <f t="shared" si="11"/>
        <v>38.235852663893823</v>
      </c>
      <c r="T39" s="58">
        <f t="shared" si="12"/>
        <v>31.556009635955078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5083.5888875292048</v>
      </c>
      <c r="F40" s="56">
        <v>5069.643072763105</v>
      </c>
      <c r="G40" s="57">
        <f t="shared" si="4"/>
        <v>10153.231960292309</v>
      </c>
      <c r="H40" s="56">
        <v>86</v>
      </c>
      <c r="I40" s="56">
        <v>49</v>
      </c>
      <c r="J40" s="57">
        <f t="shared" si="5"/>
        <v>135</v>
      </c>
      <c r="K40" s="56">
        <v>118</v>
      </c>
      <c r="L40" s="56">
        <v>89</v>
      </c>
      <c r="M40" s="57">
        <f t="shared" si="6"/>
        <v>207</v>
      </c>
      <c r="N40" s="32">
        <f t="shared" si="13"/>
        <v>0.10626230952193154</v>
      </c>
      <c r="O40" s="32">
        <f t="shared" si="0"/>
        <v>0.15524384715712594</v>
      </c>
      <c r="P40" s="33">
        <f t="shared" si="1"/>
        <v>0.12613337259357371</v>
      </c>
      <c r="Q40" s="41"/>
      <c r="R40" s="58">
        <f t="shared" si="10"/>
        <v>24.9195533702412</v>
      </c>
      <c r="S40" s="58">
        <f t="shared" si="11"/>
        <v>36.736544005529744</v>
      </c>
      <c r="T40" s="58">
        <f t="shared" si="12"/>
        <v>29.687812749392716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5006.6319585935717</v>
      </c>
      <c r="F41" s="56">
        <v>4994.4473654173707</v>
      </c>
      <c r="G41" s="57">
        <f t="shared" si="4"/>
        <v>10001.079324010941</v>
      </c>
      <c r="H41" s="56">
        <v>93</v>
      </c>
      <c r="I41" s="56">
        <v>44</v>
      </c>
      <c r="J41" s="57">
        <f t="shared" si="5"/>
        <v>137</v>
      </c>
      <c r="K41" s="56">
        <v>118</v>
      </c>
      <c r="L41" s="56">
        <v>88</v>
      </c>
      <c r="M41" s="57">
        <f t="shared" si="6"/>
        <v>206</v>
      </c>
      <c r="N41" s="32">
        <f t="shared" si="13"/>
        <v>0.10144739744272921</v>
      </c>
      <c r="O41" s="32">
        <f t="shared" si="0"/>
        <v>0.15942439240990075</v>
      </c>
      <c r="P41" s="33">
        <f t="shared" si="1"/>
        <v>0.12395983296989269</v>
      </c>
      <c r="Q41" s="41"/>
      <c r="R41" s="58">
        <f t="shared" si="10"/>
        <v>23.728113547836834</v>
      </c>
      <c r="S41" s="58">
        <f t="shared" si="11"/>
        <v>37.83672246528311</v>
      </c>
      <c r="T41" s="58">
        <f t="shared" si="12"/>
        <v>29.157665667670383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4087.8717149886643</v>
      </c>
      <c r="F42" s="56">
        <v>2256.6144576271449</v>
      </c>
      <c r="G42" s="57">
        <f t="shared" si="4"/>
        <v>6344.4861726158088</v>
      </c>
      <c r="H42" s="56">
        <v>0</v>
      </c>
      <c r="I42" s="56">
        <v>0</v>
      </c>
      <c r="J42" s="57">
        <f t="shared" si="5"/>
        <v>0</v>
      </c>
      <c r="K42" s="56">
        <v>117</v>
      </c>
      <c r="L42" s="56">
        <v>88</v>
      </c>
      <c r="M42" s="57">
        <f t="shared" si="6"/>
        <v>205</v>
      </c>
      <c r="N42" s="32">
        <f t="shared" si="13"/>
        <v>0.14088336486726855</v>
      </c>
      <c r="O42" s="32">
        <f t="shared" si="0"/>
        <v>0.10340058915080393</v>
      </c>
      <c r="P42" s="33">
        <f t="shared" si="1"/>
        <v>0.1247931977304447</v>
      </c>
      <c r="Q42" s="41"/>
      <c r="R42" s="58">
        <f t="shared" si="10"/>
        <v>34.9390744870826</v>
      </c>
      <c r="S42" s="58">
        <f t="shared" si="11"/>
        <v>25.643346109399374</v>
      </c>
      <c r="T42" s="58">
        <f t="shared" si="12"/>
        <v>30.948713037150288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3682.7395567324852</v>
      </c>
      <c r="F43" s="56">
        <v>2021.5910069271788</v>
      </c>
      <c r="G43" s="57">
        <f t="shared" si="4"/>
        <v>5704.3305636596642</v>
      </c>
      <c r="H43" s="56">
        <v>0</v>
      </c>
      <c r="I43" s="56">
        <v>0</v>
      </c>
      <c r="J43" s="57">
        <f t="shared" si="5"/>
        <v>0</v>
      </c>
      <c r="K43" s="56">
        <v>119</v>
      </c>
      <c r="L43" s="56">
        <v>88</v>
      </c>
      <c r="M43" s="57">
        <f t="shared" si="6"/>
        <v>207</v>
      </c>
      <c r="N43" s="32">
        <f t="shared" si="13"/>
        <v>0.12478786787518586</v>
      </c>
      <c r="O43" s="32">
        <f t="shared" si="0"/>
        <v>9.263155273676589E-2</v>
      </c>
      <c r="P43" s="33">
        <f t="shared" si="1"/>
        <v>0.11111755032841795</v>
      </c>
      <c r="Q43" s="41"/>
      <c r="R43" s="58">
        <f t="shared" si="10"/>
        <v>30.947391233046094</v>
      </c>
      <c r="S43" s="58">
        <f t="shared" si="11"/>
        <v>22.97262507871794</v>
      </c>
      <c r="T43" s="58">
        <f t="shared" si="12"/>
        <v>27.557152481447652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3566.2780762965185</v>
      </c>
      <c r="F44" s="56">
        <v>1972.0055212322472</v>
      </c>
      <c r="G44" s="57">
        <f t="shared" si="4"/>
        <v>5538.2835975287653</v>
      </c>
      <c r="H44" s="56">
        <v>0</v>
      </c>
      <c r="I44" s="56">
        <v>0</v>
      </c>
      <c r="J44" s="57">
        <f t="shared" si="5"/>
        <v>0</v>
      </c>
      <c r="K44" s="56">
        <v>119</v>
      </c>
      <c r="L44" s="56">
        <v>93</v>
      </c>
      <c r="M44" s="57">
        <f t="shared" si="6"/>
        <v>212</v>
      </c>
      <c r="N44" s="32">
        <f t="shared" si="13"/>
        <v>0.12084162633154373</v>
      </c>
      <c r="O44" s="32">
        <f t="shared" si="0"/>
        <v>8.5501453400635072E-2</v>
      </c>
      <c r="P44" s="33">
        <f t="shared" si="1"/>
        <v>0.10533862594204134</v>
      </c>
      <c r="Q44" s="41"/>
      <c r="R44" s="58">
        <f t="shared" si="10"/>
        <v>29.968723330222844</v>
      </c>
      <c r="S44" s="58">
        <f t="shared" si="11"/>
        <v>21.204360443357498</v>
      </c>
      <c r="T44" s="58">
        <f t="shared" si="12"/>
        <v>26.123979233626251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3430.3037138530576</v>
      </c>
      <c r="F45" s="56">
        <v>1981.585538846869</v>
      </c>
      <c r="G45" s="57">
        <f t="shared" si="4"/>
        <v>5411.8892526999261</v>
      </c>
      <c r="H45" s="56">
        <v>0</v>
      </c>
      <c r="I45" s="56">
        <v>0</v>
      </c>
      <c r="J45" s="57">
        <f t="shared" si="5"/>
        <v>0</v>
      </c>
      <c r="K45" s="56">
        <v>119</v>
      </c>
      <c r="L45" s="56">
        <v>96</v>
      </c>
      <c r="M45" s="57">
        <f t="shared" si="6"/>
        <v>215</v>
      </c>
      <c r="N45" s="32">
        <f t="shared" si="13"/>
        <v>0.11623420011700521</v>
      </c>
      <c r="O45" s="32">
        <f t="shared" si="0"/>
        <v>8.3231919474414856E-2</v>
      </c>
      <c r="P45" s="33">
        <f t="shared" si="1"/>
        <v>0.10149829806263927</v>
      </c>
      <c r="Q45" s="41"/>
      <c r="R45" s="58">
        <f t="shared" si="10"/>
        <v>28.826081629017292</v>
      </c>
      <c r="S45" s="58">
        <f t="shared" si="11"/>
        <v>20.641516029654884</v>
      </c>
      <c r="T45" s="58">
        <f t="shared" si="12"/>
        <v>25.171577919534542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3393.2777888890432</v>
      </c>
      <c r="F46" s="56">
        <v>1978.3854197867709</v>
      </c>
      <c r="G46" s="57">
        <f t="shared" si="4"/>
        <v>5371.6632086758145</v>
      </c>
      <c r="H46" s="56">
        <v>0</v>
      </c>
      <c r="I46" s="56">
        <v>0</v>
      </c>
      <c r="J46" s="57">
        <f t="shared" si="5"/>
        <v>0</v>
      </c>
      <c r="K46" s="56">
        <v>118</v>
      </c>
      <c r="L46" s="56">
        <v>95</v>
      </c>
      <c r="M46" s="57">
        <f t="shared" si="6"/>
        <v>213</v>
      </c>
      <c r="N46" s="32">
        <f t="shared" si="13"/>
        <v>0.11595399770670596</v>
      </c>
      <c r="O46" s="32">
        <f t="shared" si="0"/>
        <v>8.3972216459540353E-2</v>
      </c>
      <c r="P46" s="33">
        <f t="shared" si="1"/>
        <v>0.10168982297205464</v>
      </c>
      <c r="Q46" s="41"/>
      <c r="R46" s="58">
        <f t="shared" si="10"/>
        <v>28.756591431263079</v>
      </c>
      <c r="S46" s="58">
        <f t="shared" si="11"/>
        <v>20.825109681966008</v>
      </c>
      <c r="T46" s="58">
        <f t="shared" si="12"/>
        <v>25.219076097069554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3375.4293083756429</v>
      </c>
      <c r="F47" s="56">
        <v>2003.9480446425332</v>
      </c>
      <c r="G47" s="57">
        <f t="shared" si="4"/>
        <v>5379.3773530181761</v>
      </c>
      <c r="H47" s="56">
        <v>0</v>
      </c>
      <c r="I47" s="56">
        <v>0</v>
      </c>
      <c r="J47" s="57">
        <f t="shared" si="5"/>
        <v>0</v>
      </c>
      <c r="K47" s="56">
        <v>118</v>
      </c>
      <c r="L47" s="56">
        <v>97</v>
      </c>
      <c r="M47" s="57">
        <f t="shared" si="6"/>
        <v>215</v>
      </c>
      <c r="N47" s="32">
        <f t="shared" si="13"/>
        <v>0.1153440851686592</v>
      </c>
      <c r="O47" s="32">
        <f t="shared" si="0"/>
        <v>8.3303460452383321E-2</v>
      </c>
      <c r="P47" s="33">
        <f t="shared" si="1"/>
        <v>0.10088854750596729</v>
      </c>
      <c r="Q47" s="41"/>
      <c r="R47" s="58">
        <f t="shared" si="10"/>
        <v>28.605333121827481</v>
      </c>
      <c r="S47" s="58">
        <f t="shared" si="11"/>
        <v>20.659258192191064</v>
      </c>
      <c r="T47" s="58">
        <f t="shared" si="12"/>
        <v>25.02035978147989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3126.8286651387016</v>
      </c>
      <c r="F48" s="56">
        <v>1599.3971109390052</v>
      </c>
      <c r="G48" s="57">
        <f t="shared" si="4"/>
        <v>4726.2257760777065</v>
      </c>
      <c r="H48" s="56">
        <v>0</v>
      </c>
      <c r="I48" s="56">
        <v>0</v>
      </c>
      <c r="J48" s="57">
        <f t="shared" ref="J48:J58" si="14">+H48+I48</f>
        <v>0</v>
      </c>
      <c r="K48" s="56">
        <v>120</v>
      </c>
      <c r="L48" s="56">
        <v>89</v>
      </c>
      <c r="M48" s="57">
        <f t="shared" ref="M48:M58" si="15">+K48+L48</f>
        <v>209</v>
      </c>
      <c r="N48" s="32">
        <f t="shared" ref="N48" si="16">+E48/(H48*216+K48*248)</f>
        <v>0.10506816751138111</v>
      </c>
      <c r="O48" s="32">
        <f t="shared" ref="O48" si="17">+F48/(I48*216+L48*248)</f>
        <v>7.2462717965703388E-2</v>
      </c>
      <c r="P48" s="33">
        <f t="shared" ref="P48" si="18">+G48/(J48*216+M48*248)</f>
        <v>9.1183550240733643E-2</v>
      </c>
      <c r="Q48" s="41"/>
      <c r="R48" s="58">
        <f t="shared" ref="R48" si="19">+E48/(H48+K48)</f>
        <v>26.056905542822513</v>
      </c>
      <c r="S48" s="58">
        <f t="shared" ref="S48" si="20">+F48/(I48+L48)</f>
        <v>17.970754055494439</v>
      </c>
      <c r="T48" s="58">
        <f t="shared" ref="T48" si="21">+G48/(J48+M48)</f>
        <v>22.613520459701945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2897.3130876090681</v>
      </c>
      <c r="F49" s="56">
        <v>1567.7317886483427</v>
      </c>
      <c r="G49" s="57">
        <f t="shared" si="4"/>
        <v>4465.0448762574106</v>
      </c>
      <c r="H49" s="56">
        <v>0</v>
      </c>
      <c r="I49" s="56">
        <v>0</v>
      </c>
      <c r="J49" s="57">
        <f t="shared" si="14"/>
        <v>0</v>
      </c>
      <c r="K49" s="56">
        <v>126</v>
      </c>
      <c r="L49" s="56">
        <v>88</v>
      </c>
      <c r="M49" s="57">
        <f t="shared" si="15"/>
        <v>214</v>
      </c>
      <c r="N49" s="32">
        <f t="shared" si="13"/>
        <v>9.2719952880474535E-2</v>
      </c>
      <c r="O49" s="32">
        <f t="shared" si="0"/>
        <v>7.1835217588358813E-2</v>
      </c>
      <c r="P49" s="33">
        <f t="shared" si="1"/>
        <v>8.4131837433249368E-2</v>
      </c>
      <c r="Q49" s="41"/>
      <c r="R49" s="58">
        <f t="shared" si="10"/>
        <v>22.994548314357683</v>
      </c>
      <c r="S49" s="58">
        <f t="shared" si="11"/>
        <v>17.815133961912984</v>
      </c>
      <c r="T49" s="58">
        <f t="shared" si="12"/>
        <v>20.864695683445845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2890.1240021516687</v>
      </c>
      <c r="F50" s="56">
        <v>1526.538005916487</v>
      </c>
      <c r="G50" s="57">
        <f t="shared" si="4"/>
        <v>4416.662008068156</v>
      </c>
      <c r="H50" s="56">
        <v>0</v>
      </c>
      <c r="I50" s="56">
        <v>0</v>
      </c>
      <c r="J50" s="57">
        <f t="shared" si="14"/>
        <v>0</v>
      </c>
      <c r="K50" s="56">
        <v>138</v>
      </c>
      <c r="L50" s="56">
        <v>88</v>
      </c>
      <c r="M50" s="57">
        <f t="shared" si="15"/>
        <v>226</v>
      </c>
      <c r="N50" s="32">
        <f t="shared" si="13"/>
        <v>8.4447288515418092E-2</v>
      </c>
      <c r="O50" s="32">
        <f t="shared" si="0"/>
        <v>6.9947672558490062E-2</v>
      </c>
      <c r="P50" s="33">
        <f t="shared" si="1"/>
        <v>7.8801420355198326E-2</v>
      </c>
      <c r="Q50" s="41"/>
      <c r="R50" s="58">
        <f t="shared" si="10"/>
        <v>20.942927551823686</v>
      </c>
      <c r="S50" s="58">
        <f t="shared" si="11"/>
        <v>17.347022794505534</v>
      </c>
      <c r="T50" s="58">
        <f t="shared" si="12"/>
        <v>19.542752248089187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2615.5298543262124</v>
      </c>
      <c r="F51" s="56">
        <v>1505.1214269158509</v>
      </c>
      <c r="G51" s="57">
        <f t="shared" si="4"/>
        <v>4120.6512812420633</v>
      </c>
      <c r="H51" s="56">
        <v>0</v>
      </c>
      <c r="I51" s="56">
        <v>0</v>
      </c>
      <c r="J51" s="57">
        <f t="shared" si="14"/>
        <v>0</v>
      </c>
      <c r="K51" s="56">
        <v>138</v>
      </c>
      <c r="L51" s="56">
        <v>88</v>
      </c>
      <c r="M51" s="57">
        <f t="shared" si="15"/>
        <v>226</v>
      </c>
      <c r="N51" s="32">
        <f t="shared" si="13"/>
        <v>7.6423850348475111E-2</v>
      </c>
      <c r="O51" s="32">
        <f t="shared" si="0"/>
        <v>6.8966341042698442E-2</v>
      </c>
      <c r="P51" s="33">
        <f t="shared" si="1"/>
        <v>7.3520041415252341E-2</v>
      </c>
      <c r="Q51" s="41"/>
      <c r="R51" s="58">
        <f t="shared" si="10"/>
        <v>18.95311488642183</v>
      </c>
      <c r="S51" s="58">
        <f t="shared" si="11"/>
        <v>17.103652578589216</v>
      </c>
      <c r="T51" s="58">
        <f t="shared" si="12"/>
        <v>18.23297027098258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2604.5408319845933</v>
      </c>
      <c r="F52" s="56">
        <v>1500.7685911201686</v>
      </c>
      <c r="G52" s="57">
        <f t="shared" si="4"/>
        <v>4105.3094231047617</v>
      </c>
      <c r="H52" s="56">
        <v>0</v>
      </c>
      <c r="I52" s="56">
        <v>0</v>
      </c>
      <c r="J52" s="57">
        <f t="shared" si="14"/>
        <v>0</v>
      </c>
      <c r="K52" s="56">
        <v>140</v>
      </c>
      <c r="L52" s="56">
        <v>88</v>
      </c>
      <c r="M52" s="57">
        <f t="shared" si="15"/>
        <v>228</v>
      </c>
      <c r="N52" s="32">
        <f t="shared" si="13"/>
        <v>7.5015576958081601E-2</v>
      </c>
      <c r="O52" s="32">
        <f t="shared" si="0"/>
        <v>6.8766889255872835E-2</v>
      </c>
      <c r="P52" s="33">
        <f t="shared" si="1"/>
        <v>7.2603802757229094E-2</v>
      </c>
      <c r="Q52" s="41"/>
      <c r="R52" s="58">
        <f t="shared" si="10"/>
        <v>18.603863085604239</v>
      </c>
      <c r="S52" s="58">
        <f t="shared" si="11"/>
        <v>17.054188535456461</v>
      </c>
      <c r="T52" s="58">
        <f t="shared" si="12"/>
        <v>18.005743083792815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2562.5216937397104</v>
      </c>
      <c r="F53" s="56">
        <v>1488.111638128963</v>
      </c>
      <c r="G53" s="57">
        <f t="shared" si="4"/>
        <v>4050.6333318686734</v>
      </c>
      <c r="H53" s="56">
        <v>0</v>
      </c>
      <c r="I53" s="56">
        <v>0</v>
      </c>
      <c r="J53" s="57">
        <f t="shared" si="14"/>
        <v>0</v>
      </c>
      <c r="K53" s="56">
        <v>142</v>
      </c>
      <c r="L53" s="56">
        <v>91</v>
      </c>
      <c r="M53" s="57">
        <f t="shared" si="15"/>
        <v>233</v>
      </c>
      <c r="N53" s="32">
        <f t="shared" si="13"/>
        <v>7.2765836373799131E-2</v>
      </c>
      <c r="O53" s="32">
        <f t="shared" si="0"/>
        <v>6.5939012678525477E-2</v>
      </c>
      <c r="P53" s="33">
        <f t="shared" si="1"/>
        <v>7.0099566175215858E-2</v>
      </c>
      <c r="Q53" s="41"/>
      <c r="R53" s="58">
        <f t="shared" si="10"/>
        <v>18.045927420702185</v>
      </c>
      <c r="S53" s="58">
        <f t="shared" si="11"/>
        <v>16.352875144274318</v>
      </c>
      <c r="T53" s="58">
        <f t="shared" si="12"/>
        <v>17.384692411453535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2487.8639301933536</v>
      </c>
      <c r="F54" s="56">
        <v>1382.5337152782613</v>
      </c>
      <c r="G54" s="57">
        <f t="shared" si="4"/>
        <v>3870.3976454716149</v>
      </c>
      <c r="H54" s="56">
        <v>0</v>
      </c>
      <c r="I54" s="56">
        <v>0</v>
      </c>
      <c r="J54" s="57">
        <f t="shared" si="14"/>
        <v>0</v>
      </c>
      <c r="K54" s="56">
        <v>138</v>
      </c>
      <c r="L54" s="56">
        <v>100</v>
      </c>
      <c r="M54" s="57">
        <f t="shared" si="15"/>
        <v>238</v>
      </c>
      <c r="N54" s="32">
        <f t="shared" si="13"/>
        <v>7.2693546347398122E-2</v>
      </c>
      <c r="O54" s="32">
        <f t="shared" si="0"/>
        <v>5.5747327228962147E-2</v>
      </c>
      <c r="P54" s="33">
        <f t="shared" si="1"/>
        <v>6.5573286213601492E-2</v>
      </c>
      <c r="Q54" s="41"/>
      <c r="R54" s="58">
        <f t="shared" si="10"/>
        <v>18.027999494154734</v>
      </c>
      <c r="S54" s="58">
        <f t="shared" si="11"/>
        <v>13.825337152782613</v>
      </c>
      <c r="T54" s="58">
        <f t="shared" si="12"/>
        <v>16.262174980973171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1863.0065775887042</v>
      </c>
      <c r="F55" s="56">
        <v>1030.682276329027</v>
      </c>
      <c r="G55" s="57">
        <f t="shared" si="4"/>
        <v>2893.6888539177312</v>
      </c>
      <c r="H55" s="56">
        <v>0</v>
      </c>
      <c r="I55" s="56">
        <v>0</v>
      </c>
      <c r="J55" s="57">
        <f t="shared" si="14"/>
        <v>0</v>
      </c>
      <c r="K55" s="56">
        <v>135</v>
      </c>
      <c r="L55" s="56">
        <v>99</v>
      </c>
      <c r="M55" s="57">
        <f t="shared" si="15"/>
        <v>234</v>
      </c>
      <c r="N55" s="32">
        <f t="shared" si="13"/>
        <v>5.5645357753545524E-2</v>
      </c>
      <c r="O55" s="32">
        <f t="shared" si="0"/>
        <v>4.19795648553693E-2</v>
      </c>
      <c r="P55" s="33">
        <f t="shared" si="1"/>
        <v>4.986367614277866E-2</v>
      </c>
      <c r="Q55" s="41"/>
      <c r="R55" s="58">
        <f t="shared" si="10"/>
        <v>13.800048722879291</v>
      </c>
      <c r="S55" s="58">
        <f t="shared" si="11"/>
        <v>10.410932084131586</v>
      </c>
      <c r="T55" s="58">
        <f t="shared" si="12"/>
        <v>12.366191683409108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1816.6425596093911</v>
      </c>
      <c r="F56" s="56">
        <v>991.41656805585092</v>
      </c>
      <c r="G56" s="57">
        <f t="shared" si="4"/>
        <v>2808.0591276652422</v>
      </c>
      <c r="H56" s="56">
        <v>0</v>
      </c>
      <c r="I56" s="56">
        <v>0</v>
      </c>
      <c r="J56" s="57">
        <f t="shared" si="14"/>
        <v>0</v>
      </c>
      <c r="K56" s="56">
        <v>145</v>
      </c>
      <c r="L56" s="56">
        <v>88</v>
      </c>
      <c r="M56" s="57">
        <f t="shared" si="15"/>
        <v>233</v>
      </c>
      <c r="N56" s="32">
        <f t="shared" si="13"/>
        <v>5.0518424905711658E-2</v>
      </c>
      <c r="O56" s="32">
        <f t="shared" si="0"/>
        <v>4.5427811952705781E-2</v>
      </c>
      <c r="P56" s="33">
        <f t="shared" si="1"/>
        <v>4.8595789970670808E-2</v>
      </c>
      <c r="Q56" s="41"/>
      <c r="R56" s="58">
        <f t="shared" si="10"/>
        <v>12.52856937661649</v>
      </c>
      <c r="S56" s="58">
        <f t="shared" si="11"/>
        <v>11.266097364271033</v>
      </c>
      <c r="T56" s="58">
        <f t="shared" si="12"/>
        <v>12.051755912726362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1418.2126564222237</v>
      </c>
      <c r="F57" s="56">
        <v>884.37802418586637</v>
      </c>
      <c r="G57" s="57">
        <f t="shared" si="4"/>
        <v>2302.5906806080902</v>
      </c>
      <c r="H57" s="56">
        <v>0</v>
      </c>
      <c r="I57" s="56">
        <v>0</v>
      </c>
      <c r="J57" s="57">
        <f t="shared" si="14"/>
        <v>0</v>
      </c>
      <c r="K57" s="56">
        <v>152</v>
      </c>
      <c r="L57" s="56">
        <v>88</v>
      </c>
      <c r="M57" s="57">
        <f t="shared" si="15"/>
        <v>240</v>
      </c>
      <c r="N57" s="32">
        <f t="shared" si="13"/>
        <v>3.7622364612219433E-2</v>
      </c>
      <c r="O57" s="32">
        <f t="shared" si="0"/>
        <v>4.0523186592094314E-2</v>
      </c>
      <c r="P57" s="33">
        <f t="shared" si="1"/>
        <v>3.8685999338173557E-2</v>
      </c>
      <c r="Q57" s="41"/>
      <c r="R57" s="58">
        <f t="shared" si="10"/>
        <v>9.3303464238304201</v>
      </c>
      <c r="S57" s="58">
        <f t="shared" si="11"/>
        <v>10.04975027483939</v>
      </c>
      <c r="T57" s="58">
        <f t="shared" si="12"/>
        <v>9.5941278358670434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1355.4282249252501</v>
      </c>
      <c r="F58" s="61">
        <v>851.99999999999977</v>
      </c>
      <c r="G58" s="62">
        <f t="shared" si="4"/>
        <v>2207.4282249252501</v>
      </c>
      <c r="H58" s="56">
        <v>0</v>
      </c>
      <c r="I58" s="56">
        <v>0</v>
      </c>
      <c r="J58" s="57">
        <f t="shared" si="14"/>
        <v>0</v>
      </c>
      <c r="K58" s="56">
        <v>152</v>
      </c>
      <c r="L58" s="56">
        <v>88</v>
      </c>
      <c r="M58" s="57">
        <f t="shared" si="15"/>
        <v>240</v>
      </c>
      <c r="N58" s="34">
        <f t="shared" si="13"/>
        <v>3.5956818360708034E-2</v>
      </c>
      <c r="O58" s="34">
        <f t="shared" si="0"/>
        <v>3.9039589442815235E-2</v>
      </c>
      <c r="P58" s="35">
        <f t="shared" si="1"/>
        <v>3.708716775748068E-2</v>
      </c>
      <c r="Q58" s="41"/>
      <c r="R58" s="58">
        <f t="shared" si="10"/>
        <v>8.9172909534555931</v>
      </c>
      <c r="S58" s="58">
        <f t="shared" si="11"/>
        <v>9.6818181818181799</v>
      </c>
      <c r="T58" s="58">
        <f t="shared" si="12"/>
        <v>9.1976176038552087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4592.91933491281</v>
      </c>
      <c r="F59" s="64">
        <v>2167.3098389985303</v>
      </c>
      <c r="G59" s="65">
        <f t="shared" si="4"/>
        <v>6760.2291739113407</v>
      </c>
      <c r="H59" s="66">
        <v>25</v>
      </c>
      <c r="I59" s="64">
        <v>13</v>
      </c>
      <c r="J59" s="65">
        <f t="shared" si="5"/>
        <v>38</v>
      </c>
      <c r="K59" s="66">
        <v>76</v>
      </c>
      <c r="L59" s="64">
        <v>53</v>
      </c>
      <c r="M59" s="65">
        <f t="shared" si="6"/>
        <v>129</v>
      </c>
      <c r="N59" s="30">
        <f t="shared" si="13"/>
        <v>0.18941435726298292</v>
      </c>
      <c r="O59" s="30">
        <f t="shared" si="0"/>
        <v>0.13586445831234517</v>
      </c>
      <c r="P59" s="31">
        <f t="shared" si="1"/>
        <v>0.1681649048236652</v>
      </c>
      <c r="Q59" s="41"/>
      <c r="R59" s="58">
        <f t="shared" si="10"/>
        <v>45.47444886052287</v>
      </c>
      <c r="S59" s="58">
        <f t="shared" si="11"/>
        <v>32.838027863614094</v>
      </c>
      <c r="T59" s="58">
        <f t="shared" si="12"/>
        <v>40.480414215037968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4432.2264057417915</v>
      </c>
      <c r="F60" s="56">
        <v>2121.4273525416279</v>
      </c>
      <c r="G60" s="57">
        <f t="shared" si="4"/>
        <v>6553.6537582834189</v>
      </c>
      <c r="H60" s="55">
        <v>25</v>
      </c>
      <c r="I60" s="56">
        <v>13</v>
      </c>
      <c r="J60" s="57">
        <f t="shared" ref="J60:J84" si="22">+H60+I60</f>
        <v>38</v>
      </c>
      <c r="K60" s="55">
        <v>91</v>
      </c>
      <c r="L60" s="56">
        <v>53</v>
      </c>
      <c r="M60" s="57">
        <f t="shared" ref="M60:M84" si="23">+K60+L60</f>
        <v>144</v>
      </c>
      <c r="N60" s="32">
        <f t="shared" si="13"/>
        <v>0.15847491439294162</v>
      </c>
      <c r="O60" s="32">
        <f t="shared" si="0"/>
        <v>0.13298817405601981</v>
      </c>
      <c r="P60" s="33">
        <f t="shared" si="1"/>
        <v>0.14921798174597947</v>
      </c>
      <c r="Q60" s="41"/>
      <c r="R60" s="58">
        <f t="shared" si="10"/>
        <v>38.208848325360272</v>
      </c>
      <c r="S60" s="58">
        <f t="shared" si="11"/>
        <v>32.142838674873147</v>
      </c>
      <c r="T60" s="58">
        <f t="shared" si="12"/>
        <v>36.009086583974828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4205.8101734728034</v>
      </c>
      <c r="F61" s="56">
        <v>2077.8127028597996</v>
      </c>
      <c r="G61" s="57">
        <f t="shared" si="4"/>
        <v>6283.6228763326035</v>
      </c>
      <c r="H61" s="55">
        <v>25</v>
      </c>
      <c r="I61" s="56">
        <v>13</v>
      </c>
      <c r="J61" s="57">
        <f t="shared" si="22"/>
        <v>38</v>
      </c>
      <c r="K61" s="55">
        <v>92</v>
      </c>
      <c r="L61" s="56">
        <v>53</v>
      </c>
      <c r="M61" s="57">
        <f t="shared" si="23"/>
        <v>145</v>
      </c>
      <c r="N61" s="32">
        <f t="shared" si="13"/>
        <v>0.14905763302639649</v>
      </c>
      <c r="O61" s="32">
        <f t="shared" si="0"/>
        <v>0.13025405609702856</v>
      </c>
      <c r="P61" s="33">
        <f t="shared" si="1"/>
        <v>0.14226641179887256</v>
      </c>
      <c r="Q61" s="41"/>
      <c r="R61" s="58">
        <f t="shared" si="10"/>
        <v>35.947095499767549</v>
      </c>
      <c r="S61" s="58">
        <f t="shared" si="11"/>
        <v>31.482010649390904</v>
      </c>
      <c r="T61" s="58">
        <f t="shared" si="12"/>
        <v>34.336737029139911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4087.0929986118467</v>
      </c>
      <c r="F62" s="56">
        <v>2063.7159304129304</v>
      </c>
      <c r="G62" s="57">
        <f t="shared" si="4"/>
        <v>6150.8089290247772</v>
      </c>
      <c r="H62" s="55">
        <v>25</v>
      </c>
      <c r="I62" s="56">
        <v>13</v>
      </c>
      <c r="J62" s="57">
        <f t="shared" si="22"/>
        <v>38</v>
      </c>
      <c r="K62" s="55">
        <v>90</v>
      </c>
      <c r="L62" s="56">
        <v>53</v>
      </c>
      <c r="M62" s="57">
        <f t="shared" si="23"/>
        <v>143</v>
      </c>
      <c r="N62" s="32">
        <f t="shared" si="13"/>
        <v>0.14744202736694972</v>
      </c>
      <c r="O62" s="32">
        <f t="shared" si="0"/>
        <v>0.12937035672097105</v>
      </c>
      <c r="P62" s="33">
        <f t="shared" si="1"/>
        <v>0.14084101779228744</v>
      </c>
      <c r="Q62" s="41"/>
      <c r="R62" s="58">
        <f t="shared" si="10"/>
        <v>35.539939118363883</v>
      </c>
      <c r="S62" s="58">
        <f t="shared" si="11"/>
        <v>31.268423188074703</v>
      </c>
      <c r="T62" s="58">
        <f t="shared" si="12"/>
        <v>33.982369773617556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3958.0096593036069</v>
      </c>
      <c r="F63" s="56">
        <v>2029.5986520719671</v>
      </c>
      <c r="G63" s="57">
        <f t="shared" si="4"/>
        <v>5987.608311375574</v>
      </c>
      <c r="H63" s="55">
        <v>25</v>
      </c>
      <c r="I63" s="56">
        <v>13</v>
      </c>
      <c r="J63" s="57">
        <f t="shared" si="22"/>
        <v>38</v>
      </c>
      <c r="K63" s="55">
        <v>83</v>
      </c>
      <c r="L63" s="56">
        <v>44</v>
      </c>
      <c r="M63" s="57">
        <f t="shared" si="23"/>
        <v>127</v>
      </c>
      <c r="N63" s="32">
        <f t="shared" si="13"/>
        <v>0.1523248791296031</v>
      </c>
      <c r="O63" s="32">
        <f t="shared" si="0"/>
        <v>0.1479299309090355</v>
      </c>
      <c r="P63" s="33">
        <f t="shared" si="1"/>
        <v>0.15080617346805295</v>
      </c>
      <c r="Q63" s="41"/>
      <c r="R63" s="58">
        <f t="shared" si="10"/>
        <v>36.648237586144511</v>
      </c>
      <c r="S63" s="58">
        <f t="shared" si="11"/>
        <v>35.606993895999423</v>
      </c>
      <c r="T63" s="58">
        <f t="shared" si="12"/>
        <v>36.288535220458023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3734.2624895920585</v>
      </c>
      <c r="F64" s="56">
        <v>1979.4097671520146</v>
      </c>
      <c r="G64" s="57">
        <f t="shared" si="4"/>
        <v>5713.6722567440729</v>
      </c>
      <c r="H64" s="55">
        <v>25</v>
      </c>
      <c r="I64" s="56">
        <v>2</v>
      </c>
      <c r="J64" s="57">
        <f t="shared" si="22"/>
        <v>27</v>
      </c>
      <c r="K64" s="55">
        <v>87</v>
      </c>
      <c r="L64" s="56">
        <v>43</v>
      </c>
      <c r="M64" s="57">
        <f t="shared" si="23"/>
        <v>130</v>
      </c>
      <c r="N64" s="3">
        <f t="shared" si="13"/>
        <v>0.13842906619187642</v>
      </c>
      <c r="O64" s="3">
        <f t="shared" si="0"/>
        <v>0.17838948874837912</v>
      </c>
      <c r="P64" s="4">
        <f t="shared" si="1"/>
        <v>0.15007544275961529</v>
      </c>
      <c r="Q64" s="41"/>
      <c r="R64" s="58">
        <f t="shared" si="10"/>
        <v>33.341629371357662</v>
      </c>
      <c r="S64" s="58">
        <f t="shared" si="11"/>
        <v>43.986883714489217</v>
      </c>
      <c r="T64" s="58">
        <f t="shared" si="12"/>
        <v>36.39281692193677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3151.0236029312414</v>
      </c>
      <c r="F65" s="56">
        <v>1801.3256761317866</v>
      </c>
      <c r="G65" s="57">
        <f t="shared" si="4"/>
        <v>4952.349279063028</v>
      </c>
      <c r="H65" s="55">
        <v>24</v>
      </c>
      <c r="I65" s="56">
        <v>2</v>
      </c>
      <c r="J65" s="57">
        <f t="shared" si="22"/>
        <v>26</v>
      </c>
      <c r="K65" s="55">
        <v>84</v>
      </c>
      <c r="L65" s="56">
        <v>42</v>
      </c>
      <c r="M65" s="57">
        <f t="shared" si="23"/>
        <v>126</v>
      </c>
      <c r="N65" s="3">
        <f t="shared" si="13"/>
        <v>0.12111868092447883</v>
      </c>
      <c r="O65" s="3">
        <f t="shared" si="0"/>
        <v>0.16605140819798919</v>
      </c>
      <c r="P65" s="4">
        <f t="shared" si="1"/>
        <v>0.13434107202319412</v>
      </c>
      <c r="Q65" s="41"/>
      <c r="R65" s="58">
        <f t="shared" si="10"/>
        <v>29.17614447158557</v>
      </c>
      <c r="S65" s="58">
        <f t="shared" si="11"/>
        <v>40.93921991208606</v>
      </c>
      <c r="T65" s="58">
        <f t="shared" si="12"/>
        <v>32.581245256993604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1201.3453934907357</v>
      </c>
      <c r="F66" s="56">
        <v>667.10757030995251</v>
      </c>
      <c r="G66" s="57">
        <f t="shared" si="4"/>
        <v>1868.4529638006882</v>
      </c>
      <c r="H66" s="55">
        <v>25</v>
      </c>
      <c r="I66" s="56">
        <v>2</v>
      </c>
      <c r="J66" s="57">
        <f t="shared" si="22"/>
        <v>27</v>
      </c>
      <c r="K66" s="55">
        <v>62</v>
      </c>
      <c r="L66" s="56">
        <v>42</v>
      </c>
      <c r="M66" s="57">
        <f t="shared" si="23"/>
        <v>104</v>
      </c>
      <c r="N66" s="3">
        <f t="shared" si="13"/>
        <v>5.7823709736750849E-2</v>
      </c>
      <c r="O66" s="3">
        <f t="shared" si="0"/>
        <v>6.1495904342731611E-2</v>
      </c>
      <c r="P66" s="4">
        <f t="shared" si="1"/>
        <v>5.9083384891243616E-2</v>
      </c>
      <c r="Q66" s="41"/>
      <c r="R66" s="58">
        <f t="shared" si="10"/>
        <v>13.808567741272824</v>
      </c>
      <c r="S66" s="58">
        <f t="shared" si="11"/>
        <v>15.161535688862557</v>
      </c>
      <c r="T66" s="58">
        <f t="shared" si="12"/>
        <v>14.262999723669376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1135.7495837418473</v>
      </c>
      <c r="F67" s="56">
        <v>538.55832446263094</v>
      </c>
      <c r="G67" s="57">
        <f t="shared" si="4"/>
        <v>1674.3079082044783</v>
      </c>
      <c r="H67" s="55">
        <v>25</v>
      </c>
      <c r="I67" s="56">
        <v>2</v>
      </c>
      <c r="J67" s="57">
        <f t="shared" si="22"/>
        <v>27</v>
      </c>
      <c r="K67" s="55">
        <v>64</v>
      </c>
      <c r="L67" s="56">
        <v>42</v>
      </c>
      <c r="M67" s="57">
        <f t="shared" si="23"/>
        <v>106</v>
      </c>
      <c r="N67" s="3">
        <f t="shared" si="13"/>
        <v>5.3391763056687067E-2</v>
      </c>
      <c r="O67" s="3">
        <f t="shared" si="0"/>
        <v>4.9645863243236631E-2</v>
      </c>
      <c r="P67" s="4">
        <f t="shared" si="1"/>
        <v>5.2126647204373544E-2</v>
      </c>
      <c r="Q67" s="41"/>
      <c r="R67" s="58">
        <f t="shared" si="10"/>
        <v>12.761231277998284</v>
      </c>
      <c r="S67" s="58">
        <f t="shared" si="11"/>
        <v>12.239961919605248</v>
      </c>
      <c r="T67" s="58">
        <f t="shared" si="12"/>
        <v>12.588781264695326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1102.2244643395043</v>
      </c>
      <c r="F68" s="56">
        <v>457.76830169403189</v>
      </c>
      <c r="G68" s="57">
        <f t="shared" si="4"/>
        <v>1559.9927660335361</v>
      </c>
      <c r="H68" s="55">
        <v>25</v>
      </c>
      <c r="I68" s="56">
        <v>2</v>
      </c>
      <c r="J68" s="57">
        <f t="shared" si="22"/>
        <v>27</v>
      </c>
      <c r="K68" s="55">
        <v>81</v>
      </c>
      <c r="L68" s="56">
        <v>42</v>
      </c>
      <c r="M68" s="57">
        <f t="shared" si="23"/>
        <v>123</v>
      </c>
      <c r="N68" s="3">
        <f t="shared" si="13"/>
        <v>4.3244839310244206E-2</v>
      </c>
      <c r="O68" s="3">
        <f t="shared" si="0"/>
        <v>4.219840539214896E-2</v>
      </c>
      <c r="P68" s="4">
        <f t="shared" si="1"/>
        <v>4.2932429712503745E-2</v>
      </c>
      <c r="Q68" s="41"/>
      <c r="R68" s="58">
        <f t="shared" si="10"/>
        <v>10.398344003202871</v>
      </c>
      <c r="S68" s="58">
        <f t="shared" si="11"/>
        <v>10.403825038500726</v>
      </c>
      <c r="T68" s="58">
        <f t="shared" si="12"/>
        <v>10.399951773556907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456.56511993364222</v>
      </c>
      <c r="F69" s="61">
        <v>232</v>
      </c>
      <c r="G69" s="62">
        <f t="shared" si="4"/>
        <v>688.56511993364222</v>
      </c>
      <c r="H69" s="67">
        <v>33</v>
      </c>
      <c r="I69" s="61">
        <v>2</v>
      </c>
      <c r="J69" s="62">
        <f t="shared" si="22"/>
        <v>35</v>
      </c>
      <c r="K69" s="67">
        <v>81</v>
      </c>
      <c r="L69" s="61">
        <v>41</v>
      </c>
      <c r="M69" s="62">
        <f t="shared" si="23"/>
        <v>122</v>
      </c>
      <c r="N69" s="6">
        <f t="shared" si="13"/>
        <v>1.6775614342065044E-2</v>
      </c>
      <c r="O69" s="6">
        <f t="shared" si="0"/>
        <v>2.1886792452830189E-2</v>
      </c>
      <c r="P69" s="7">
        <f t="shared" si="1"/>
        <v>1.8208301246394179E-2</v>
      </c>
      <c r="Q69" s="41"/>
      <c r="R69" s="58">
        <f t="shared" si="10"/>
        <v>4.0049571924003704</v>
      </c>
      <c r="S69" s="58">
        <f t="shared" si="11"/>
        <v>5.3953488372093021</v>
      </c>
      <c r="T69" s="58">
        <f t="shared" si="12"/>
        <v>4.3857650951187406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1938</v>
      </c>
      <c r="F70" s="64">
        <v>4950.5871730565905</v>
      </c>
      <c r="G70" s="65">
        <f t="shared" si="4"/>
        <v>6888.5871730565905</v>
      </c>
      <c r="H70" s="66">
        <v>179</v>
      </c>
      <c r="I70" s="64">
        <v>240</v>
      </c>
      <c r="J70" s="65">
        <f t="shared" si="22"/>
        <v>419</v>
      </c>
      <c r="K70" s="66">
        <v>0</v>
      </c>
      <c r="L70" s="64">
        <v>0</v>
      </c>
      <c r="M70" s="65">
        <f t="shared" si="23"/>
        <v>0</v>
      </c>
      <c r="N70" s="15">
        <f t="shared" si="13"/>
        <v>5.0124146492861579E-2</v>
      </c>
      <c r="O70" s="15">
        <f t="shared" si="0"/>
        <v>9.5497437751863243E-2</v>
      </c>
      <c r="P70" s="16">
        <f t="shared" si="1"/>
        <v>7.61136211996883E-2</v>
      </c>
      <c r="Q70" s="41"/>
      <c r="R70" s="58">
        <f t="shared" si="10"/>
        <v>10.826815642458101</v>
      </c>
      <c r="S70" s="58">
        <f t="shared" si="11"/>
        <v>20.627446554402461</v>
      </c>
      <c r="T70" s="58">
        <f t="shared" si="12"/>
        <v>16.440542179132674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2741.0173948071219</v>
      </c>
      <c r="F71" s="56">
        <v>7491.8610818082216</v>
      </c>
      <c r="G71" s="57">
        <f t="shared" ref="G71:G84" si="24">+E71+F71</f>
        <v>10232.878476615344</v>
      </c>
      <c r="H71" s="55">
        <v>178</v>
      </c>
      <c r="I71" s="56">
        <v>260</v>
      </c>
      <c r="J71" s="57">
        <f t="shared" si="22"/>
        <v>438</v>
      </c>
      <c r="K71" s="55">
        <v>0</v>
      </c>
      <c r="L71" s="56">
        <v>0</v>
      </c>
      <c r="M71" s="57">
        <f t="shared" si="23"/>
        <v>0</v>
      </c>
      <c r="N71" s="3">
        <f t="shared" si="13"/>
        <v>7.129154688949027E-2</v>
      </c>
      <c r="O71" s="3">
        <f t="shared" si="0"/>
        <v>0.13340208479003243</v>
      </c>
      <c r="P71" s="4">
        <f t="shared" si="1"/>
        <v>0.10816081596287147</v>
      </c>
      <c r="Q71" s="41"/>
      <c r="R71" s="58">
        <f t="shared" ref="R71:R86" si="25">+E71/(H71+K71)</f>
        <v>15.398974128129899</v>
      </c>
      <c r="S71" s="58">
        <f t="shared" ref="S71:S86" si="26">+F71/(I71+L71)</f>
        <v>28.814850314647007</v>
      </c>
      <c r="T71" s="58">
        <f t="shared" ref="T71:T86" si="27">+G71/(J71+M71)</f>
        <v>23.362736247980237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5711.5799303347276</v>
      </c>
      <c r="F72" s="56">
        <v>11610.741057432671</v>
      </c>
      <c r="G72" s="57">
        <f t="shared" si="24"/>
        <v>17322.320987767398</v>
      </c>
      <c r="H72" s="55">
        <v>179</v>
      </c>
      <c r="I72" s="56">
        <v>244</v>
      </c>
      <c r="J72" s="57">
        <f t="shared" si="22"/>
        <v>423</v>
      </c>
      <c r="K72" s="55">
        <v>0</v>
      </c>
      <c r="L72" s="56">
        <v>0</v>
      </c>
      <c r="M72" s="57">
        <f t="shared" si="23"/>
        <v>0</v>
      </c>
      <c r="N72" s="3">
        <f t="shared" si="13"/>
        <v>0.1477234618853385</v>
      </c>
      <c r="O72" s="3">
        <f t="shared" si="0"/>
        <v>0.22030094598953914</v>
      </c>
      <c r="P72" s="4">
        <f t="shared" si="1"/>
        <v>0.18958848817712326</v>
      </c>
      <c r="Q72" s="41"/>
      <c r="R72" s="58">
        <f t="shared" si="25"/>
        <v>31.908267767233117</v>
      </c>
      <c r="S72" s="58">
        <f t="shared" si="26"/>
        <v>47.585004333740457</v>
      </c>
      <c r="T72" s="58">
        <f t="shared" si="27"/>
        <v>40.951113446258624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6474.5552140116633</v>
      </c>
      <c r="F73" s="56">
        <v>13299.286983414137</v>
      </c>
      <c r="G73" s="57">
        <f t="shared" si="24"/>
        <v>19773.842197425802</v>
      </c>
      <c r="H73" s="55">
        <v>190</v>
      </c>
      <c r="I73" s="56">
        <v>220</v>
      </c>
      <c r="J73" s="57">
        <f t="shared" si="22"/>
        <v>410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0.15776206661821793</v>
      </c>
      <c r="O73" s="3">
        <f t="shared" ref="O73" si="29">+F73/(I73*216+L73*248)</f>
        <v>0.27986715032437154</v>
      </c>
      <c r="P73" s="4">
        <f t="shared" ref="P73" si="30">+G73/(J73*216+M73*248)</f>
        <v>0.223281867631276</v>
      </c>
      <c r="Q73" s="41"/>
      <c r="R73" s="58">
        <f t="shared" si="25"/>
        <v>34.076606389535073</v>
      </c>
      <c r="S73" s="58">
        <f t="shared" si="26"/>
        <v>60.451304470064258</v>
      </c>
      <c r="T73" s="58">
        <f t="shared" si="27"/>
        <v>48.228883408355614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7157.3406739225866</v>
      </c>
      <c r="F74" s="56">
        <v>14771.310857733464</v>
      </c>
      <c r="G74" s="57">
        <f t="shared" si="24"/>
        <v>21928.651531656051</v>
      </c>
      <c r="H74" s="55">
        <v>192</v>
      </c>
      <c r="I74" s="56">
        <v>220</v>
      </c>
      <c r="J74" s="57">
        <f t="shared" si="22"/>
        <v>412</v>
      </c>
      <c r="K74" s="55">
        <v>0</v>
      </c>
      <c r="L74" s="56">
        <v>0</v>
      </c>
      <c r="M74" s="57">
        <f t="shared" si="23"/>
        <v>0</v>
      </c>
      <c r="N74" s="3">
        <f t="shared" si="13"/>
        <v>0.17258248152784014</v>
      </c>
      <c r="O74" s="3">
        <f t="shared" si="0"/>
        <v>0.31084408370651229</v>
      </c>
      <c r="P74" s="4">
        <f t="shared" si="1"/>
        <v>0.24641149239994664</v>
      </c>
      <c r="Q74" s="41"/>
      <c r="R74" s="58">
        <f t="shared" si="25"/>
        <v>37.277816010013474</v>
      </c>
      <c r="S74" s="58">
        <f t="shared" si="26"/>
        <v>67.142322080606661</v>
      </c>
      <c r="T74" s="58">
        <f t="shared" si="27"/>
        <v>53.22488235838847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8201.9249834202419</v>
      </c>
      <c r="F75" s="56">
        <v>15736.58482933929</v>
      </c>
      <c r="G75" s="57">
        <f t="shared" si="24"/>
        <v>23938.509812759534</v>
      </c>
      <c r="H75" s="55">
        <v>194</v>
      </c>
      <c r="I75" s="56">
        <v>225</v>
      </c>
      <c r="J75" s="57">
        <f t="shared" si="22"/>
        <v>419</v>
      </c>
      <c r="K75" s="55">
        <v>0</v>
      </c>
      <c r="L75" s="56">
        <v>0</v>
      </c>
      <c r="M75" s="57">
        <f t="shared" si="23"/>
        <v>0</v>
      </c>
      <c r="N75" s="3">
        <f t="shared" si="13"/>
        <v>0.19573131403732918</v>
      </c>
      <c r="O75" s="3">
        <f t="shared" si="0"/>
        <v>0.32379804175595245</v>
      </c>
      <c r="P75" s="4">
        <f t="shared" si="1"/>
        <v>0.26450222987668537</v>
      </c>
      <c r="Q75" s="41"/>
      <c r="R75" s="58">
        <f t="shared" si="25"/>
        <v>42.277963832063101</v>
      </c>
      <c r="S75" s="58">
        <f t="shared" si="26"/>
        <v>69.940377019285734</v>
      </c>
      <c r="T75" s="58">
        <f t="shared" si="27"/>
        <v>57.132481653364046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12680.73180044507</v>
      </c>
      <c r="F76" s="56">
        <v>17560.981480371502</v>
      </c>
      <c r="G76" s="57">
        <f t="shared" si="24"/>
        <v>30241.71328081657</v>
      </c>
      <c r="H76" s="55">
        <v>210</v>
      </c>
      <c r="I76" s="56">
        <v>236</v>
      </c>
      <c r="J76" s="57">
        <f t="shared" si="22"/>
        <v>446</v>
      </c>
      <c r="K76" s="55">
        <v>0</v>
      </c>
      <c r="L76" s="56">
        <v>0</v>
      </c>
      <c r="M76" s="57">
        <f t="shared" si="23"/>
        <v>0</v>
      </c>
      <c r="N76" s="3">
        <f t="shared" si="13"/>
        <v>0.27955757937489129</v>
      </c>
      <c r="O76" s="3">
        <f t="shared" si="0"/>
        <v>0.3444950855377335</v>
      </c>
      <c r="P76" s="4">
        <f t="shared" si="1"/>
        <v>0.3139191297211486</v>
      </c>
      <c r="Q76" s="41"/>
      <c r="R76" s="58">
        <f t="shared" si="25"/>
        <v>60.384437144976523</v>
      </c>
      <c r="S76" s="58">
        <f t="shared" si="26"/>
        <v>74.410938476150434</v>
      </c>
      <c r="T76" s="58">
        <f t="shared" si="27"/>
        <v>67.806532019768099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14871.412958309096</v>
      </c>
      <c r="F77" s="56">
        <v>18066.514188925285</v>
      </c>
      <c r="G77" s="57">
        <f t="shared" si="24"/>
        <v>32937.927147234383</v>
      </c>
      <c r="H77" s="55">
        <v>206</v>
      </c>
      <c r="I77" s="56">
        <v>222</v>
      </c>
      <c r="J77" s="57">
        <f t="shared" si="22"/>
        <v>428</v>
      </c>
      <c r="K77" s="55">
        <v>0</v>
      </c>
      <c r="L77" s="56">
        <v>0</v>
      </c>
      <c r="M77" s="57">
        <f t="shared" si="23"/>
        <v>0</v>
      </c>
      <c r="N77" s="3">
        <f t="shared" si="13"/>
        <v>0.33421909740896028</v>
      </c>
      <c r="O77" s="3">
        <f t="shared" si="0"/>
        <v>0.3767624747440208</v>
      </c>
      <c r="P77" s="4">
        <f t="shared" si="1"/>
        <v>0.35628598939116457</v>
      </c>
      <c r="Q77" s="41"/>
      <c r="R77" s="58">
        <f t="shared" si="25"/>
        <v>72.191325040335414</v>
      </c>
      <c r="S77" s="58">
        <f t="shared" si="26"/>
        <v>81.38069454470849</v>
      </c>
      <c r="T77" s="58">
        <f t="shared" si="27"/>
        <v>76.957773708491544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12547.992351236038</v>
      </c>
      <c r="F78" s="56">
        <v>10809.418207657176</v>
      </c>
      <c r="G78" s="57">
        <f t="shared" si="24"/>
        <v>23357.410558893214</v>
      </c>
      <c r="H78" s="55">
        <v>174</v>
      </c>
      <c r="I78" s="56">
        <v>216</v>
      </c>
      <c r="J78" s="57">
        <f t="shared" si="22"/>
        <v>390</v>
      </c>
      <c r="K78" s="55">
        <v>0</v>
      </c>
      <c r="L78" s="56">
        <v>0</v>
      </c>
      <c r="M78" s="57">
        <f t="shared" si="23"/>
        <v>0</v>
      </c>
      <c r="N78" s="3">
        <f t="shared" si="13"/>
        <v>0.33386527115889841</v>
      </c>
      <c r="O78" s="3">
        <f t="shared" si="0"/>
        <v>0.23168334635753549</v>
      </c>
      <c r="P78" s="4">
        <f t="shared" si="1"/>
        <v>0.27727220511506667</v>
      </c>
      <c r="Q78" s="41"/>
      <c r="R78" s="58">
        <f t="shared" si="25"/>
        <v>72.114898570322055</v>
      </c>
      <c r="S78" s="58">
        <f t="shared" si="26"/>
        <v>50.043602813227665</v>
      </c>
      <c r="T78" s="58">
        <f t="shared" si="27"/>
        <v>59.890796304854398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11577.194555651338</v>
      </c>
      <c r="F79" s="56">
        <v>10366.70311586153</v>
      </c>
      <c r="G79" s="57">
        <f t="shared" si="24"/>
        <v>21943.897671512867</v>
      </c>
      <c r="H79" s="55">
        <v>176</v>
      </c>
      <c r="I79" s="56">
        <v>198</v>
      </c>
      <c r="J79" s="57">
        <f t="shared" si="22"/>
        <v>374</v>
      </c>
      <c r="K79" s="55">
        <v>0</v>
      </c>
      <c r="L79" s="56">
        <v>0</v>
      </c>
      <c r="M79" s="57">
        <f t="shared" si="23"/>
        <v>0</v>
      </c>
      <c r="N79" s="3">
        <f t="shared" si="13"/>
        <v>0.30453478944789925</v>
      </c>
      <c r="O79" s="3">
        <f t="shared" si="0"/>
        <v>0.24239391872104213</v>
      </c>
      <c r="P79" s="4">
        <f t="shared" si="1"/>
        <v>0.2716366814160337</v>
      </c>
      <c r="Q79" s="41"/>
      <c r="R79" s="58">
        <f t="shared" si="25"/>
        <v>65.779514520746247</v>
      </c>
      <c r="S79" s="58">
        <f t="shared" si="26"/>
        <v>52.357086443745104</v>
      </c>
      <c r="T79" s="58">
        <f t="shared" si="27"/>
        <v>58.673523185863282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8777.4808291092613</v>
      </c>
      <c r="F80" s="56">
        <v>7943.1474472117434</v>
      </c>
      <c r="G80" s="57">
        <f t="shared" si="24"/>
        <v>16720.628276321004</v>
      </c>
      <c r="H80" s="55">
        <v>176</v>
      </c>
      <c r="I80" s="56">
        <v>198</v>
      </c>
      <c r="J80" s="57">
        <f t="shared" si="22"/>
        <v>374</v>
      </c>
      <c r="K80" s="55">
        <v>0</v>
      </c>
      <c r="L80" s="56">
        <v>0</v>
      </c>
      <c r="M80" s="57">
        <f t="shared" si="23"/>
        <v>0</v>
      </c>
      <c r="N80" s="3">
        <f t="shared" si="13"/>
        <v>0.23088912113608115</v>
      </c>
      <c r="O80" s="3">
        <f t="shared" si="0"/>
        <v>0.18572641805115375</v>
      </c>
      <c r="P80" s="4">
        <f t="shared" si="1"/>
        <v>0.20697945479700192</v>
      </c>
      <c r="Q80" s="41"/>
      <c r="R80" s="58">
        <f t="shared" si="25"/>
        <v>49.872050165393532</v>
      </c>
      <c r="S80" s="58">
        <f t="shared" si="26"/>
        <v>40.116906299049212</v>
      </c>
      <c r="T80" s="58">
        <f t="shared" si="27"/>
        <v>44.70756223615242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7052.432306396995</v>
      </c>
      <c r="F81" s="56">
        <v>6827.5926577744522</v>
      </c>
      <c r="G81" s="57">
        <f t="shared" si="24"/>
        <v>13880.024964171447</v>
      </c>
      <c r="H81" s="55">
        <v>176</v>
      </c>
      <c r="I81" s="56">
        <v>198</v>
      </c>
      <c r="J81" s="57">
        <f t="shared" si="22"/>
        <v>374</v>
      </c>
      <c r="K81" s="55">
        <v>0</v>
      </c>
      <c r="L81" s="56">
        <v>0</v>
      </c>
      <c r="M81" s="57">
        <f t="shared" si="23"/>
        <v>0</v>
      </c>
      <c r="N81" s="3">
        <f t="shared" si="13"/>
        <v>0.18551221344689064</v>
      </c>
      <c r="O81" s="3">
        <f t="shared" ref="O81:O86" si="31">+F81/(I81*216+L81*248)</f>
        <v>0.15964255185593088</v>
      </c>
      <c r="P81" s="4">
        <f t="shared" ref="P81:P86" si="32">+G81/(J81*216+M81*248)</f>
        <v>0.17181651025167666</v>
      </c>
      <c r="Q81" s="41"/>
      <c r="R81" s="58">
        <f t="shared" si="25"/>
        <v>40.070638104528378</v>
      </c>
      <c r="S81" s="58">
        <f t="shared" si="26"/>
        <v>34.482791200881074</v>
      </c>
      <c r="T81" s="58">
        <f t="shared" si="27"/>
        <v>37.112366214362162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5784.2616697258873</v>
      </c>
      <c r="F82" s="56">
        <v>6338.7150599311508</v>
      </c>
      <c r="G82" s="57">
        <f t="shared" si="24"/>
        <v>12122.976729657039</v>
      </c>
      <c r="H82" s="55">
        <v>176</v>
      </c>
      <c r="I82" s="56">
        <v>198</v>
      </c>
      <c r="J82" s="57">
        <f t="shared" si="22"/>
        <v>374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0.15215334779371548</v>
      </c>
      <c r="O82" s="3">
        <f t="shared" si="31"/>
        <v>0.1482116315921051</v>
      </c>
      <c r="P82" s="4">
        <f t="shared" si="32"/>
        <v>0.15006655686345116</v>
      </c>
      <c r="Q82" s="41"/>
      <c r="R82" s="58">
        <f t="shared" si="25"/>
        <v>32.865123123442544</v>
      </c>
      <c r="S82" s="58">
        <f t="shared" si="26"/>
        <v>32.013712423894702</v>
      </c>
      <c r="T82" s="58">
        <f t="shared" si="27"/>
        <v>32.414376282505451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4553.814845598421</v>
      </c>
      <c r="F83" s="56">
        <v>5048.1502593472533</v>
      </c>
      <c r="G83" s="57">
        <f t="shared" si="24"/>
        <v>9601.9651049456734</v>
      </c>
      <c r="H83" s="55">
        <v>188</v>
      </c>
      <c r="I83" s="56">
        <v>174</v>
      </c>
      <c r="J83" s="57">
        <f t="shared" si="22"/>
        <v>362</v>
      </c>
      <c r="K83" s="55">
        <v>0</v>
      </c>
      <c r="L83" s="56">
        <v>0</v>
      </c>
      <c r="M83" s="57">
        <f t="shared" si="23"/>
        <v>0</v>
      </c>
      <c r="N83" s="3">
        <f t="shared" si="33"/>
        <v>0.11214083051611556</v>
      </c>
      <c r="O83" s="3">
        <f t="shared" si="31"/>
        <v>0.13431647135342842</v>
      </c>
      <c r="P83" s="4">
        <f t="shared" si="32"/>
        <v>0.1227998402003488</v>
      </c>
      <c r="Q83" s="41"/>
      <c r="R83" s="58">
        <f t="shared" si="25"/>
        <v>24.222419391480962</v>
      </c>
      <c r="S83" s="58">
        <f t="shared" si="26"/>
        <v>29.012357812340536</v>
      </c>
      <c r="T83" s="58">
        <f t="shared" si="27"/>
        <v>26.524765483275342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2783.1367524292864</v>
      </c>
      <c r="F84" s="61">
        <v>3021</v>
      </c>
      <c r="G84" s="62">
        <f t="shared" si="24"/>
        <v>5804.1367524292864</v>
      </c>
      <c r="H84" s="67">
        <v>194</v>
      </c>
      <c r="I84" s="61">
        <v>170</v>
      </c>
      <c r="J84" s="62">
        <f t="shared" si="22"/>
        <v>364</v>
      </c>
      <c r="K84" s="67">
        <v>0</v>
      </c>
      <c r="L84" s="61">
        <v>0</v>
      </c>
      <c r="M84" s="62">
        <f t="shared" si="23"/>
        <v>0</v>
      </c>
      <c r="N84" s="6">
        <f t="shared" si="33"/>
        <v>6.6416970991535096E-2</v>
      </c>
      <c r="O84" s="6">
        <f t="shared" si="31"/>
        <v>8.2271241830065359E-2</v>
      </c>
      <c r="P84" s="7">
        <f t="shared" si="32"/>
        <v>7.3821438141398132E-2</v>
      </c>
      <c r="Q84" s="41"/>
      <c r="R84" s="58">
        <f t="shared" si="25"/>
        <v>14.34606573417158</v>
      </c>
      <c r="S84" s="58">
        <f t="shared" si="26"/>
        <v>17.770588235294117</v>
      </c>
      <c r="T84" s="58">
        <f t="shared" si="27"/>
        <v>15.945430638541996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1038.3449020704402</v>
      </c>
      <c r="F85" s="64">
        <v>2862.4381277873767</v>
      </c>
      <c r="G85" s="65">
        <f t="shared" ref="G85:G86" si="34">+E85+F85</f>
        <v>3900.7830298578169</v>
      </c>
      <c r="H85" s="71">
        <v>97</v>
      </c>
      <c r="I85" s="64">
        <v>44</v>
      </c>
      <c r="J85" s="65">
        <f t="shared" ref="J85:J86" si="35">+H85+I85</f>
        <v>141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4.9558271385568925E-2</v>
      </c>
      <c r="O85" s="3">
        <f t="shared" si="31"/>
        <v>0.30118246294059098</v>
      </c>
      <c r="P85" s="4">
        <f t="shared" si="32"/>
        <v>0.12807929570061127</v>
      </c>
      <c r="Q85" s="41"/>
      <c r="R85" s="58">
        <f t="shared" si="25"/>
        <v>10.704586619282889</v>
      </c>
      <c r="S85" s="58">
        <f t="shared" si="26"/>
        <v>65.05541199516766</v>
      </c>
      <c r="T85" s="58">
        <f t="shared" si="27"/>
        <v>27.665127871332036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892.03115198946966</v>
      </c>
      <c r="F86" s="61">
        <v>2724.0000000000009</v>
      </c>
      <c r="G86" s="62">
        <f t="shared" si="34"/>
        <v>3616.0311519894703</v>
      </c>
      <c r="H86" s="72">
        <v>97</v>
      </c>
      <c r="I86" s="61">
        <v>44</v>
      </c>
      <c r="J86" s="62">
        <f t="shared" si="35"/>
        <v>141</v>
      </c>
      <c r="K86" s="72">
        <v>0</v>
      </c>
      <c r="L86" s="61">
        <v>0</v>
      </c>
      <c r="M86" s="62">
        <f t="shared" si="36"/>
        <v>0</v>
      </c>
      <c r="N86" s="6">
        <f t="shared" si="33"/>
        <v>4.2574988162918562E-2</v>
      </c>
      <c r="O86" s="6">
        <f t="shared" si="31"/>
        <v>0.28661616161616171</v>
      </c>
      <c r="P86" s="7">
        <f t="shared" si="32"/>
        <v>0.11872968058804408</v>
      </c>
      <c r="Q86" s="41"/>
      <c r="R86" s="58">
        <f t="shared" si="25"/>
        <v>9.1961974431904085</v>
      </c>
      <c r="S86" s="58">
        <f t="shared" si="26"/>
        <v>61.909090909090928</v>
      </c>
      <c r="T86" s="58">
        <f t="shared" si="27"/>
        <v>25.645611007017521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708470.27638638613</v>
      </c>
    </row>
    <row r="91" spans="2:20" x14ac:dyDescent="0.25">
      <c r="C91" t="s">
        <v>112</v>
      </c>
      <c r="D91" s="78">
        <f>SUMPRODUCT(((((J5:J86)*216)+((M5:M86)*248))*((D5:D86))/1000))</f>
        <v>5058645.7395199994</v>
      </c>
    </row>
    <row r="92" spans="2:20" x14ac:dyDescent="0.25">
      <c r="C92" t="s">
        <v>111</v>
      </c>
      <c r="D92" s="39">
        <f>+D90/D91</f>
        <v>0.14005137202068846</v>
      </c>
    </row>
    <row r="93" spans="2:20" x14ac:dyDescent="0.25">
      <c r="C93"/>
      <c r="D93" s="82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9" zoomScale="84" zoomScaleNormal="84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0.13922999026212712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93.999999999999957</v>
      </c>
      <c r="F5" s="56">
        <v>342.5947847238798</v>
      </c>
      <c r="G5" s="57">
        <f>+E5+F5</f>
        <v>436.59478472387974</v>
      </c>
      <c r="H5" s="56">
        <v>44</v>
      </c>
      <c r="I5" s="56">
        <v>84</v>
      </c>
      <c r="J5" s="57">
        <f>+H5+I5</f>
        <v>128</v>
      </c>
      <c r="K5" s="56">
        <v>0</v>
      </c>
      <c r="L5" s="56">
        <v>0</v>
      </c>
      <c r="M5" s="57">
        <f>+K5+L5</f>
        <v>0</v>
      </c>
      <c r="N5" s="32">
        <f>+E5/(H5*216+K5*248)</f>
        <v>9.8905723905723854E-3</v>
      </c>
      <c r="O5" s="32">
        <f t="shared" ref="O5:O80" si="0">+F5/(I5*216+L5*248)</f>
        <v>1.888198769421736E-2</v>
      </c>
      <c r="P5" s="33">
        <f t="shared" ref="P5:P80" si="1">+G5/(J5*216+M5*248)</f>
        <v>1.5791188683589402E-2</v>
      </c>
      <c r="Q5" s="41"/>
      <c r="R5" s="58">
        <f>+E5/(H5+K5)</f>
        <v>2.1363636363636354</v>
      </c>
      <c r="S5" s="58">
        <f t="shared" ref="S5" si="2">+F5/(I5+L5)</f>
        <v>4.0785093419509497</v>
      </c>
      <c r="T5" s="58">
        <f t="shared" ref="T5" si="3">+G5/(J5+M5)</f>
        <v>3.4108967556553105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175.61621681162197</v>
      </c>
      <c r="F6" s="56">
        <v>660.82661957932669</v>
      </c>
      <c r="G6" s="57">
        <f t="shared" ref="G6:G70" si="4">+E6+F6</f>
        <v>836.44283639094863</v>
      </c>
      <c r="H6" s="56">
        <v>44</v>
      </c>
      <c r="I6" s="56">
        <v>84</v>
      </c>
      <c r="J6" s="57">
        <f t="shared" ref="J6:J59" si="5">+H6+I6</f>
        <v>128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1.8478137290785141E-2</v>
      </c>
      <c r="O6" s="32">
        <f t="shared" ref="O6:O16" si="8">+F6/(I6*216+L6*248)</f>
        <v>3.6421220214909983E-2</v>
      </c>
      <c r="P6" s="33">
        <f t="shared" ref="P6:P16" si="9">+G6/(J6*216+M6*248)</f>
        <v>3.0253285459742065E-2</v>
      </c>
      <c r="Q6" s="41"/>
      <c r="R6" s="58">
        <f t="shared" ref="R6:R70" si="10">+E6/(H6+K6)</f>
        <v>3.9912776548095903</v>
      </c>
      <c r="S6" s="58">
        <f t="shared" ref="S6:S70" si="11">+F6/(I6+L6)</f>
        <v>7.8669835664205561</v>
      </c>
      <c r="T6" s="58">
        <f t="shared" ref="T6:T70" si="12">+G6/(J6+M6)</f>
        <v>6.5347096593042862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255.03973009534096</v>
      </c>
      <c r="F7" s="56">
        <v>899.11047113443965</v>
      </c>
      <c r="G7" s="57">
        <f t="shared" si="4"/>
        <v>1154.1502012297806</v>
      </c>
      <c r="H7" s="56">
        <v>44</v>
      </c>
      <c r="I7" s="56">
        <v>72</v>
      </c>
      <c r="J7" s="57">
        <f t="shared" si="5"/>
        <v>116</v>
      </c>
      <c r="K7" s="56">
        <v>0</v>
      </c>
      <c r="L7" s="56">
        <v>0</v>
      </c>
      <c r="M7" s="57">
        <f t="shared" si="6"/>
        <v>0</v>
      </c>
      <c r="N7" s="32">
        <f t="shared" si="7"/>
        <v>2.6834988435957594E-2</v>
      </c>
      <c r="O7" s="32">
        <f t="shared" si="8"/>
        <v>5.7813173298253577E-2</v>
      </c>
      <c r="P7" s="33">
        <f t="shared" si="9"/>
        <v>4.6062827316003377E-2</v>
      </c>
      <c r="Q7" s="41"/>
      <c r="R7" s="58">
        <f t="shared" si="10"/>
        <v>5.7963575021668401</v>
      </c>
      <c r="S7" s="58">
        <f t="shared" si="11"/>
        <v>12.487645432422774</v>
      </c>
      <c r="T7" s="58">
        <f t="shared" si="12"/>
        <v>9.9495707002567286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308.75689385049236</v>
      </c>
      <c r="F8" s="56">
        <v>1002.1044858592506</v>
      </c>
      <c r="G8" s="57">
        <f t="shared" si="4"/>
        <v>1310.861379709743</v>
      </c>
      <c r="H8" s="56">
        <v>44</v>
      </c>
      <c r="I8" s="56">
        <v>68</v>
      </c>
      <c r="J8" s="57">
        <f t="shared" si="5"/>
        <v>112</v>
      </c>
      <c r="K8" s="56">
        <v>0</v>
      </c>
      <c r="L8" s="56">
        <v>0</v>
      </c>
      <c r="M8" s="57">
        <f t="shared" si="6"/>
        <v>0</v>
      </c>
      <c r="N8" s="32">
        <f t="shared" si="7"/>
        <v>3.2487046911878405E-2</v>
      </c>
      <c r="O8" s="32">
        <f t="shared" si="8"/>
        <v>6.8226067937040488E-2</v>
      </c>
      <c r="P8" s="33">
        <f t="shared" si="9"/>
        <v>5.4185738248583956E-2</v>
      </c>
      <c r="Q8" s="41"/>
      <c r="R8" s="58">
        <f t="shared" si="10"/>
        <v>7.0172021329657355</v>
      </c>
      <c r="S8" s="58">
        <f t="shared" si="11"/>
        <v>14.736830674400744</v>
      </c>
      <c r="T8" s="58">
        <f t="shared" si="12"/>
        <v>11.704119461694134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379.63900026743306</v>
      </c>
      <c r="F9" s="56">
        <v>1273.321308129779</v>
      </c>
      <c r="G9" s="57">
        <f t="shared" si="4"/>
        <v>1652.960308397212</v>
      </c>
      <c r="H9" s="56">
        <v>44</v>
      </c>
      <c r="I9" s="56">
        <v>68</v>
      </c>
      <c r="J9" s="57">
        <f t="shared" si="5"/>
        <v>112</v>
      </c>
      <c r="K9" s="56">
        <v>0</v>
      </c>
      <c r="L9" s="56">
        <v>0</v>
      </c>
      <c r="M9" s="57">
        <f t="shared" si="6"/>
        <v>0</v>
      </c>
      <c r="N9" s="32">
        <f t="shared" si="7"/>
        <v>3.994518100456998E-2</v>
      </c>
      <c r="O9" s="32">
        <f t="shared" si="8"/>
        <v>8.6691265531711539E-2</v>
      </c>
      <c r="P9" s="33">
        <f t="shared" si="9"/>
        <v>6.8326732324620207E-2</v>
      </c>
      <c r="Q9" s="41"/>
      <c r="R9" s="58">
        <f t="shared" si="10"/>
        <v>8.6281590969871154</v>
      </c>
      <c r="S9" s="58">
        <f t="shared" si="11"/>
        <v>18.725313354849693</v>
      </c>
      <c r="T9" s="58">
        <f t="shared" si="12"/>
        <v>14.758574182117965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385.51353129592974</v>
      </c>
      <c r="F10" s="56">
        <v>1546.7457426924575</v>
      </c>
      <c r="G10" s="57">
        <f t="shared" si="4"/>
        <v>1932.2592739883871</v>
      </c>
      <c r="H10" s="56">
        <v>45</v>
      </c>
      <c r="I10" s="56">
        <v>68</v>
      </c>
      <c r="J10" s="57">
        <f t="shared" si="5"/>
        <v>113</v>
      </c>
      <c r="K10" s="56">
        <v>0</v>
      </c>
      <c r="L10" s="56">
        <v>0</v>
      </c>
      <c r="M10" s="57">
        <f t="shared" si="6"/>
        <v>0</v>
      </c>
      <c r="N10" s="32">
        <f t="shared" si="7"/>
        <v>3.9661885935795241E-2</v>
      </c>
      <c r="O10" s="32">
        <f t="shared" si="8"/>
        <v>0.1053067635275366</v>
      </c>
      <c r="P10" s="33">
        <f t="shared" si="9"/>
        <v>7.9164998114896232E-2</v>
      </c>
      <c r="Q10" s="41"/>
      <c r="R10" s="58">
        <f t="shared" si="10"/>
        <v>8.5669673621317717</v>
      </c>
      <c r="S10" s="58">
        <f t="shared" si="11"/>
        <v>22.746260921947904</v>
      </c>
      <c r="T10" s="58">
        <f t="shared" si="12"/>
        <v>17.099639592817585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717.50227432432735</v>
      </c>
      <c r="F11" s="56">
        <v>1893.2561220243549</v>
      </c>
      <c r="G11" s="57">
        <f t="shared" si="4"/>
        <v>2610.7583963486823</v>
      </c>
      <c r="H11" s="56">
        <v>55</v>
      </c>
      <c r="I11" s="56">
        <v>67</v>
      </c>
      <c r="J11" s="57">
        <f t="shared" si="5"/>
        <v>122</v>
      </c>
      <c r="K11" s="56">
        <v>0</v>
      </c>
      <c r="L11" s="56">
        <v>0</v>
      </c>
      <c r="M11" s="57">
        <f t="shared" si="6"/>
        <v>0</v>
      </c>
      <c r="N11" s="32">
        <f t="shared" si="7"/>
        <v>6.0395814337064591E-2</v>
      </c>
      <c r="O11" s="32">
        <f t="shared" si="8"/>
        <v>0.13082200953733797</v>
      </c>
      <c r="P11" s="33">
        <f t="shared" si="9"/>
        <v>9.9072495307706523E-2</v>
      </c>
      <c r="Q11" s="41"/>
      <c r="R11" s="58">
        <f t="shared" si="10"/>
        <v>13.045495896805951</v>
      </c>
      <c r="S11" s="58">
        <f t="shared" si="11"/>
        <v>28.257554060064997</v>
      </c>
      <c r="T11" s="58">
        <f t="shared" si="12"/>
        <v>21.399658986464608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766.73905645550326</v>
      </c>
      <c r="F12" s="56">
        <v>1966.571824595522</v>
      </c>
      <c r="G12" s="57">
        <f t="shared" si="4"/>
        <v>2733.3108810510253</v>
      </c>
      <c r="H12" s="56">
        <v>56</v>
      </c>
      <c r="I12" s="56">
        <v>60</v>
      </c>
      <c r="J12" s="57">
        <f t="shared" si="5"/>
        <v>116</v>
      </c>
      <c r="K12" s="56">
        <v>0</v>
      </c>
      <c r="L12" s="56">
        <v>0</v>
      </c>
      <c r="M12" s="57">
        <f t="shared" si="6"/>
        <v>0</v>
      </c>
      <c r="N12" s="32">
        <f t="shared" si="7"/>
        <v>6.3387818820726125E-2</v>
      </c>
      <c r="O12" s="32">
        <f t="shared" si="8"/>
        <v>0.15174165313237054</v>
      </c>
      <c r="P12" s="33">
        <f t="shared" si="9"/>
        <v>0.10908807794743874</v>
      </c>
      <c r="Q12" s="41"/>
      <c r="R12" s="58">
        <f t="shared" si="10"/>
        <v>13.691768865276844</v>
      </c>
      <c r="S12" s="58">
        <f t="shared" si="11"/>
        <v>32.776197076592034</v>
      </c>
      <c r="T12" s="58">
        <f t="shared" si="12"/>
        <v>23.563024836646768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805.13304092857811</v>
      </c>
      <c r="F13" s="56">
        <v>2008.0297328281342</v>
      </c>
      <c r="G13" s="57">
        <f t="shared" si="4"/>
        <v>2813.1627737567123</v>
      </c>
      <c r="H13" s="56">
        <v>56</v>
      </c>
      <c r="I13" s="56">
        <v>56</v>
      </c>
      <c r="J13" s="57">
        <f t="shared" si="5"/>
        <v>112</v>
      </c>
      <c r="K13" s="56">
        <v>0</v>
      </c>
      <c r="L13" s="56">
        <v>0</v>
      </c>
      <c r="M13" s="57">
        <f t="shared" si="6"/>
        <v>0</v>
      </c>
      <c r="N13" s="32">
        <f t="shared" si="7"/>
        <v>6.6561924679941972E-2</v>
      </c>
      <c r="O13" s="32">
        <f t="shared" si="8"/>
        <v>0.16600774907639998</v>
      </c>
      <c r="P13" s="33">
        <f t="shared" si="9"/>
        <v>0.11628483687817098</v>
      </c>
      <c r="Q13" s="41"/>
      <c r="R13" s="58">
        <f t="shared" si="10"/>
        <v>14.377375730867467</v>
      </c>
      <c r="S13" s="58">
        <f t="shared" si="11"/>
        <v>35.857673800502397</v>
      </c>
      <c r="T13" s="58">
        <f t="shared" si="12"/>
        <v>25.11752476568493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941.93198631433006</v>
      </c>
      <c r="F14" s="56">
        <v>2298.5397922855909</v>
      </c>
      <c r="G14" s="57">
        <f t="shared" si="4"/>
        <v>3240.471778599921</v>
      </c>
      <c r="H14" s="56">
        <v>56</v>
      </c>
      <c r="I14" s="56">
        <v>56</v>
      </c>
      <c r="J14" s="57">
        <f t="shared" si="5"/>
        <v>112</v>
      </c>
      <c r="K14" s="56">
        <v>0</v>
      </c>
      <c r="L14" s="56">
        <v>0</v>
      </c>
      <c r="M14" s="57">
        <f t="shared" si="6"/>
        <v>0</v>
      </c>
      <c r="N14" s="32">
        <f t="shared" si="7"/>
        <v>7.7871361302441308E-2</v>
      </c>
      <c r="O14" s="32">
        <f t="shared" si="8"/>
        <v>0.19002478441514475</v>
      </c>
      <c r="P14" s="33">
        <f t="shared" si="9"/>
        <v>0.13394807285879304</v>
      </c>
      <c r="Q14" s="41"/>
      <c r="R14" s="58">
        <f t="shared" si="10"/>
        <v>16.820214041327322</v>
      </c>
      <c r="S14" s="58">
        <f t="shared" si="11"/>
        <v>41.045353433671266</v>
      </c>
      <c r="T14" s="58">
        <f t="shared" si="12"/>
        <v>28.932783737499296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2350.0540133371769</v>
      </c>
      <c r="F15" s="56">
        <v>3987.9549640749083</v>
      </c>
      <c r="G15" s="57">
        <f t="shared" si="4"/>
        <v>6338.0089774120852</v>
      </c>
      <c r="H15" s="56">
        <v>109</v>
      </c>
      <c r="I15" s="56">
        <v>146</v>
      </c>
      <c r="J15" s="57">
        <f t="shared" si="5"/>
        <v>255</v>
      </c>
      <c r="K15" s="56">
        <v>76</v>
      </c>
      <c r="L15" s="56">
        <v>88</v>
      </c>
      <c r="M15" s="57">
        <f t="shared" si="6"/>
        <v>164</v>
      </c>
      <c r="N15" s="32">
        <f t="shared" si="7"/>
        <v>5.5436261873400096E-2</v>
      </c>
      <c r="O15" s="32">
        <f t="shared" si="8"/>
        <v>7.4736787182813125E-2</v>
      </c>
      <c r="P15" s="33">
        <f t="shared" si="9"/>
        <v>6.6191922648217119E-2</v>
      </c>
      <c r="Q15" s="41"/>
      <c r="R15" s="58">
        <f t="shared" si="10"/>
        <v>12.702994666687443</v>
      </c>
      <c r="S15" s="58">
        <f t="shared" si="11"/>
        <v>17.042542581516702</v>
      </c>
      <c r="T15" s="58">
        <f t="shared" si="12"/>
        <v>15.126513072582542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5596.5681205477276</v>
      </c>
      <c r="F16" s="56">
        <v>6778.2919867826167</v>
      </c>
      <c r="G16" s="57">
        <f t="shared" si="4"/>
        <v>12374.860107330343</v>
      </c>
      <c r="H16" s="56">
        <v>122</v>
      </c>
      <c r="I16" s="56">
        <v>148</v>
      </c>
      <c r="J16" s="57">
        <f t="shared" si="5"/>
        <v>270</v>
      </c>
      <c r="K16" s="56">
        <v>125</v>
      </c>
      <c r="L16" s="56">
        <v>128</v>
      </c>
      <c r="M16" s="57">
        <f t="shared" si="6"/>
        <v>253</v>
      </c>
      <c r="N16" s="32">
        <f t="shared" si="7"/>
        <v>9.7582789101473832E-2</v>
      </c>
      <c r="O16" s="32">
        <f t="shared" si="8"/>
        <v>0.10638956533749712</v>
      </c>
      <c r="P16" s="33">
        <f t="shared" si="9"/>
        <v>0.10221750567741313</v>
      </c>
      <c r="Q16" s="41"/>
      <c r="R16" s="58">
        <f t="shared" si="10"/>
        <v>22.658170528533311</v>
      </c>
      <c r="S16" s="58">
        <f t="shared" si="11"/>
        <v>24.559028937618177</v>
      </c>
      <c r="T16" s="58">
        <f t="shared" si="12"/>
        <v>23.66130039642513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5958.4406394226207</v>
      </c>
      <c r="F17" s="56">
        <v>7323.6493487418638</v>
      </c>
      <c r="G17" s="57">
        <f t="shared" si="4"/>
        <v>13282.089988164484</v>
      </c>
      <c r="H17" s="56">
        <v>132</v>
      </c>
      <c r="I17" s="56">
        <v>146</v>
      </c>
      <c r="J17" s="57">
        <f t="shared" si="5"/>
        <v>278</v>
      </c>
      <c r="K17" s="56">
        <v>118</v>
      </c>
      <c r="L17" s="56">
        <v>128</v>
      </c>
      <c r="M17" s="57">
        <f t="shared" si="6"/>
        <v>246</v>
      </c>
      <c r="N17" s="32">
        <f t="shared" ref="N17:N81" si="13">+E17/(H17*216+K17*248)</f>
        <v>0.10313003045248235</v>
      </c>
      <c r="O17" s="32">
        <f t="shared" si="0"/>
        <v>0.11573402889920771</v>
      </c>
      <c r="P17" s="33">
        <f t="shared" si="1"/>
        <v>0.10971855990751787</v>
      </c>
      <c r="Q17" s="41"/>
      <c r="R17" s="58">
        <f t="shared" si="10"/>
        <v>23.833762557690484</v>
      </c>
      <c r="S17" s="58">
        <f t="shared" si="11"/>
        <v>26.728647258181987</v>
      </c>
      <c r="T17" s="58">
        <f t="shared" si="12"/>
        <v>25.347499977413136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7766.0783157535525</v>
      </c>
      <c r="F18" s="56">
        <v>8824.2769819643072</v>
      </c>
      <c r="G18" s="57">
        <f t="shared" si="4"/>
        <v>16590.355297717859</v>
      </c>
      <c r="H18" s="56">
        <v>136</v>
      </c>
      <c r="I18" s="56">
        <v>146</v>
      </c>
      <c r="J18" s="57">
        <f t="shared" si="5"/>
        <v>282</v>
      </c>
      <c r="K18" s="56">
        <v>118</v>
      </c>
      <c r="L18" s="56">
        <v>128</v>
      </c>
      <c r="M18" s="57">
        <f t="shared" si="6"/>
        <v>246</v>
      </c>
      <c r="N18" s="32">
        <f t="shared" si="13"/>
        <v>0.13243653335186822</v>
      </c>
      <c r="O18" s="32">
        <f t="shared" si="0"/>
        <v>0.13944811918401245</v>
      </c>
      <c r="P18" s="33">
        <f t="shared" si="1"/>
        <v>0.13607574883298768</v>
      </c>
      <c r="Q18" s="41"/>
      <c r="R18" s="58">
        <f t="shared" si="10"/>
        <v>30.575111479344695</v>
      </c>
      <c r="S18" s="58">
        <f t="shared" si="11"/>
        <v>32.205390445125211</v>
      </c>
      <c r="T18" s="58">
        <f t="shared" si="12"/>
        <v>31.421127457798974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10908.48446489227</v>
      </c>
      <c r="F19" s="56">
        <v>9939.8793966009962</v>
      </c>
      <c r="G19" s="57">
        <f t="shared" si="4"/>
        <v>20848.363861493264</v>
      </c>
      <c r="H19" s="56">
        <v>142</v>
      </c>
      <c r="I19" s="56">
        <v>146</v>
      </c>
      <c r="J19" s="57">
        <f t="shared" si="5"/>
        <v>288</v>
      </c>
      <c r="K19" s="56">
        <v>118</v>
      </c>
      <c r="L19" s="56">
        <v>128</v>
      </c>
      <c r="M19" s="57">
        <f t="shared" si="6"/>
        <v>246</v>
      </c>
      <c r="N19" s="32">
        <f t="shared" si="13"/>
        <v>0.18200221010565051</v>
      </c>
      <c r="O19" s="32">
        <f t="shared" si="0"/>
        <v>0.15707774014856188</v>
      </c>
      <c r="P19" s="33">
        <f t="shared" si="1"/>
        <v>0.16920175838765472</v>
      </c>
      <c r="Q19" s="41"/>
      <c r="R19" s="58">
        <f t="shared" si="10"/>
        <v>41.955709480354884</v>
      </c>
      <c r="S19" s="58">
        <f t="shared" si="11"/>
        <v>36.276932104383199</v>
      </c>
      <c r="T19" s="58">
        <f t="shared" si="12"/>
        <v>39.041879890436824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14780.30968650027</v>
      </c>
      <c r="F20" s="56">
        <v>14232.205627725607</v>
      </c>
      <c r="G20" s="57">
        <f t="shared" si="4"/>
        <v>29012.515314225879</v>
      </c>
      <c r="H20" s="56">
        <v>158</v>
      </c>
      <c r="I20" s="56">
        <v>190</v>
      </c>
      <c r="J20" s="57">
        <f t="shared" si="5"/>
        <v>348</v>
      </c>
      <c r="K20" s="56">
        <v>118</v>
      </c>
      <c r="L20" s="56">
        <v>108</v>
      </c>
      <c r="M20" s="57">
        <f t="shared" si="6"/>
        <v>226</v>
      </c>
      <c r="N20" s="32">
        <f t="shared" si="13"/>
        <v>0.23315733352000678</v>
      </c>
      <c r="O20" s="32">
        <f t="shared" si="0"/>
        <v>0.20984025754490457</v>
      </c>
      <c r="P20" s="33">
        <f t="shared" si="1"/>
        <v>0.22110501245447109</v>
      </c>
      <c r="Q20" s="41"/>
      <c r="R20" s="58">
        <f t="shared" si="10"/>
        <v>53.551846690218369</v>
      </c>
      <c r="S20" s="58">
        <f t="shared" si="11"/>
        <v>47.75907928766982</v>
      </c>
      <c r="T20" s="58">
        <f t="shared" si="12"/>
        <v>50.544451766944043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14632.608646412704</v>
      </c>
      <c r="F21" s="56">
        <v>14234.25615945736</v>
      </c>
      <c r="G21" s="57">
        <f t="shared" si="4"/>
        <v>28866.864805870064</v>
      </c>
      <c r="H21" s="56">
        <v>153</v>
      </c>
      <c r="I21" s="56">
        <v>189</v>
      </c>
      <c r="J21" s="57">
        <f t="shared" si="5"/>
        <v>342</v>
      </c>
      <c r="K21" s="56">
        <v>119</v>
      </c>
      <c r="L21" s="56">
        <v>106</v>
      </c>
      <c r="M21" s="57">
        <f t="shared" si="6"/>
        <v>225</v>
      </c>
      <c r="N21" s="32">
        <f t="shared" si="13"/>
        <v>0.23389719703345116</v>
      </c>
      <c r="O21" s="32">
        <f t="shared" si="0"/>
        <v>0.2120970342033818</v>
      </c>
      <c r="P21" s="33">
        <f t="shared" si="1"/>
        <v>0.22261447965536171</v>
      </c>
      <c r="Q21" s="41"/>
      <c r="R21" s="58">
        <f t="shared" si="10"/>
        <v>53.796355317693767</v>
      </c>
      <c r="S21" s="58">
        <f t="shared" si="11"/>
        <v>48.25171579477071</v>
      </c>
      <c r="T21" s="58">
        <f t="shared" si="12"/>
        <v>50.911578140864307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14112.813871896204</v>
      </c>
      <c r="F22" s="56">
        <v>13611.710083848257</v>
      </c>
      <c r="G22" s="57">
        <f t="shared" si="4"/>
        <v>27724.523955744458</v>
      </c>
      <c r="H22" s="56">
        <v>153</v>
      </c>
      <c r="I22" s="56">
        <v>189</v>
      </c>
      <c r="J22" s="57">
        <f t="shared" si="5"/>
        <v>342</v>
      </c>
      <c r="K22" s="56">
        <v>121</v>
      </c>
      <c r="L22" s="56">
        <v>106</v>
      </c>
      <c r="M22" s="57">
        <f t="shared" si="6"/>
        <v>227</v>
      </c>
      <c r="N22" s="32">
        <f t="shared" si="13"/>
        <v>0.22381397284788448</v>
      </c>
      <c r="O22" s="32">
        <f t="shared" si="0"/>
        <v>0.2028208082585567</v>
      </c>
      <c r="P22" s="33">
        <f t="shared" si="1"/>
        <v>0.21299031986159778</v>
      </c>
      <c r="Q22" s="41"/>
      <c r="R22" s="58">
        <f t="shared" si="10"/>
        <v>51.506619970424104</v>
      </c>
      <c r="S22" s="58">
        <f t="shared" si="11"/>
        <v>46.141390114739856</v>
      </c>
      <c r="T22" s="58">
        <f t="shared" si="12"/>
        <v>48.724998164753003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13190.936321054796</v>
      </c>
      <c r="F23" s="56">
        <v>10800.247430989893</v>
      </c>
      <c r="G23" s="57">
        <f t="shared" si="4"/>
        <v>23991.18375204469</v>
      </c>
      <c r="H23" s="56">
        <v>153</v>
      </c>
      <c r="I23" s="56">
        <v>188</v>
      </c>
      <c r="J23" s="57">
        <f t="shared" si="5"/>
        <v>341</v>
      </c>
      <c r="K23" s="56">
        <v>131</v>
      </c>
      <c r="L23" s="56">
        <v>106</v>
      </c>
      <c r="M23" s="57">
        <f t="shared" si="6"/>
        <v>237</v>
      </c>
      <c r="N23" s="32">
        <f t="shared" si="13"/>
        <v>0.20127771485984491</v>
      </c>
      <c r="O23" s="32">
        <f t="shared" si="0"/>
        <v>0.16144832921235788</v>
      </c>
      <c r="P23" s="33">
        <f t="shared" si="1"/>
        <v>0.18115850966567515</v>
      </c>
      <c r="Q23" s="41"/>
      <c r="R23" s="58">
        <f t="shared" si="10"/>
        <v>46.446958876953509</v>
      </c>
      <c r="S23" s="58">
        <f t="shared" si="11"/>
        <v>36.735535479557463</v>
      </c>
      <c r="T23" s="58">
        <f t="shared" si="12"/>
        <v>41.507238325336836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12241.650997234672</v>
      </c>
      <c r="F24" s="56">
        <v>10082.626572526637</v>
      </c>
      <c r="G24" s="57">
        <f t="shared" si="4"/>
        <v>22324.277569761311</v>
      </c>
      <c r="H24" s="56">
        <v>141</v>
      </c>
      <c r="I24" s="56">
        <v>178</v>
      </c>
      <c r="J24" s="57">
        <f t="shared" si="5"/>
        <v>319</v>
      </c>
      <c r="K24" s="56">
        <v>140</v>
      </c>
      <c r="L24" s="56">
        <v>106</v>
      </c>
      <c r="M24" s="57">
        <f t="shared" si="6"/>
        <v>246</v>
      </c>
      <c r="N24" s="32">
        <f t="shared" si="13"/>
        <v>0.18782452125375401</v>
      </c>
      <c r="O24" s="32">
        <f t="shared" si="0"/>
        <v>0.15574991615988995</v>
      </c>
      <c r="P24" s="33">
        <f t="shared" si="1"/>
        <v>0.17184153557609236</v>
      </c>
      <c r="Q24" s="41"/>
      <c r="R24" s="58">
        <f t="shared" si="10"/>
        <v>43.564594296208796</v>
      </c>
      <c r="S24" s="58">
        <f t="shared" si="11"/>
        <v>35.502206241290978</v>
      </c>
      <c r="T24" s="58">
        <f t="shared" si="12"/>
        <v>39.511995698692587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11515.727573270642</v>
      </c>
      <c r="F25" s="56">
        <v>9973.3191952601537</v>
      </c>
      <c r="G25" s="57">
        <f t="shared" si="4"/>
        <v>21489.046768530796</v>
      </c>
      <c r="H25" s="56">
        <v>149</v>
      </c>
      <c r="I25" s="56">
        <v>169</v>
      </c>
      <c r="J25" s="57">
        <f t="shared" si="5"/>
        <v>318</v>
      </c>
      <c r="K25" s="56">
        <v>135</v>
      </c>
      <c r="L25" s="56">
        <v>105</v>
      </c>
      <c r="M25" s="57">
        <f t="shared" si="6"/>
        <v>240</v>
      </c>
      <c r="N25" s="32">
        <f t="shared" si="13"/>
        <v>0.17537353151301538</v>
      </c>
      <c r="O25" s="32">
        <f t="shared" si="0"/>
        <v>0.15946084668809404</v>
      </c>
      <c r="P25" s="33">
        <f t="shared" si="1"/>
        <v>0.1676108103123892</v>
      </c>
      <c r="Q25" s="41"/>
      <c r="R25" s="58">
        <f t="shared" si="10"/>
        <v>40.548336525600853</v>
      </c>
      <c r="S25" s="58">
        <f t="shared" si="11"/>
        <v>36.398975165183046</v>
      </c>
      <c r="T25" s="58">
        <f t="shared" si="12"/>
        <v>38.510836502743359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11041.044548798614</v>
      </c>
      <c r="F26" s="56">
        <v>9658.6031027245426</v>
      </c>
      <c r="G26" s="57">
        <f t="shared" si="4"/>
        <v>20699.647651523155</v>
      </c>
      <c r="H26" s="56">
        <v>153</v>
      </c>
      <c r="I26" s="56">
        <v>167</v>
      </c>
      <c r="J26" s="57">
        <f t="shared" si="5"/>
        <v>320</v>
      </c>
      <c r="K26" s="56">
        <v>130</v>
      </c>
      <c r="L26" s="56">
        <v>98</v>
      </c>
      <c r="M26" s="57">
        <f t="shared" si="6"/>
        <v>228</v>
      </c>
      <c r="N26" s="32">
        <f t="shared" si="13"/>
        <v>0.16911292348974719</v>
      </c>
      <c r="O26" s="32">
        <f t="shared" si="0"/>
        <v>0.15997421330867467</v>
      </c>
      <c r="P26" s="33">
        <f t="shared" si="1"/>
        <v>0.16472217700791916</v>
      </c>
      <c r="Q26" s="41"/>
      <c r="R26" s="58">
        <f t="shared" si="10"/>
        <v>39.014291691867896</v>
      </c>
      <c r="S26" s="58">
        <f t="shared" si="11"/>
        <v>36.447558878205818</v>
      </c>
      <c r="T26" s="58">
        <f t="shared" si="12"/>
        <v>37.773079656064155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10256.5460194144</v>
      </c>
      <c r="F27" s="56">
        <v>7382.3285147028646</v>
      </c>
      <c r="G27" s="57">
        <f t="shared" si="4"/>
        <v>17638.874534117265</v>
      </c>
      <c r="H27" s="56">
        <v>156</v>
      </c>
      <c r="I27" s="56">
        <v>168</v>
      </c>
      <c r="J27" s="57">
        <f t="shared" si="5"/>
        <v>324</v>
      </c>
      <c r="K27" s="56">
        <v>130</v>
      </c>
      <c r="L27" s="56">
        <v>106</v>
      </c>
      <c r="M27" s="57">
        <f t="shared" si="6"/>
        <v>236</v>
      </c>
      <c r="N27" s="32">
        <f t="shared" si="13"/>
        <v>0.15555305173826742</v>
      </c>
      <c r="O27" s="32">
        <f t="shared" si="0"/>
        <v>0.11797380009433113</v>
      </c>
      <c r="P27" s="33">
        <f t="shared" si="1"/>
        <v>0.13725468854361667</v>
      </c>
      <c r="Q27" s="41"/>
      <c r="R27" s="58">
        <f t="shared" si="10"/>
        <v>35.862049018931465</v>
      </c>
      <c r="S27" s="58">
        <f t="shared" si="11"/>
        <v>26.942804798185637</v>
      </c>
      <c r="T27" s="58">
        <f t="shared" si="12"/>
        <v>31.497990239495117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3156.8303071554124</v>
      </c>
      <c r="F28" s="56">
        <v>3102.9518112189853</v>
      </c>
      <c r="G28" s="57">
        <f t="shared" si="4"/>
        <v>6259.7821183743981</v>
      </c>
      <c r="H28" s="56">
        <v>88</v>
      </c>
      <c r="I28" s="56">
        <v>120</v>
      </c>
      <c r="J28" s="57">
        <f t="shared" si="5"/>
        <v>208</v>
      </c>
      <c r="K28" s="56">
        <v>0</v>
      </c>
      <c r="L28" s="56">
        <v>0</v>
      </c>
      <c r="M28" s="57">
        <f t="shared" si="6"/>
        <v>0</v>
      </c>
      <c r="N28" s="32">
        <f t="shared" si="13"/>
        <v>0.16607903551953979</v>
      </c>
      <c r="O28" s="32">
        <f t="shared" si="0"/>
        <v>0.1197126470377695</v>
      </c>
      <c r="P28" s="33">
        <f t="shared" si="1"/>
        <v>0.13932919601082616</v>
      </c>
      <c r="Q28" s="41"/>
      <c r="R28" s="58">
        <f t="shared" si="10"/>
        <v>35.873071672220597</v>
      </c>
      <c r="S28" s="58">
        <f t="shared" si="11"/>
        <v>25.857931760158213</v>
      </c>
      <c r="T28" s="58">
        <f t="shared" si="12"/>
        <v>30.095106338338454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2906.741981569196</v>
      </c>
      <c r="F29" s="56">
        <v>3117.6443815001189</v>
      </c>
      <c r="G29" s="57">
        <f t="shared" si="4"/>
        <v>6024.3863630693149</v>
      </c>
      <c r="H29" s="56">
        <v>88</v>
      </c>
      <c r="I29" s="56">
        <v>108</v>
      </c>
      <c r="J29" s="57">
        <f t="shared" si="5"/>
        <v>196</v>
      </c>
      <c r="K29" s="56">
        <v>0</v>
      </c>
      <c r="L29" s="56">
        <v>0</v>
      </c>
      <c r="M29" s="57">
        <f t="shared" si="6"/>
        <v>0</v>
      </c>
      <c r="N29" s="32">
        <f t="shared" si="13"/>
        <v>0.15292203185864878</v>
      </c>
      <c r="O29" s="32">
        <f t="shared" si="0"/>
        <v>0.13364387780778975</v>
      </c>
      <c r="P29" s="33">
        <f t="shared" si="1"/>
        <v>0.14229937554491012</v>
      </c>
      <c r="Q29" s="41"/>
      <c r="R29" s="58">
        <f t="shared" si="10"/>
        <v>33.031158881468137</v>
      </c>
      <c r="S29" s="58">
        <f t="shared" si="11"/>
        <v>28.867077606482582</v>
      </c>
      <c r="T29" s="58">
        <f t="shared" si="12"/>
        <v>30.736665117700586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2905.3059302103306</v>
      </c>
      <c r="F30" s="56">
        <v>3150.2341166444071</v>
      </c>
      <c r="G30" s="57">
        <f t="shared" si="4"/>
        <v>6055.5400468547377</v>
      </c>
      <c r="H30" s="56">
        <v>88</v>
      </c>
      <c r="I30" s="56">
        <v>130</v>
      </c>
      <c r="J30" s="57">
        <f t="shared" si="5"/>
        <v>218</v>
      </c>
      <c r="K30" s="56">
        <v>0</v>
      </c>
      <c r="L30" s="56">
        <v>0</v>
      </c>
      <c r="M30" s="57">
        <f t="shared" si="6"/>
        <v>0</v>
      </c>
      <c r="N30" s="32">
        <f t="shared" si="13"/>
        <v>0.15284648201864112</v>
      </c>
      <c r="O30" s="32">
        <f t="shared" si="0"/>
        <v>0.11218782466682362</v>
      </c>
      <c r="P30" s="33">
        <f t="shared" si="1"/>
        <v>0.12860049368957563</v>
      </c>
      <c r="Q30" s="41"/>
      <c r="R30" s="58">
        <f t="shared" si="10"/>
        <v>33.014840116026484</v>
      </c>
      <c r="S30" s="58">
        <f t="shared" si="11"/>
        <v>24.232570128033899</v>
      </c>
      <c r="T30" s="58">
        <f t="shared" si="12"/>
        <v>27.777706636948338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2740.7071527681792</v>
      </c>
      <c r="F31" s="56">
        <v>3106.0375021368186</v>
      </c>
      <c r="G31" s="57">
        <f t="shared" si="4"/>
        <v>5846.7446549049982</v>
      </c>
      <c r="H31" s="56">
        <v>87</v>
      </c>
      <c r="I31" s="56">
        <v>110</v>
      </c>
      <c r="J31" s="57">
        <f t="shared" si="5"/>
        <v>197</v>
      </c>
      <c r="K31" s="56">
        <v>0</v>
      </c>
      <c r="L31" s="56">
        <v>0</v>
      </c>
      <c r="M31" s="57">
        <f t="shared" si="6"/>
        <v>0</v>
      </c>
      <c r="N31" s="32">
        <f t="shared" si="13"/>
        <v>0.14584435678843014</v>
      </c>
      <c r="O31" s="32">
        <f t="shared" si="0"/>
        <v>0.13072548409666745</v>
      </c>
      <c r="P31" s="33">
        <f t="shared" si="1"/>
        <v>0.13740234665597384</v>
      </c>
      <c r="Q31" s="41"/>
      <c r="R31" s="58">
        <f t="shared" si="10"/>
        <v>31.502381066300909</v>
      </c>
      <c r="S31" s="58">
        <f t="shared" si="11"/>
        <v>28.236704564880171</v>
      </c>
      <c r="T31" s="58">
        <f t="shared" si="12"/>
        <v>29.678906877690345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2598.80761770652</v>
      </c>
      <c r="F32" s="56">
        <v>2968.0576116829743</v>
      </c>
      <c r="G32" s="57">
        <f t="shared" si="4"/>
        <v>5566.8652293894938</v>
      </c>
      <c r="H32" s="56">
        <v>81</v>
      </c>
      <c r="I32" s="56">
        <v>110</v>
      </c>
      <c r="J32" s="57">
        <f t="shared" si="5"/>
        <v>191</v>
      </c>
      <c r="K32" s="56">
        <v>0</v>
      </c>
      <c r="L32" s="56">
        <v>0</v>
      </c>
      <c r="M32" s="57">
        <f t="shared" si="6"/>
        <v>0</v>
      </c>
      <c r="N32" s="32">
        <f t="shared" si="13"/>
        <v>0.14853724381038638</v>
      </c>
      <c r="O32" s="32">
        <f t="shared" si="0"/>
        <v>0.12491824964995683</v>
      </c>
      <c r="P32" s="33">
        <f t="shared" si="1"/>
        <v>0.1349346817284636</v>
      </c>
      <c r="Q32" s="41"/>
      <c r="R32" s="58">
        <f t="shared" si="10"/>
        <v>32.084044663043457</v>
      </c>
      <c r="S32" s="58">
        <f t="shared" si="11"/>
        <v>26.982341924390674</v>
      </c>
      <c r="T32" s="58">
        <f t="shared" si="12"/>
        <v>29.145891253348136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1969.4213187666967</v>
      </c>
      <c r="F33" s="56">
        <v>2358.0662807916724</v>
      </c>
      <c r="G33" s="57">
        <f t="shared" si="4"/>
        <v>4327.4875995583689</v>
      </c>
      <c r="H33" s="56">
        <v>81</v>
      </c>
      <c r="I33" s="56">
        <v>110</v>
      </c>
      <c r="J33" s="57">
        <f t="shared" si="5"/>
        <v>191</v>
      </c>
      <c r="K33" s="56">
        <v>0</v>
      </c>
      <c r="L33" s="56">
        <v>0</v>
      </c>
      <c r="M33" s="57">
        <f t="shared" si="6"/>
        <v>0</v>
      </c>
      <c r="N33" s="32">
        <f t="shared" si="13"/>
        <v>0.11256409000724146</v>
      </c>
      <c r="O33" s="32">
        <f t="shared" si="0"/>
        <v>9.924521383803335E-2</v>
      </c>
      <c r="P33" s="33">
        <f t="shared" si="1"/>
        <v>0.10489353305115302</v>
      </c>
      <c r="Q33" s="41"/>
      <c r="R33" s="58">
        <f t="shared" si="10"/>
        <v>24.313843441564156</v>
      </c>
      <c r="S33" s="58">
        <f t="shared" si="11"/>
        <v>21.436966189015205</v>
      </c>
      <c r="T33" s="58">
        <f t="shared" si="12"/>
        <v>22.657003139049053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938.82275556493187</v>
      </c>
      <c r="F34" s="56">
        <v>796.8075097522094</v>
      </c>
      <c r="G34" s="57">
        <f t="shared" si="4"/>
        <v>1735.6302653171413</v>
      </c>
      <c r="H34" s="56">
        <v>82</v>
      </c>
      <c r="I34" s="56">
        <v>110</v>
      </c>
      <c r="J34" s="57">
        <f t="shared" si="5"/>
        <v>192</v>
      </c>
      <c r="K34" s="56">
        <v>0</v>
      </c>
      <c r="L34" s="56">
        <v>0</v>
      </c>
      <c r="M34" s="57">
        <f t="shared" si="6"/>
        <v>0</v>
      </c>
      <c r="N34" s="32">
        <f t="shared" si="13"/>
        <v>5.3004898123584679E-2</v>
      </c>
      <c r="O34" s="32">
        <f t="shared" si="0"/>
        <v>3.3535669602365717E-2</v>
      </c>
      <c r="P34" s="33">
        <f t="shared" si="1"/>
        <v>4.1850652616636314E-2</v>
      </c>
      <c r="Q34" s="41"/>
      <c r="R34" s="58">
        <f t="shared" si="10"/>
        <v>11.449057994694291</v>
      </c>
      <c r="S34" s="58">
        <f t="shared" si="11"/>
        <v>7.243704634110995</v>
      </c>
      <c r="T34" s="58">
        <f t="shared" si="12"/>
        <v>9.0397409651934435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546.36564327585097</v>
      </c>
      <c r="F35" s="56">
        <v>414.48869856089431</v>
      </c>
      <c r="G35" s="57">
        <f t="shared" si="4"/>
        <v>960.85434183674533</v>
      </c>
      <c r="H35" s="56">
        <v>93</v>
      </c>
      <c r="I35" s="56">
        <v>110</v>
      </c>
      <c r="J35" s="57">
        <f t="shared" si="5"/>
        <v>203</v>
      </c>
      <c r="K35" s="56">
        <v>0</v>
      </c>
      <c r="L35" s="56">
        <v>0</v>
      </c>
      <c r="M35" s="57">
        <f t="shared" si="6"/>
        <v>0</v>
      </c>
      <c r="N35" s="32">
        <f t="shared" si="13"/>
        <v>2.7198608287328303E-2</v>
      </c>
      <c r="O35" s="32">
        <f t="shared" si="0"/>
        <v>1.7444810545492184E-2</v>
      </c>
      <c r="P35" s="33">
        <f t="shared" si="1"/>
        <v>2.1913299166136321E-2</v>
      </c>
      <c r="Q35" s="41"/>
      <c r="R35" s="58">
        <f t="shared" si="10"/>
        <v>5.8748993900629136</v>
      </c>
      <c r="S35" s="58">
        <f t="shared" si="11"/>
        <v>3.7680790778263118</v>
      </c>
      <c r="T35" s="58">
        <f t="shared" si="12"/>
        <v>4.7332726198854447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204.06660338337599</v>
      </c>
      <c r="F36" s="61">
        <v>67.000000000000014</v>
      </c>
      <c r="G36" s="62">
        <f t="shared" si="4"/>
        <v>271.06660338337599</v>
      </c>
      <c r="H36" s="61">
        <v>99</v>
      </c>
      <c r="I36" s="61">
        <v>110</v>
      </c>
      <c r="J36" s="62">
        <f t="shared" si="5"/>
        <v>209</v>
      </c>
      <c r="K36" s="61">
        <v>0</v>
      </c>
      <c r="L36" s="61">
        <v>0</v>
      </c>
      <c r="M36" s="62">
        <f t="shared" si="6"/>
        <v>0</v>
      </c>
      <c r="N36" s="34">
        <f t="shared" si="13"/>
        <v>9.5429575095106623E-3</v>
      </c>
      <c r="O36" s="34">
        <f t="shared" si="0"/>
        <v>2.8198653198653204E-3</v>
      </c>
      <c r="P36" s="35">
        <f t="shared" si="1"/>
        <v>6.0044879360131136E-3</v>
      </c>
      <c r="Q36" s="41"/>
      <c r="R36" s="58">
        <f t="shared" si="10"/>
        <v>2.061278822054303</v>
      </c>
      <c r="S36" s="58">
        <f t="shared" si="11"/>
        <v>0.60909090909090924</v>
      </c>
      <c r="T36" s="58">
        <f t="shared" si="12"/>
        <v>1.2969693941788325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3531.4868814753941</v>
      </c>
      <c r="F37" s="64">
        <v>3405.8646077031517</v>
      </c>
      <c r="G37" s="65">
        <f t="shared" si="4"/>
        <v>6937.3514891785453</v>
      </c>
      <c r="H37" s="64">
        <v>44</v>
      </c>
      <c r="I37" s="64">
        <v>44</v>
      </c>
      <c r="J37" s="65">
        <f t="shared" si="5"/>
        <v>88</v>
      </c>
      <c r="K37" s="64">
        <v>66</v>
      </c>
      <c r="L37" s="64">
        <v>67</v>
      </c>
      <c r="M37" s="65">
        <f t="shared" si="6"/>
        <v>133</v>
      </c>
      <c r="N37" s="30">
        <f t="shared" si="13"/>
        <v>0.13649841069400873</v>
      </c>
      <c r="O37" s="30">
        <f t="shared" si="0"/>
        <v>0.13039297885540396</v>
      </c>
      <c r="P37" s="31">
        <f t="shared" si="1"/>
        <v>0.13343113342780707</v>
      </c>
      <c r="Q37" s="41"/>
      <c r="R37" s="58">
        <f t="shared" si="10"/>
        <v>32.104426195230857</v>
      </c>
      <c r="S37" s="58">
        <f t="shared" si="11"/>
        <v>30.683464934262627</v>
      </c>
      <c r="T37" s="58">
        <f t="shared" si="12"/>
        <v>31.390730720264912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3354.2467704677383</v>
      </c>
      <c r="F38" s="56">
        <v>3368.0394585006925</v>
      </c>
      <c r="G38" s="57">
        <f t="shared" si="4"/>
        <v>6722.2862289684308</v>
      </c>
      <c r="H38" s="56">
        <v>44</v>
      </c>
      <c r="I38" s="56">
        <v>44</v>
      </c>
      <c r="J38" s="57">
        <f t="shared" si="5"/>
        <v>88</v>
      </c>
      <c r="K38" s="56">
        <v>63</v>
      </c>
      <c r="L38" s="56">
        <v>79</v>
      </c>
      <c r="M38" s="57">
        <f t="shared" si="6"/>
        <v>142</v>
      </c>
      <c r="N38" s="32">
        <f t="shared" si="13"/>
        <v>0.13348642034653527</v>
      </c>
      <c r="O38" s="32">
        <f t="shared" si="0"/>
        <v>0.1157560990686243</v>
      </c>
      <c r="P38" s="33">
        <f t="shared" si="1"/>
        <v>0.12397252561538122</v>
      </c>
      <c r="Q38" s="41"/>
      <c r="R38" s="58">
        <f t="shared" si="10"/>
        <v>31.348100658576993</v>
      </c>
      <c r="S38" s="58">
        <f t="shared" si="11"/>
        <v>27.38243462195685</v>
      </c>
      <c r="T38" s="58">
        <f t="shared" si="12"/>
        <v>29.227331430297525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3271.5700716229599</v>
      </c>
      <c r="F39" s="56">
        <v>3301.932283350764</v>
      </c>
      <c r="G39" s="57">
        <f t="shared" si="4"/>
        <v>6573.5023549737234</v>
      </c>
      <c r="H39" s="56">
        <v>44</v>
      </c>
      <c r="I39" s="56">
        <v>44</v>
      </c>
      <c r="J39" s="57">
        <f t="shared" si="5"/>
        <v>88</v>
      </c>
      <c r="K39" s="56">
        <v>57</v>
      </c>
      <c r="L39" s="56">
        <v>78</v>
      </c>
      <c r="M39" s="57">
        <f t="shared" si="6"/>
        <v>135</v>
      </c>
      <c r="N39" s="32">
        <f t="shared" si="13"/>
        <v>0.13839128898574279</v>
      </c>
      <c r="O39" s="32">
        <f t="shared" si="0"/>
        <v>0.1144596604045606</v>
      </c>
      <c r="P39" s="33">
        <f t="shared" si="1"/>
        <v>0.12523819453920368</v>
      </c>
      <c r="Q39" s="41"/>
      <c r="R39" s="58">
        <f t="shared" si="10"/>
        <v>32.391782887356037</v>
      </c>
      <c r="S39" s="58">
        <f t="shared" si="11"/>
        <v>27.065018715989869</v>
      </c>
      <c r="T39" s="58">
        <f t="shared" si="12"/>
        <v>29.477589035756608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3205.097157301183</v>
      </c>
      <c r="F40" s="56">
        <v>3271.0016707470472</v>
      </c>
      <c r="G40" s="57">
        <f t="shared" si="4"/>
        <v>6476.0988280482306</v>
      </c>
      <c r="H40" s="56">
        <v>47</v>
      </c>
      <c r="I40" s="56">
        <v>44</v>
      </c>
      <c r="J40" s="57">
        <f t="shared" si="5"/>
        <v>91</v>
      </c>
      <c r="K40" s="56">
        <v>66</v>
      </c>
      <c r="L40" s="56">
        <v>66</v>
      </c>
      <c r="M40" s="57">
        <f t="shared" si="6"/>
        <v>132</v>
      </c>
      <c r="N40" s="32">
        <f t="shared" si="13"/>
        <v>0.12085585057696768</v>
      </c>
      <c r="O40" s="32">
        <f t="shared" si="0"/>
        <v>0.1264301820789675</v>
      </c>
      <c r="P40" s="33">
        <f t="shared" si="1"/>
        <v>0.12360854382440507</v>
      </c>
      <c r="Q40" s="41"/>
      <c r="R40" s="58">
        <f t="shared" si="10"/>
        <v>28.363691657532591</v>
      </c>
      <c r="S40" s="58">
        <f t="shared" si="11"/>
        <v>29.736378824973155</v>
      </c>
      <c r="T40" s="58">
        <f t="shared" si="12"/>
        <v>29.040801919498794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3152.1344125402093</v>
      </c>
      <c r="F41" s="56">
        <v>3234.4041125225212</v>
      </c>
      <c r="G41" s="57">
        <f t="shared" si="4"/>
        <v>6386.5385250627305</v>
      </c>
      <c r="H41" s="56">
        <v>56</v>
      </c>
      <c r="I41" s="56">
        <v>44</v>
      </c>
      <c r="J41" s="57">
        <f t="shared" si="5"/>
        <v>100</v>
      </c>
      <c r="K41" s="56">
        <v>66</v>
      </c>
      <c r="L41" s="56">
        <v>66</v>
      </c>
      <c r="M41" s="57">
        <f t="shared" si="6"/>
        <v>132</v>
      </c>
      <c r="N41" s="32">
        <f t="shared" si="13"/>
        <v>0.1107410909408449</v>
      </c>
      <c r="O41" s="32">
        <f t="shared" si="0"/>
        <v>0.12501561968624464</v>
      </c>
      <c r="P41" s="33">
        <f t="shared" si="1"/>
        <v>0.11753788510495308</v>
      </c>
      <c r="Q41" s="41"/>
      <c r="R41" s="58">
        <f t="shared" si="10"/>
        <v>25.837167315903354</v>
      </c>
      <c r="S41" s="58">
        <f t="shared" si="11"/>
        <v>29.403673750204739</v>
      </c>
      <c r="T41" s="58">
        <f t="shared" si="12"/>
        <v>27.528183297684183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2365.5157664168373</v>
      </c>
      <c r="F42" s="56">
        <v>1205.4371143466331</v>
      </c>
      <c r="G42" s="57">
        <f t="shared" si="4"/>
        <v>3570.9528807634706</v>
      </c>
      <c r="H42" s="56">
        <v>0</v>
      </c>
      <c r="I42" s="56">
        <v>0</v>
      </c>
      <c r="J42" s="57">
        <f t="shared" si="5"/>
        <v>0</v>
      </c>
      <c r="K42" s="56">
        <v>67</v>
      </c>
      <c r="L42" s="56">
        <v>66</v>
      </c>
      <c r="M42" s="57">
        <f t="shared" si="6"/>
        <v>133</v>
      </c>
      <c r="N42" s="32">
        <f t="shared" si="13"/>
        <v>0.14236373172946781</v>
      </c>
      <c r="O42" s="32">
        <f t="shared" si="0"/>
        <v>7.3645962508958523E-2</v>
      </c>
      <c r="P42" s="33">
        <f t="shared" si="1"/>
        <v>0.10826318459748577</v>
      </c>
      <c r="Q42" s="41"/>
      <c r="R42" s="58">
        <f t="shared" si="10"/>
        <v>35.306205468908018</v>
      </c>
      <c r="S42" s="58">
        <f t="shared" si="11"/>
        <v>18.264198702221712</v>
      </c>
      <c r="T42" s="58">
        <f t="shared" si="12"/>
        <v>26.849269780176471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2124.2294282255771</v>
      </c>
      <c r="F43" s="56">
        <v>1058.7770553714465</v>
      </c>
      <c r="G43" s="57">
        <f t="shared" si="4"/>
        <v>3183.0064835970234</v>
      </c>
      <c r="H43" s="56">
        <v>0</v>
      </c>
      <c r="I43" s="56">
        <v>0</v>
      </c>
      <c r="J43" s="57">
        <f t="shared" si="5"/>
        <v>0</v>
      </c>
      <c r="K43" s="56">
        <v>67</v>
      </c>
      <c r="L43" s="56">
        <v>66</v>
      </c>
      <c r="M43" s="57">
        <f t="shared" si="6"/>
        <v>133</v>
      </c>
      <c r="N43" s="32">
        <f t="shared" si="13"/>
        <v>0.1278424066096279</v>
      </c>
      <c r="O43" s="32">
        <f t="shared" si="0"/>
        <v>6.468579272797205E-2</v>
      </c>
      <c r="P43" s="33">
        <f t="shared" si="1"/>
        <v>9.6501530548054312E-2</v>
      </c>
      <c r="Q43" s="41"/>
      <c r="R43" s="58">
        <f t="shared" si="10"/>
        <v>31.704916839187717</v>
      </c>
      <c r="S43" s="58">
        <f t="shared" si="11"/>
        <v>16.042076596537068</v>
      </c>
      <c r="T43" s="58">
        <f t="shared" si="12"/>
        <v>23.932379575917469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2067.939608548234</v>
      </c>
      <c r="F44" s="56">
        <v>1001.5280635679845</v>
      </c>
      <c r="G44" s="57">
        <f t="shared" si="4"/>
        <v>3069.4676721162186</v>
      </c>
      <c r="H44" s="56">
        <v>0</v>
      </c>
      <c r="I44" s="56">
        <v>0</v>
      </c>
      <c r="J44" s="57">
        <f t="shared" si="5"/>
        <v>0</v>
      </c>
      <c r="K44" s="56">
        <v>67</v>
      </c>
      <c r="L44" s="56">
        <v>61</v>
      </c>
      <c r="M44" s="57">
        <f t="shared" si="6"/>
        <v>128</v>
      </c>
      <c r="N44" s="32">
        <f t="shared" si="13"/>
        <v>0.12445471885822304</v>
      </c>
      <c r="O44" s="32">
        <f t="shared" si="0"/>
        <v>6.6203600182970945E-2</v>
      </c>
      <c r="P44" s="33">
        <f t="shared" si="1"/>
        <v>9.6694420114548221E-2</v>
      </c>
      <c r="Q44" s="41"/>
      <c r="R44" s="58">
        <f t="shared" si="10"/>
        <v>30.864770276839312</v>
      </c>
      <c r="S44" s="58">
        <f t="shared" si="11"/>
        <v>16.418492845376797</v>
      </c>
      <c r="T44" s="58">
        <f t="shared" si="12"/>
        <v>23.980216188407958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2012.9536678592617</v>
      </c>
      <c r="F45" s="56">
        <v>1000.6947092975408</v>
      </c>
      <c r="G45" s="57">
        <f t="shared" si="4"/>
        <v>3013.6483771568028</v>
      </c>
      <c r="H45" s="56">
        <v>0</v>
      </c>
      <c r="I45" s="56">
        <v>0</v>
      </c>
      <c r="J45" s="57">
        <f t="shared" si="5"/>
        <v>0</v>
      </c>
      <c r="K45" s="56">
        <v>67</v>
      </c>
      <c r="L45" s="56">
        <v>56</v>
      </c>
      <c r="M45" s="57">
        <f t="shared" si="6"/>
        <v>123</v>
      </c>
      <c r="N45" s="32">
        <f t="shared" si="13"/>
        <v>0.12114550239884821</v>
      </c>
      <c r="O45" s="32">
        <f t="shared" si="0"/>
        <v>7.2054630565779154E-2</v>
      </c>
      <c r="P45" s="33">
        <f t="shared" si="1"/>
        <v>9.8795186767532212E-2</v>
      </c>
      <c r="Q45" s="41"/>
      <c r="R45" s="58">
        <f t="shared" si="10"/>
        <v>30.044084594914352</v>
      </c>
      <c r="S45" s="58">
        <f t="shared" si="11"/>
        <v>17.86954838031323</v>
      </c>
      <c r="T45" s="58">
        <f t="shared" si="12"/>
        <v>24.50120631834799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1995.3141901993786</v>
      </c>
      <c r="F46" s="56">
        <v>1013.3097311911431</v>
      </c>
      <c r="G46" s="57">
        <f t="shared" si="4"/>
        <v>3008.6239213905219</v>
      </c>
      <c r="H46" s="56">
        <v>0</v>
      </c>
      <c r="I46" s="56">
        <v>0</v>
      </c>
      <c r="J46" s="57">
        <f t="shared" si="5"/>
        <v>0</v>
      </c>
      <c r="K46" s="56">
        <v>68</v>
      </c>
      <c r="L46" s="56">
        <v>48</v>
      </c>
      <c r="M46" s="57">
        <f t="shared" si="6"/>
        <v>116</v>
      </c>
      <c r="N46" s="32">
        <f t="shared" si="13"/>
        <v>0.11831796668639578</v>
      </c>
      <c r="O46" s="32">
        <f t="shared" si="0"/>
        <v>8.5123465321836622E-2</v>
      </c>
      <c r="P46" s="33">
        <f t="shared" si="1"/>
        <v>0.10458231094933683</v>
      </c>
      <c r="Q46" s="41"/>
      <c r="R46" s="58">
        <f t="shared" si="10"/>
        <v>29.342855738226156</v>
      </c>
      <c r="S46" s="58">
        <f t="shared" si="11"/>
        <v>21.11061939981548</v>
      </c>
      <c r="T46" s="58">
        <f t="shared" si="12"/>
        <v>25.936413115435535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1972.2851063777721</v>
      </c>
      <c r="F47" s="56">
        <v>1030.5241780764861</v>
      </c>
      <c r="G47" s="57">
        <f t="shared" si="4"/>
        <v>3002.809284454258</v>
      </c>
      <c r="H47" s="56">
        <v>0</v>
      </c>
      <c r="I47" s="56">
        <v>0</v>
      </c>
      <c r="J47" s="57">
        <f t="shared" si="5"/>
        <v>0</v>
      </c>
      <c r="K47" s="56">
        <v>68</v>
      </c>
      <c r="L47" s="56">
        <v>45</v>
      </c>
      <c r="M47" s="57">
        <f t="shared" si="6"/>
        <v>113</v>
      </c>
      <c r="N47" s="32">
        <f t="shared" si="13"/>
        <v>0.11695239008407092</v>
      </c>
      <c r="O47" s="32">
        <f t="shared" si="0"/>
        <v>9.2340876171728148E-2</v>
      </c>
      <c r="P47" s="33">
        <f t="shared" si="1"/>
        <v>0.10715134472074857</v>
      </c>
      <c r="Q47" s="41"/>
      <c r="R47" s="58">
        <f t="shared" si="10"/>
        <v>29.004192740849589</v>
      </c>
      <c r="S47" s="58">
        <f t="shared" si="11"/>
        <v>22.900537290588581</v>
      </c>
      <c r="T47" s="58">
        <f t="shared" si="12"/>
        <v>26.573533490745646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1888.008747773765</v>
      </c>
      <c r="F48" s="56">
        <v>785.45211840166985</v>
      </c>
      <c r="G48" s="57">
        <f t="shared" si="4"/>
        <v>2673.4608661754346</v>
      </c>
      <c r="H48" s="56">
        <v>0</v>
      </c>
      <c r="I48" s="56">
        <v>0</v>
      </c>
      <c r="J48" s="57">
        <f t="shared" ref="J48:J58" si="14">+H48+I48</f>
        <v>0</v>
      </c>
      <c r="K48" s="56">
        <v>68</v>
      </c>
      <c r="L48" s="56">
        <v>44</v>
      </c>
      <c r="M48" s="57">
        <f t="shared" ref="M48:M58" si="15">+K48+L48</f>
        <v>112</v>
      </c>
      <c r="N48" s="32">
        <f t="shared" ref="N48" si="16">+E48/(H48*216+K48*248)</f>
        <v>0.11195497792776121</v>
      </c>
      <c r="O48" s="32">
        <f t="shared" ref="O48" si="17">+F48/(I48*216+L48*248)</f>
        <v>7.1980582698100246E-2</v>
      </c>
      <c r="P48" s="33">
        <f t="shared" ref="P48" si="18">+G48/(J48*216+M48*248)</f>
        <v>9.6250751230394394E-2</v>
      </c>
      <c r="Q48" s="41"/>
      <c r="R48" s="58">
        <f t="shared" ref="R48" si="19">+E48/(H48+K48)</f>
        <v>27.76483452608478</v>
      </c>
      <c r="S48" s="58">
        <f t="shared" ref="S48" si="20">+F48/(I48+L48)</f>
        <v>17.85118450912886</v>
      </c>
      <c r="T48" s="58">
        <f t="shared" ref="T48" si="21">+G48/(J48+M48)</f>
        <v>23.87018630513781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1770.772555833551</v>
      </c>
      <c r="F49" s="56">
        <v>777.30187359670185</v>
      </c>
      <c r="G49" s="57">
        <f t="shared" si="4"/>
        <v>2548.0744294302531</v>
      </c>
      <c r="H49" s="56">
        <v>0</v>
      </c>
      <c r="I49" s="56">
        <v>0</v>
      </c>
      <c r="J49" s="57">
        <f t="shared" si="14"/>
        <v>0</v>
      </c>
      <c r="K49" s="56">
        <v>70</v>
      </c>
      <c r="L49" s="56">
        <v>44</v>
      </c>
      <c r="M49" s="57">
        <f t="shared" si="15"/>
        <v>114</v>
      </c>
      <c r="N49" s="32">
        <f t="shared" si="13"/>
        <v>0.10200302740976676</v>
      </c>
      <c r="O49" s="32">
        <f t="shared" si="0"/>
        <v>7.1233676099404494E-2</v>
      </c>
      <c r="P49" s="33">
        <f t="shared" si="1"/>
        <v>9.0127137430328699E-2</v>
      </c>
      <c r="Q49" s="41"/>
      <c r="R49" s="58">
        <f t="shared" si="10"/>
        <v>25.296750797622156</v>
      </c>
      <c r="S49" s="58">
        <f t="shared" si="11"/>
        <v>17.665951672652316</v>
      </c>
      <c r="T49" s="58">
        <f t="shared" si="12"/>
        <v>22.351530082721517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1762.8319671594443</v>
      </c>
      <c r="F50" s="56">
        <v>772.58603509789862</v>
      </c>
      <c r="G50" s="57">
        <f t="shared" si="4"/>
        <v>2535.4180022573428</v>
      </c>
      <c r="H50" s="56">
        <v>0</v>
      </c>
      <c r="I50" s="56">
        <v>0</v>
      </c>
      <c r="J50" s="57">
        <f t="shared" si="14"/>
        <v>0</v>
      </c>
      <c r="K50" s="56">
        <v>73</v>
      </c>
      <c r="L50" s="56">
        <v>44</v>
      </c>
      <c r="M50" s="57">
        <f t="shared" si="15"/>
        <v>117</v>
      </c>
      <c r="N50" s="32">
        <f t="shared" si="13"/>
        <v>9.7372512547472617E-2</v>
      </c>
      <c r="O50" s="32">
        <f t="shared" si="0"/>
        <v>7.0801506149000978E-2</v>
      </c>
      <c r="P50" s="33">
        <f t="shared" si="1"/>
        <v>8.7379997320696956E-2</v>
      </c>
      <c r="Q50" s="41"/>
      <c r="R50" s="58">
        <f t="shared" si="10"/>
        <v>24.14838311177321</v>
      </c>
      <c r="S50" s="58">
        <f t="shared" si="11"/>
        <v>17.55877352495224</v>
      </c>
      <c r="T50" s="58">
        <f t="shared" si="12"/>
        <v>21.670239335532845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1648.3451734855789</v>
      </c>
      <c r="F51" s="56">
        <v>725.9317629356932</v>
      </c>
      <c r="G51" s="57">
        <f t="shared" si="4"/>
        <v>2374.2769364212722</v>
      </c>
      <c r="H51" s="56">
        <v>0</v>
      </c>
      <c r="I51" s="56">
        <v>0</v>
      </c>
      <c r="J51" s="57">
        <f t="shared" si="14"/>
        <v>0</v>
      </c>
      <c r="K51" s="56">
        <v>89</v>
      </c>
      <c r="L51" s="56">
        <v>44</v>
      </c>
      <c r="M51" s="57">
        <f t="shared" si="15"/>
        <v>133</v>
      </c>
      <c r="N51" s="32">
        <f t="shared" si="13"/>
        <v>7.4680372122398461E-2</v>
      </c>
      <c r="O51" s="32">
        <f t="shared" si="0"/>
        <v>6.6526004667860447E-2</v>
      </c>
      <c r="P51" s="33">
        <f t="shared" si="1"/>
        <v>7.1982686648716723E-2</v>
      </c>
      <c r="Q51" s="41"/>
      <c r="R51" s="58">
        <f t="shared" si="10"/>
        <v>18.520732286354818</v>
      </c>
      <c r="S51" s="58">
        <f t="shared" si="11"/>
        <v>16.498449157629391</v>
      </c>
      <c r="T51" s="58">
        <f t="shared" si="12"/>
        <v>17.851706288881747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1641.9751188458458</v>
      </c>
      <c r="F52" s="56">
        <v>732.0886619116003</v>
      </c>
      <c r="G52" s="57">
        <f t="shared" si="4"/>
        <v>2374.0637807574462</v>
      </c>
      <c r="H52" s="56">
        <v>0</v>
      </c>
      <c r="I52" s="56">
        <v>0</v>
      </c>
      <c r="J52" s="57">
        <f t="shared" si="14"/>
        <v>0</v>
      </c>
      <c r="K52" s="56">
        <v>89</v>
      </c>
      <c r="L52" s="56">
        <v>44</v>
      </c>
      <c r="M52" s="57">
        <f t="shared" si="15"/>
        <v>133</v>
      </c>
      <c r="N52" s="32">
        <f t="shared" si="13"/>
        <v>7.439176870450552E-2</v>
      </c>
      <c r="O52" s="32">
        <f t="shared" si="0"/>
        <v>6.7090236612133453E-2</v>
      </c>
      <c r="P52" s="33">
        <f t="shared" si="1"/>
        <v>7.1976224252893711E-2</v>
      </c>
      <c r="Q52" s="41"/>
      <c r="R52" s="58">
        <f t="shared" si="10"/>
        <v>18.449158638717368</v>
      </c>
      <c r="S52" s="58">
        <f t="shared" si="11"/>
        <v>16.638378679809097</v>
      </c>
      <c r="T52" s="58">
        <f t="shared" si="12"/>
        <v>17.850103614717639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1606.3460464605932</v>
      </c>
      <c r="F53" s="56">
        <v>733.27290405822055</v>
      </c>
      <c r="G53" s="57">
        <f t="shared" si="4"/>
        <v>2339.618950518814</v>
      </c>
      <c r="H53" s="56">
        <v>0</v>
      </c>
      <c r="I53" s="56">
        <v>0</v>
      </c>
      <c r="J53" s="57">
        <f t="shared" si="14"/>
        <v>0</v>
      </c>
      <c r="K53" s="56">
        <v>89</v>
      </c>
      <c r="L53" s="56">
        <v>62</v>
      </c>
      <c r="M53" s="57">
        <f t="shared" si="15"/>
        <v>151</v>
      </c>
      <c r="N53" s="32">
        <f t="shared" si="13"/>
        <v>7.2777548317351989E-2</v>
      </c>
      <c r="O53" s="32">
        <f t="shared" si="0"/>
        <v>4.7689444852901962E-2</v>
      </c>
      <c r="P53" s="33">
        <f t="shared" si="1"/>
        <v>6.2476472722677152E-2</v>
      </c>
      <c r="Q53" s="41"/>
      <c r="R53" s="58">
        <f t="shared" si="10"/>
        <v>18.048831982703295</v>
      </c>
      <c r="S53" s="58">
        <f t="shared" si="11"/>
        <v>11.826982323519687</v>
      </c>
      <c r="T53" s="58">
        <f t="shared" si="12"/>
        <v>15.494165235223933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1544.7330789534769</v>
      </c>
      <c r="F54" s="56">
        <v>688.70833021080603</v>
      </c>
      <c r="G54" s="57">
        <f t="shared" si="4"/>
        <v>2233.441409164283</v>
      </c>
      <c r="H54" s="56">
        <v>0</v>
      </c>
      <c r="I54" s="56">
        <v>0</v>
      </c>
      <c r="J54" s="57">
        <f t="shared" si="14"/>
        <v>0</v>
      </c>
      <c r="K54" s="56">
        <v>83</v>
      </c>
      <c r="L54" s="56">
        <v>44</v>
      </c>
      <c r="M54" s="57">
        <f t="shared" si="15"/>
        <v>127</v>
      </c>
      <c r="N54" s="32">
        <f t="shared" si="13"/>
        <v>7.504533030283117E-2</v>
      </c>
      <c r="O54" s="32">
        <f t="shared" si="0"/>
        <v>6.3114766331635444E-2</v>
      </c>
      <c r="P54" s="33">
        <f t="shared" si="1"/>
        <v>7.0911906564779109E-2</v>
      </c>
      <c r="Q54" s="41"/>
      <c r="R54" s="58">
        <f t="shared" si="10"/>
        <v>18.611241915102131</v>
      </c>
      <c r="S54" s="58">
        <f t="shared" si="11"/>
        <v>15.652462050245591</v>
      </c>
      <c r="T54" s="58">
        <f t="shared" si="12"/>
        <v>17.58615282806522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1145.0449040244453</v>
      </c>
      <c r="F55" s="56">
        <v>530.4020956875479</v>
      </c>
      <c r="G55" s="57">
        <f t="shared" si="4"/>
        <v>1675.4469997119932</v>
      </c>
      <c r="H55" s="56">
        <v>0</v>
      </c>
      <c r="I55" s="56">
        <v>0</v>
      </c>
      <c r="J55" s="57">
        <f t="shared" si="14"/>
        <v>0</v>
      </c>
      <c r="K55" s="56">
        <v>86</v>
      </c>
      <c r="L55" s="56">
        <v>44</v>
      </c>
      <c r="M55" s="57">
        <f t="shared" si="15"/>
        <v>130</v>
      </c>
      <c r="N55" s="32">
        <f t="shared" si="13"/>
        <v>5.3687401726577516E-2</v>
      </c>
      <c r="O55" s="32">
        <f t="shared" si="0"/>
        <v>4.8607230176644783E-2</v>
      </c>
      <c r="P55" s="33">
        <f t="shared" si="1"/>
        <v>5.1967959048138744E-2</v>
      </c>
      <c r="Q55" s="41"/>
      <c r="R55" s="58">
        <f t="shared" si="10"/>
        <v>13.314475628191223</v>
      </c>
      <c r="S55" s="58">
        <f t="shared" si="11"/>
        <v>12.054593083807907</v>
      </c>
      <c r="T55" s="58">
        <f t="shared" si="12"/>
        <v>12.888053843938408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1118.6354315536096</v>
      </c>
      <c r="F56" s="56">
        <v>468.53340232551028</v>
      </c>
      <c r="G56" s="57">
        <f t="shared" si="4"/>
        <v>1587.1688338791198</v>
      </c>
      <c r="H56" s="56">
        <v>0</v>
      </c>
      <c r="I56" s="56">
        <v>0</v>
      </c>
      <c r="J56" s="57">
        <f t="shared" si="14"/>
        <v>0</v>
      </c>
      <c r="K56" s="56">
        <v>98</v>
      </c>
      <c r="L56" s="56">
        <v>45</v>
      </c>
      <c r="M56" s="57">
        <f t="shared" si="15"/>
        <v>143</v>
      </c>
      <c r="N56" s="32">
        <f t="shared" si="13"/>
        <v>4.6026803470770636E-2</v>
      </c>
      <c r="O56" s="32">
        <f t="shared" si="0"/>
        <v>4.1983279778271529E-2</v>
      </c>
      <c r="P56" s="33">
        <f t="shared" si="1"/>
        <v>4.4754365945159032E-2</v>
      </c>
      <c r="Q56" s="41"/>
      <c r="R56" s="58">
        <f t="shared" si="10"/>
        <v>11.414647260751119</v>
      </c>
      <c r="S56" s="58">
        <f t="shared" si="11"/>
        <v>10.411853385011339</v>
      </c>
      <c r="T56" s="58">
        <f t="shared" si="12"/>
        <v>11.09908275439944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868.44105692553933</v>
      </c>
      <c r="F57" s="56">
        <v>375.88765481715126</v>
      </c>
      <c r="G57" s="57">
        <f t="shared" si="4"/>
        <v>1244.3287117426905</v>
      </c>
      <c r="H57" s="56">
        <v>0</v>
      </c>
      <c r="I57" s="56">
        <v>0</v>
      </c>
      <c r="J57" s="57">
        <f t="shared" si="14"/>
        <v>0</v>
      </c>
      <c r="K57" s="56">
        <v>98</v>
      </c>
      <c r="L57" s="56">
        <v>45</v>
      </c>
      <c r="M57" s="57">
        <f t="shared" si="15"/>
        <v>143</v>
      </c>
      <c r="N57" s="32">
        <f t="shared" si="13"/>
        <v>3.5732433217805275E-2</v>
      </c>
      <c r="O57" s="32">
        <f t="shared" si="0"/>
        <v>3.3681689499744739E-2</v>
      </c>
      <c r="P57" s="33">
        <f t="shared" si="1"/>
        <v>3.5087094285548459E-2</v>
      </c>
      <c r="Q57" s="41"/>
      <c r="R57" s="58">
        <f t="shared" si="10"/>
        <v>8.8616434380157081</v>
      </c>
      <c r="S57" s="58">
        <f t="shared" si="11"/>
        <v>8.3530589959366939</v>
      </c>
      <c r="T57" s="58">
        <f t="shared" si="12"/>
        <v>8.701599382816017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836.24898873945165</v>
      </c>
      <c r="F58" s="61">
        <v>346.99999999999983</v>
      </c>
      <c r="G58" s="62">
        <f t="shared" si="4"/>
        <v>1183.2489887394515</v>
      </c>
      <c r="H58" s="56">
        <v>0</v>
      </c>
      <c r="I58" s="56">
        <v>0</v>
      </c>
      <c r="J58" s="57">
        <f t="shared" si="14"/>
        <v>0</v>
      </c>
      <c r="K58" s="56">
        <v>98</v>
      </c>
      <c r="L58" s="56">
        <v>45</v>
      </c>
      <c r="M58" s="57">
        <f t="shared" si="15"/>
        <v>143</v>
      </c>
      <c r="N58" s="34">
        <f t="shared" si="13"/>
        <v>3.4407874783552159E-2</v>
      </c>
      <c r="O58" s="34">
        <f t="shared" si="0"/>
        <v>3.1093189964157691E-2</v>
      </c>
      <c r="P58" s="35">
        <f t="shared" si="1"/>
        <v>3.3364792148078373E-2</v>
      </c>
      <c r="Q58" s="41"/>
      <c r="R58" s="58">
        <f t="shared" si="10"/>
        <v>8.5331529463209357</v>
      </c>
      <c r="S58" s="58">
        <f t="shared" si="11"/>
        <v>7.7111111111111077</v>
      </c>
      <c r="T58" s="58">
        <f t="shared" si="12"/>
        <v>8.274468452723438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2816.0449010898715</v>
      </c>
      <c r="F59" s="64">
        <v>1364.4966418382176</v>
      </c>
      <c r="G59" s="65">
        <f t="shared" si="4"/>
        <v>4180.5415429280893</v>
      </c>
      <c r="H59" s="66">
        <v>2</v>
      </c>
      <c r="I59" s="64">
        <v>3</v>
      </c>
      <c r="J59" s="65">
        <f t="shared" si="5"/>
        <v>5</v>
      </c>
      <c r="K59" s="66">
        <v>42</v>
      </c>
      <c r="L59" s="64">
        <v>40</v>
      </c>
      <c r="M59" s="65">
        <f t="shared" si="6"/>
        <v>82</v>
      </c>
      <c r="N59" s="30">
        <f t="shared" si="13"/>
        <v>0.25959115976123448</v>
      </c>
      <c r="O59" s="30">
        <f t="shared" si="0"/>
        <v>0.12911588208158759</v>
      </c>
      <c r="P59" s="31">
        <f t="shared" si="1"/>
        <v>0.19520645979305609</v>
      </c>
      <c r="Q59" s="41"/>
      <c r="R59" s="58">
        <f t="shared" si="10"/>
        <v>64.001020479315258</v>
      </c>
      <c r="S59" s="58">
        <f t="shared" si="11"/>
        <v>31.732480042749245</v>
      </c>
      <c r="T59" s="58">
        <f t="shared" si="12"/>
        <v>48.0522016428516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2734.2219982348588</v>
      </c>
      <c r="F60" s="56">
        <v>1299.4851058937797</v>
      </c>
      <c r="G60" s="57">
        <f t="shared" si="4"/>
        <v>4033.7071041286385</v>
      </c>
      <c r="H60" s="55">
        <v>2</v>
      </c>
      <c r="I60" s="56">
        <v>3</v>
      </c>
      <c r="J60" s="57">
        <f t="shared" ref="J60:J84" si="22">+H60+I60</f>
        <v>5</v>
      </c>
      <c r="K60" s="55">
        <v>42</v>
      </c>
      <c r="L60" s="56">
        <v>40</v>
      </c>
      <c r="M60" s="57">
        <f t="shared" ref="M60:M84" si="23">+K60+L60</f>
        <v>82</v>
      </c>
      <c r="N60" s="32">
        <f t="shared" si="13"/>
        <v>0.25204848803787416</v>
      </c>
      <c r="O60" s="32">
        <f t="shared" si="0"/>
        <v>0.12296414703764003</v>
      </c>
      <c r="P60" s="33">
        <f t="shared" si="1"/>
        <v>0.18835016362199469</v>
      </c>
      <c r="Q60" s="41"/>
      <c r="R60" s="58">
        <f t="shared" si="10"/>
        <v>62.141409050792248</v>
      </c>
      <c r="S60" s="58">
        <f t="shared" si="11"/>
        <v>30.220583857994878</v>
      </c>
      <c r="T60" s="58">
        <f t="shared" si="12"/>
        <v>46.364449472742969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2569.95476967797</v>
      </c>
      <c r="F61" s="56">
        <v>1255.7735094230702</v>
      </c>
      <c r="G61" s="57">
        <f t="shared" si="4"/>
        <v>3825.7282791010402</v>
      </c>
      <c r="H61" s="55">
        <v>2</v>
      </c>
      <c r="I61" s="56">
        <v>3</v>
      </c>
      <c r="J61" s="57">
        <f t="shared" si="22"/>
        <v>5</v>
      </c>
      <c r="K61" s="55">
        <v>42</v>
      </c>
      <c r="L61" s="56">
        <v>40</v>
      </c>
      <c r="M61" s="57">
        <f t="shared" si="23"/>
        <v>82</v>
      </c>
      <c r="N61" s="32">
        <f t="shared" si="13"/>
        <v>0.23690586003668604</v>
      </c>
      <c r="O61" s="32">
        <f t="shared" si="0"/>
        <v>0.11882792481293246</v>
      </c>
      <c r="P61" s="33">
        <f t="shared" si="1"/>
        <v>0.17863878778021294</v>
      </c>
      <c r="Q61" s="41"/>
      <c r="R61" s="58">
        <f t="shared" si="10"/>
        <v>58.40806294722659</v>
      </c>
      <c r="S61" s="58">
        <f t="shared" si="11"/>
        <v>29.204035102862097</v>
      </c>
      <c r="T61" s="58">
        <f t="shared" si="12"/>
        <v>43.973888265529197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2484.203369765929</v>
      </c>
      <c r="F62" s="56">
        <v>1221.2055041393678</v>
      </c>
      <c r="G62" s="57">
        <f t="shared" si="4"/>
        <v>3705.4088739052968</v>
      </c>
      <c r="H62" s="55">
        <v>2</v>
      </c>
      <c r="I62" s="56">
        <v>3</v>
      </c>
      <c r="J62" s="57">
        <f t="shared" si="22"/>
        <v>5</v>
      </c>
      <c r="K62" s="55">
        <v>44</v>
      </c>
      <c r="L62" s="56">
        <v>40</v>
      </c>
      <c r="M62" s="57">
        <f t="shared" si="23"/>
        <v>84</v>
      </c>
      <c r="N62" s="32">
        <f t="shared" si="13"/>
        <v>0.21898830833620672</v>
      </c>
      <c r="O62" s="32">
        <f t="shared" si="0"/>
        <v>0.11555691749994018</v>
      </c>
      <c r="P62" s="33">
        <f t="shared" si="1"/>
        <v>0.16910409245643013</v>
      </c>
      <c r="Q62" s="41"/>
      <c r="R62" s="58">
        <f t="shared" si="10"/>
        <v>54.004421081868024</v>
      </c>
      <c r="S62" s="58">
        <f t="shared" si="11"/>
        <v>28.400128003241111</v>
      </c>
      <c r="T62" s="58">
        <f t="shared" si="12"/>
        <v>41.633807571969626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2401.7162986260596</v>
      </c>
      <c r="F63" s="56">
        <v>1186.8749845437203</v>
      </c>
      <c r="G63" s="57">
        <f t="shared" si="4"/>
        <v>3588.5912831697797</v>
      </c>
      <c r="H63" s="55">
        <v>1</v>
      </c>
      <c r="I63" s="56">
        <v>3</v>
      </c>
      <c r="J63" s="57">
        <f t="shared" si="22"/>
        <v>4</v>
      </c>
      <c r="K63" s="55">
        <v>50</v>
      </c>
      <c r="L63" s="56">
        <v>40</v>
      </c>
      <c r="M63" s="57">
        <f t="shared" si="23"/>
        <v>90</v>
      </c>
      <c r="N63" s="32">
        <f t="shared" si="13"/>
        <v>0.19037066412698633</v>
      </c>
      <c r="O63" s="32">
        <f t="shared" si="0"/>
        <v>0.11230838233759655</v>
      </c>
      <c r="P63" s="33">
        <f t="shared" si="1"/>
        <v>0.15478740869434868</v>
      </c>
      <c r="Q63" s="41"/>
      <c r="R63" s="58">
        <f t="shared" si="10"/>
        <v>47.092476443648231</v>
      </c>
      <c r="S63" s="58">
        <f t="shared" si="11"/>
        <v>27.601743826598145</v>
      </c>
      <c r="T63" s="58">
        <f t="shared" si="12"/>
        <v>38.176503012444464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2339.596563194491</v>
      </c>
      <c r="F64" s="56">
        <v>1140.8104720167878</v>
      </c>
      <c r="G64" s="57">
        <f t="shared" si="4"/>
        <v>3480.4070352112785</v>
      </c>
      <c r="H64" s="55">
        <v>0</v>
      </c>
      <c r="I64" s="56">
        <v>3</v>
      </c>
      <c r="J64" s="57">
        <f t="shared" si="22"/>
        <v>3</v>
      </c>
      <c r="K64" s="55">
        <v>44</v>
      </c>
      <c r="L64" s="56">
        <v>40</v>
      </c>
      <c r="M64" s="57">
        <f t="shared" si="23"/>
        <v>84</v>
      </c>
      <c r="N64" s="3">
        <f t="shared" si="13"/>
        <v>0.21440584340125468</v>
      </c>
      <c r="O64" s="3">
        <f t="shared" si="0"/>
        <v>0.10794951476313283</v>
      </c>
      <c r="P64" s="4">
        <f t="shared" si="1"/>
        <v>0.16203012268208933</v>
      </c>
      <c r="Q64" s="41"/>
      <c r="R64" s="58">
        <f t="shared" si="10"/>
        <v>53.17264916351116</v>
      </c>
      <c r="S64" s="58">
        <f t="shared" si="11"/>
        <v>26.530476093413668</v>
      </c>
      <c r="T64" s="58">
        <f t="shared" si="12"/>
        <v>40.004678565646877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1989.6911749373778</v>
      </c>
      <c r="F65" s="56">
        <v>1050.1163693051817</v>
      </c>
      <c r="G65" s="57">
        <f t="shared" si="4"/>
        <v>3039.8075442425597</v>
      </c>
      <c r="H65" s="55">
        <v>1</v>
      </c>
      <c r="I65" s="56">
        <v>3</v>
      </c>
      <c r="J65" s="57">
        <f t="shared" si="22"/>
        <v>4</v>
      </c>
      <c r="K65" s="55">
        <v>52</v>
      </c>
      <c r="L65" s="56">
        <v>40</v>
      </c>
      <c r="M65" s="57">
        <f t="shared" si="23"/>
        <v>92</v>
      </c>
      <c r="N65" s="3">
        <f t="shared" si="13"/>
        <v>0.15174581871090434</v>
      </c>
      <c r="O65" s="3">
        <f t="shared" si="0"/>
        <v>9.9367559548181467E-2</v>
      </c>
      <c r="P65" s="4">
        <f t="shared" si="1"/>
        <v>0.12837025102375674</v>
      </c>
      <c r="Q65" s="41"/>
      <c r="R65" s="58">
        <f t="shared" si="10"/>
        <v>37.541342923346754</v>
      </c>
      <c r="S65" s="58">
        <f t="shared" si="11"/>
        <v>24.421310914073992</v>
      </c>
      <c r="T65" s="58">
        <f t="shared" si="12"/>
        <v>31.664661919193332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752.20608003528321</v>
      </c>
      <c r="F66" s="56">
        <v>490.48190163842878</v>
      </c>
      <c r="G66" s="57">
        <f t="shared" si="4"/>
        <v>1242.6879816737119</v>
      </c>
      <c r="H66" s="55">
        <v>1</v>
      </c>
      <c r="I66" s="56">
        <v>3</v>
      </c>
      <c r="J66" s="57">
        <f t="shared" si="22"/>
        <v>4</v>
      </c>
      <c r="K66" s="55">
        <v>42</v>
      </c>
      <c r="L66" s="56">
        <v>40</v>
      </c>
      <c r="M66" s="57">
        <f t="shared" si="23"/>
        <v>82</v>
      </c>
      <c r="N66" s="3">
        <f t="shared" si="13"/>
        <v>7.0749255082325352E-2</v>
      </c>
      <c r="O66" s="3">
        <f t="shared" si="0"/>
        <v>4.6411989178503858E-2</v>
      </c>
      <c r="P66" s="4">
        <f t="shared" si="1"/>
        <v>5.8617357626118485E-2</v>
      </c>
      <c r="Q66" s="41"/>
      <c r="R66" s="58">
        <f t="shared" si="10"/>
        <v>17.493164651983331</v>
      </c>
      <c r="S66" s="58">
        <f t="shared" si="11"/>
        <v>11.406555852056483</v>
      </c>
      <c r="T66" s="58">
        <f t="shared" si="12"/>
        <v>14.449860252019905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665.38954641241605</v>
      </c>
      <c r="F67" s="56">
        <v>421.93762920377958</v>
      </c>
      <c r="G67" s="57">
        <f t="shared" si="4"/>
        <v>1087.3271756161957</v>
      </c>
      <c r="H67" s="55">
        <v>1</v>
      </c>
      <c r="I67" s="56">
        <v>3</v>
      </c>
      <c r="J67" s="57">
        <f t="shared" si="22"/>
        <v>4</v>
      </c>
      <c r="K67" s="55">
        <v>42</v>
      </c>
      <c r="L67" s="56">
        <v>40</v>
      </c>
      <c r="M67" s="57">
        <f t="shared" si="23"/>
        <v>82</v>
      </c>
      <c r="N67" s="3">
        <f t="shared" si="13"/>
        <v>6.2583666893568105E-2</v>
      </c>
      <c r="O67" s="3">
        <f t="shared" si="0"/>
        <v>3.9925967941311466E-2</v>
      </c>
      <c r="P67" s="4">
        <f t="shared" si="1"/>
        <v>5.1289017717745085E-2</v>
      </c>
      <c r="Q67" s="41"/>
      <c r="R67" s="58">
        <f t="shared" si="10"/>
        <v>15.474175497963165</v>
      </c>
      <c r="S67" s="58">
        <f t="shared" si="11"/>
        <v>9.8125030047390602</v>
      </c>
      <c r="T67" s="58">
        <f t="shared" si="12"/>
        <v>12.643339251351113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653.00463508943017</v>
      </c>
      <c r="F68" s="56">
        <v>402.13762920377962</v>
      </c>
      <c r="G68" s="57">
        <f t="shared" si="4"/>
        <v>1055.1422642932098</v>
      </c>
      <c r="H68" s="55">
        <v>1</v>
      </c>
      <c r="I68" s="56">
        <v>3</v>
      </c>
      <c r="J68" s="57">
        <f t="shared" si="22"/>
        <v>4</v>
      </c>
      <c r="K68" s="55">
        <v>42</v>
      </c>
      <c r="L68" s="56">
        <v>40</v>
      </c>
      <c r="M68" s="57">
        <f t="shared" si="23"/>
        <v>82</v>
      </c>
      <c r="N68" s="3">
        <f t="shared" si="13"/>
        <v>6.1418795625416682E-2</v>
      </c>
      <c r="O68" s="3">
        <f t="shared" si="0"/>
        <v>3.8052387320569606E-2</v>
      </c>
      <c r="P68" s="4">
        <f t="shared" si="1"/>
        <v>4.9770861523264612E-2</v>
      </c>
      <c r="Q68" s="41"/>
      <c r="R68" s="58">
        <f t="shared" si="10"/>
        <v>15.186154304405353</v>
      </c>
      <c r="S68" s="58">
        <f t="shared" si="11"/>
        <v>9.3520378884599911</v>
      </c>
      <c r="T68" s="58">
        <f t="shared" si="12"/>
        <v>12.269096096432673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317.18917451027306</v>
      </c>
      <c r="F69" s="61">
        <v>182.00000000000003</v>
      </c>
      <c r="G69" s="62">
        <f t="shared" si="4"/>
        <v>499.18917451027312</v>
      </c>
      <c r="H69" s="67">
        <v>1</v>
      </c>
      <c r="I69" s="61">
        <v>3</v>
      </c>
      <c r="J69" s="62">
        <f t="shared" si="22"/>
        <v>4</v>
      </c>
      <c r="K69" s="67">
        <v>42</v>
      </c>
      <c r="L69" s="61">
        <v>40</v>
      </c>
      <c r="M69" s="62">
        <f t="shared" si="23"/>
        <v>82</v>
      </c>
      <c r="N69" s="6">
        <f t="shared" si="13"/>
        <v>2.9833443802696865E-2</v>
      </c>
      <c r="O69" s="6">
        <f t="shared" si="0"/>
        <v>1.7221801665405E-2</v>
      </c>
      <c r="P69" s="7">
        <f t="shared" si="1"/>
        <v>2.3546659175012884E-2</v>
      </c>
      <c r="Q69" s="41"/>
      <c r="R69" s="58">
        <f t="shared" si="10"/>
        <v>7.3764924304714663</v>
      </c>
      <c r="S69" s="58">
        <f t="shared" si="11"/>
        <v>4.2325581395348841</v>
      </c>
      <c r="T69" s="58">
        <f t="shared" si="12"/>
        <v>5.8045252850031757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1070.0000000000002</v>
      </c>
      <c r="F70" s="64">
        <v>2701.0710235138758</v>
      </c>
      <c r="G70" s="65">
        <f t="shared" si="4"/>
        <v>3771.0710235138758</v>
      </c>
      <c r="H70" s="66">
        <v>87</v>
      </c>
      <c r="I70" s="64">
        <v>112</v>
      </c>
      <c r="J70" s="65">
        <f t="shared" si="22"/>
        <v>199</v>
      </c>
      <c r="K70" s="66">
        <v>0</v>
      </c>
      <c r="L70" s="64">
        <v>0</v>
      </c>
      <c r="M70" s="65">
        <f t="shared" si="23"/>
        <v>0</v>
      </c>
      <c r="N70" s="15">
        <f t="shared" si="13"/>
        <v>5.6939123031077066E-2</v>
      </c>
      <c r="O70" s="15">
        <f t="shared" si="0"/>
        <v>0.11165141466244527</v>
      </c>
      <c r="P70" s="16">
        <f t="shared" si="1"/>
        <v>8.7731970582399871E-2</v>
      </c>
      <c r="Q70" s="41"/>
      <c r="R70" s="58">
        <f t="shared" si="10"/>
        <v>12.298850574712647</v>
      </c>
      <c r="S70" s="58">
        <f t="shared" si="11"/>
        <v>24.116705567088179</v>
      </c>
      <c r="T70" s="58">
        <f t="shared" si="12"/>
        <v>18.95010564579837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1562.1296086370555</v>
      </c>
      <c r="F71" s="56">
        <v>4026.3230805529101</v>
      </c>
      <c r="G71" s="57">
        <f t="shared" ref="G71:G84" si="24">+E71+F71</f>
        <v>5588.4526891899659</v>
      </c>
      <c r="H71" s="55">
        <v>88</v>
      </c>
      <c r="I71" s="56">
        <v>90</v>
      </c>
      <c r="J71" s="57">
        <f t="shared" si="22"/>
        <v>178</v>
      </c>
      <c r="K71" s="55">
        <v>0</v>
      </c>
      <c r="L71" s="56">
        <v>0</v>
      </c>
      <c r="M71" s="57">
        <f t="shared" si="23"/>
        <v>0</v>
      </c>
      <c r="N71" s="3">
        <f t="shared" si="13"/>
        <v>8.218274456213466E-2</v>
      </c>
      <c r="O71" s="3">
        <f t="shared" si="0"/>
        <v>0.20711538480210442</v>
      </c>
      <c r="P71" s="4">
        <f t="shared" si="1"/>
        <v>0.14535093344751263</v>
      </c>
      <c r="Q71" s="41"/>
      <c r="R71" s="58">
        <f t="shared" ref="R71:R86" si="25">+E71/(H71+K71)</f>
        <v>17.751472825421086</v>
      </c>
      <c r="S71" s="58">
        <f t="shared" ref="S71:S86" si="26">+F71/(I71+L71)</f>
        <v>44.736923117254555</v>
      </c>
      <c r="T71" s="58">
        <f t="shared" ref="T71:T86" si="27">+G71/(J71+M71)</f>
        <v>31.395801624662731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3407.6070295016852</v>
      </c>
      <c r="F72" s="56">
        <v>6402.996615422473</v>
      </c>
      <c r="G72" s="57">
        <f t="shared" si="24"/>
        <v>9810.6036449241583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0.17927225533994556</v>
      </c>
      <c r="O72" s="3">
        <f t="shared" si="0"/>
        <v>0.33685798692247859</v>
      </c>
      <c r="P72" s="4">
        <f t="shared" si="1"/>
        <v>0.25806512113121205</v>
      </c>
      <c r="Q72" s="41"/>
      <c r="R72" s="58">
        <f t="shared" si="25"/>
        <v>38.722807153428242</v>
      </c>
      <c r="S72" s="58">
        <f t="shared" si="26"/>
        <v>72.761325175255379</v>
      </c>
      <c r="T72" s="58">
        <f t="shared" si="27"/>
        <v>55.742066164341807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3805.8477307879289</v>
      </c>
      <c r="F73" s="56">
        <v>7413.0949432973957</v>
      </c>
      <c r="G73" s="57">
        <f t="shared" si="24"/>
        <v>11218.942674085325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0.20022347068539187</v>
      </c>
      <c r="O73" s="3">
        <f t="shared" ref="O73" si="29">+F73/(I73*216+L73*248)</f>
        <v>0.38999868178121821</v>
      </c>
      <c r="P73" s="4">
        <f t="shared" ref="P73" si="30">+G73/(J73*216+M73*248)</f>
        <v>0.29511107623330507</v>
      </c>
      <c r="Q73" s="41"/>
      <c r="R73" s="58">
        <f t="shared" si="25"/>
        <v>43.248269668044649</v>
      </c>
      <c r="S73" s="58">
        <f t="shared" si="26"/>
        <v>84.23971526474314</v>
      </c>
      <c r="T73" s="58">
        <f t="shared" si="27"/>
        <v>63.743992466393891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4119.0024961526915</v>
      </c>
      <c r="F74" s="56">
        <v>8320.1149297593365</v>
      </c>
      <c r="G74" s="57">
        <f t="shared" si="24"/>
        <v>12439.117425912027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0.21669836364439665</v>
      </c>
      <c r="O74" s="3">
        <f t="shared" si="0"/>
        <v>0.4377164840992917</v>
      </c>
      <c r="P74" s="4">
        <f t="shared" si="1"/>
        <v>0.32720742387184415</v>
      </c>
      <c r="Q74" s="41"/>
      <c r="R74" s="58">
        <f t="shared" si="25"/>
        <v>46.806846547189679</v>
      </c>
      <c r="S74" s="58">
        <f t="shared" si="26"/>
        <v>94.546760565447002</v>
      </c>
      <c r="T74" s="58">
        <f t="shared" si="27"/>
        <v>70.676803556318333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5284.4634174215862</v>
      </c>
      <c r="F75" s="56">
        <v>8845.7832264404678</v>
      </c>
      <c r="G75" s="57">
        <f t="shared" si="24"/>
        <v>14130.246643862054</v>
      </c>
      <c r="H75" s="55">
        <v>88</v>
      </c>
      <c r="I75" s="56">
        <v>83</v>
      </c>
      <c r="J75" s="57">
        <f t="shared" si="22"/>
        <v>171</v>
      </c>
      <c r="K75" s="55">
        <v>0</v>
      </c>
      <c r="L75" s="56">
        <v>0</v>
      </c>
      <c r="M75" s="57">
        <f t="shared" si="23"/>
        <v>0</v>
      </c>
      <c r="N75" s="3">
        <f t="shared" si="13"/>
        <v>0.27801259561350938</v>
      </c>
      <c r="O75" s="3">
        <f t="shared" si="0"/>
        <v>0.49340602557119967</v>
      </c>
      <c r="P75" s="4">
        <f t="shared" si="1"/>
        <v>0.38256028383858715</v>
      </c>
      <c r="Q75" s="41"/>
      <c r="R75" s="58">
        <f t="shared" si="25"/>
        <v>60.050720652518024</v>
      </c>
      <c r="S75" s="58">
        <f t="shared" si="26"/>
        <v>106.57570152337912</v>
      </c>
      <c r="T75" s="58">
        <f t="shared" si="27"/>
        <v>82.633021309134818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9086.990020469244</v>
      </c>
      <c r="F76" s="56">
        <v>10103.631266144004</v>
      </c>
      <c r="G76" s="57">
        <f t="shared" si="24"/>
        <v>19190.621286613248</v>
      </c>
      <c r="H76" s="55">
        <v>89</v>
      </c>
      <c r="I76" s="56">
        <v>93</v>
      </c>
      <c r="J76" s="57">
        <f t="shared" si="22"/>
        <v>182</v>
      </c>
      <c r="K76" s="55">
        <v>0</v>
      </c>
      <c r="L76" s="56">
        <v>0</v>
      </c>
      <c r="M76" s="57">
        <f t="shared" si="23"/>
        <v>0</v>
      </c>
      <c r="N76" s="3">
        <f t="shared" si="13"/>
        <v>0.47268986789790074</v>
      </c>
      <c r="O76" s="3">
        <f t="shared" si="0"/>
        <v>0.50296850189884534</v>
      </c>
      <c r="P76" s="4">
        <f t="shared" si="1"/>
        <v>0.48816191714014162</v>
      </c>
      <c r="Q76" s="41"/>
      <c r="R76" s="58">
        <f t="shared" si="25"/>
        <v>102.10101146594656</v>
      </c>
      <c r="S76" s="58">
        <f t="shared" si="26"/>
        <v>108.64119641015058</v>
      </c>
      <c r="T76" s="58">
        <f t="shared" si="27"/>
        <v>105.4429741022706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10982.304076279357</v>
      </c>
      <c r="F77" s="56">
        <v>10388.672276357282</v>
      </c>
      <c r="G77" s="57">
        <f t="shared" si="24"/>
        <v>21370.976352636637</v>
      </c>
      <c r="H77" s="55">
        <v>93</v>
      </c>
      <c r="I77" s="56">
        <v>88</v>
      </c>
      <c r="J77" s="57">
        <f t="shared" si="22"/>
        <v>181</v>
      </c>
      <c r="K77" s="55">
        <v>0</v>
      </c>
      <c r="L77" s="56">
        <v>0</v>
      </c>
      <c r="M77" s="57">
        <f t="shared" si="23"/>
        <v>0</v>
      </c>
      <c r="N77" s="3">
        <f t="shared" si="13"/>
        <v>0.54670968121661478</v>
      </c>
      <c r="O77" s="3">
        <f t="shared" si="0"/>
        <v>0.54654210208108589</v>
      </c>
      <c r="P77" s="4">
        <f t="shared" si="1"/>
        <v>0.54662820627779407</v>
      </c>
      <c r="Q77" s="41"/>
      <c r="R77" s="58">
        <f t="shared" si="25"/>
        <v>118.08929114278878</v>
      </c>
      <c r="S77" s="58">
        <f t="shared" si="26"/>
        <v>118.05309404951457</v>
      </c>
      <c r="T77" s="58">
        <f t="shared" si="27"/>
        <v>118.07169255600351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8456.0395639548442</v>
      </c>
      <c r="F78" s="56">
        <v>5789.8030994538949</v>
      </c>
      <c r="G78" s="57">
        <f t="shared" si="24"/>
        <v>14245.842663408739</v>
      </c>
      <c r="H78" s="55">
        <v>101</v>
      </c>
      <c r="I78" s="56">
        <v>88</v>
      </c>
      <c r="J78" s="57">
        <f t="shared" si="22"/>
        <v>189</v>
      </c>
      <c r="K78" s="55">
        <v>0</v>
      </c>
      <c r="L78" s="56">
        <v>0</v>
      </c>
      <c r="M78" s="57">
        <f t="shared" si="23"/>
        <v>0</v>
      </c>
      <c r="N78" s="3">
        <f t="shared" si="13"/>
        <v>0.38760724073867087</v>
      </c>
      <c r="O78" s="3">
        <f t="shared" si="0"/>
        <v>0.30459822703355927</v>
      </c>
      <c r="P78" s="4">
        <f t="shared" si="1"/>
        <v>0.34895754123576178</v>
      </c>
      <c r="Q78" s="41"/>
      <c r="R78" s="58">
        <f t="shared" si="25"/>
        <v>83.723163999552909</v>
      </c>
      <c r="S78" s="58">
        <f t="shared" si="26"/>
        <v>65.793217039248802</v>
      </c>
      <c r="T78" s="58">
        <f t="shared" si="27"/>
        <v>75.374828906924549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7804.4287946476561</v>
      </c>
      <c r="F79" s="56">
        <v>5496.4577364573533</v>
      </c>
      <c r="G79" s="57">
        <f t="shared" si="24"/>
        <v>13300.88653110501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0.41058653170494824</v>
      </c>
      <c r="O79" s="3">
        <f t="shared" si="0"/>
        <v>0.28916549539443148</v>
      </c>
      <c r="P79" s="4">
        <f t="shared" si="1"/>
        <v>0.34987601354968989</v>
      </c>
      <c r="Q79" s="41"/>
      <c r="R79" s="58">
        <f t="shared" si="25"/>
        <v>88.686690848268825</v>
      </c>
      <c r="S79" s="58">
        <f t="shared" si="26"/>
        <v>62.459747005197194</v>
      </c>
      <c r="T79" s="58">
        <f t="shared" si="27"/>
        <v>75.57321892673302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5672.2581190623841</v>
      </c>
      <c r="F80" s="56">
        <v>4134.8439591260922</v>
      </c>
      <c r="G80" s="57">
        <f t="shared" si="24"/>
        <v>9807.1020781884763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0.29841425289680051</v>
      </c>
      <c r="O80" s="3">
        <f t="shared" si="0"/>
        <v>0.2175317739439232</v>
      </c>
      <c r="P80" s="4">
        <f t="shared" si="1"/>
        <v>0.25797301342036183</v>
      </c>
      <c r="Q80" s="41"/>
      <c r="R80" s="58">
        <f t="shared" si="25"/>
        <v>64.457478625708916</v>
      </c>
      <c r="S80" s="58">
        <f t="shared" si="26"/>
        <v>46.986863171887414</v>
      </c>
      <c r="T80" s="58">
        <f t="shared" si="27"/>
        <v>55.722170898798161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4457.6330970943709</v>
      </c>
      <c r="F81" s="56">
        <v>3500.789664940723</v>
      </c>
      <c r="G81" s="57">
        <f t="shared" si="24"/>
        <v>7958.4227620350939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0.23451352573097489</v>
      </c>
      <c r="O81" s="3">
        <f t="shared" ref="O81:O86" si="31">+F81/(I81*216+L81*248)</f>
        <v>0.18417454045353129</v>
      </c>
      <c r="P81" s="4">
        <f t="shared" ref="P81:P86" si="32">+G81/(J81*216+M81*248)</f>
        <v>0.20934403309225311</v>
      </c>
      <c r="Q81" s="41"/>
      <c r="R81" s="58">
        <f t="shared" si="25"/>
        <v>50.654921557890582</v>
      </c>
      <c r="S81" s="58">
        <f t="shared" si="26"/>
        <v>39.781700737962758</v>
      </c>
      <c r="T81" s="58">
        <f t="shared" si="27"/>
        <v>45.21831114792667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3703.6039249615019</v>
      </c>
      <c r="F82" s="56">
        <v>3166.3487104663195</v>
      </c>
      <c r="G82" s="57">
        <f t="shared" si="24"/>
        <v>6869.9526354278214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0.1948444825842541</v>
      </c>
      <c r="O82" s="3">
        <f t="shared" si="31"/>
        <v>0.1665797932694823</v>
      </c>
      <c r="P82" s="4">
        <f t="shared" si="32"/>
        <v>0.18071213792686819</v>
      </c>
      <c r="Q82" s="41"/>
      <c r="R82" s="58">
        <f t="shared" si="25"/>
        <v>42.086408238198885</v>
      </c>
      <c r="S82" s="58">
        <f t="shared" si="26"/>
        <v>35.981235346208173</v>
      </c>
      <c r="T82" s="58">
        <f t="shared" si="27"/>
        <v>39.033821792203533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2864.3457573772448</v>
      </c>
      <c r="F83" s="56">
        <v>2702.5043474671847</v>
      </c>
      <c r="G83" s="57">
        <f t="shared" si="24"/>
        <v>5566.8501048444296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0.15069159077110925</v>
      </c>
      <c r="O83" s="3">
        <f t="shared" si="31"/>
        <v>0.14217720683223825</v>
      </c>
      <c r="P83" s="4">
        <f t="shared" si="32"/>
        <v>0.14643439880167375</v>
      </c>
      <c r="Q83" s="41"/>
      <c r="R83" s="58">
        <f t="shared" si="25"/>
        <v>32.549383606559601</v>
      </c>
      <c r="S83" s="58">
        <f t="shared" si="26"/>
        <v>30.710276675763463</v>
      </c>
      <c r="T83" s="58">
        <f t="shared" si="27"/>
        <v>31.629830141161531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1721.1525154076801</v>
      </c>
      <c r="F84" s="61">
        <v>1673.9999999999995</v>
      </c>
      <c r="G84" s="62">
        <f t="shared" si="24"/>
        <v>3395.1525154076799</v>
      </c>
      <c r="H84" s="67">
        <v>104</v>
      </c>
      <c r="I84" s="61">
        <v>88</v>
      </c>
      <c r="J84" s="62">
        <f t="shared" si="22"/>
        <v>192</v>
      </c>
      <c r="K84" s="67">
        <v>0</v>
      </c>
      <c r="L84" s="61">
        <v>0</v>
      </c>
      <c r="M84" s="62">
        <f t="shared" si="23"/>
        <v>0</v>
      </c>
      <c r="N84" s="6">
        <f t="shared" si="33"/>
        <v>7.6618256561951564E-2</v>
      </c>
      <c r="O84" s="6">
        <f t="shared" si="31"/>
        <v>8.8068181818181795E-2</v>
      </c>
      <c r="P84" s="7">
        <f t="shared" si="32"/>
        <v>8.1866138971057101E-2</v>
      </c>
      <c r="Q84" s="41"/>
      <c r="R84" s="58">
        <f t="shared" si="25"/>
        <v>16.549543417381539</v>
      </c>
      <c r="S84" s="58">
        <f t="shared" si="26"/>
        <v>19.022727272727266</v>
      </c>
      <c r="T84" s="58">
        <f t="shared" si="27"/>
        <v>17.683086017748334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822.96902551282051</v>
      </c>
      <c r="F85" s="64">
        <v>2076.9405156302992</v>
      </c>
      <c r="G85" s="65">
        <f t="shared" ref="G85:G86" si="34">+E85+F85</f>
        <v>2899.9095411431199</v>
      </c>
      <c r="H85" s="71">
        <v>56</v>
      </c>
      <c r="I85" s="64">
        <v>44</v>
      </c>
      <c r="J85" s="65">
        <f t="shared" ref="J85:J86" si="35">+H85+I85</f>
        <v>100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6.8036460442528146E-2</v>
      </c>
      <c r="O85" s="3">
        <f t="shared" si="31"/>
        <v>0.21853330341227895</v>
      </c>
      <c r="P85" s="4">
        <f t="shared" si="32"/>
        <v>0.13425507134921852</v>
      </c>
      <c r="Q85" s="41"/>
      <c r="R85" s="58">
        <f t="shared" si="25"/>
        <v>14.69587545558608</v>
      </c>
      <c r="S85" s="58">
        <f t="shared" si="26"/>
        <v>47.20319353705225</v>
      </c>
      <c r="T85" s="58">
        <f t="shared" si="27"/>
        <v>28.999095411431199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684.32060128340743</v>
      </c>
      <c r="F86" s="61">
        <v>1964.0000000000007</v>
      </c>
      <c r="G86" s="62">
        <f t="shared" si="34"/>
        <v>2648.320601283408</v>
      </c>
      <c r="H86" s="72">
        <v>56</v>
      </c>
      <c r="I86" s="61">
        <v>44</v>
      </c>
      <c r="J86" s="62">
        <f t="shared" si="35"/>
        <v>100</v>
      </c>
      <c r="K86" s="72">
        <v>0</v>
      </c>
      <c r="L86" s="61">
        <v>0</v>
      </c>
      <c r="M86" s="62">
        <f t="shared" si="36"/>
        <v>0</v>
      </c>
      <c r="N86" s="6">
        <f t="shared" si="33"/>
        <v>5.6574123783350479E-2</v>
      </c>
      <c r="O86" s="6">
        <f t="shared" si="31"/>
        <v>0.20664983164983172</v>
      </c>
      <c r="P86" s="7">
        <f t="shared" si="32"/>
        <v>0.12260743524460223</v>
      </c>
      <c r="Q86" s="41"/>
      <c r="R86" s="58">
        <f t="shared" si="25"/>
        <v>12.220010737203705</v>
      </c>
      <c r="S86" s="58">
        <f t="shared" si="26"/>
        <v>44.636363636363654</v>
      </c>
      <c r="T86" s="58">
        <f t="shared" si="27"/>
        <v>26.483206012834081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431276.35825464892</v>
      </c>
    </row>
    <row r="91" spans="2:20" x14ac:dyDescent="0.25">
      <c r="C91" t="s">
        <v>112</v>
      </c>
      <c r="D91" s="78">
        <f>SUMPRODUCT(((((J5:J86)*216)+((M5:M86)*248))*((D5:D86))/1000))</f>
        <v>3097582.334400001</v>
      </c>
    </row>
    <row r="92" spans="2:20" x14ac:dyDescent="0.25">
      <c r="C92" t="s">
        <v>111</v>
      </c>
      <c r="D92" s="39">
        <f>+D90/D91</f>
        <v>0.13922999026212704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workbookViewId="0">
      <pane xSplit="4" ySplit="4" topLeftCell="H86" activePane="bottomRight" state="frozen"/>
      <selection activeCell="H42" sqref="H42"/>
      <selection pane="topRight" activeCell="H42" sqref="H42"/>
      <selection pane="bottomLeft" activeCell="H42" sqref="H42"/>
      <selection pane="bottomRight" activeCell="D92" sqref="D9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42578125" bestFit="1" customWidth="1"/>
    <col min="21" max="21" width="12.42578125" bestFit="1" customWidth="1"/>
    <col min="23" max="23" width="15.7109375" bestFit="1" customWidth="1"/>
  </cols>
  <sheetData>
    <row r="1" spans="1:23" x14ac:dyDescent="0.25">
      <c r="A1" s="40" t="s">
        <v>101</v>
      </c>
      <c r="D1" s="1"/>
      <c r="E1" s="1"/>
      <c r="F1" s="39"/>
      <c r="G1" s="1"/>
      <c r="H1" s="1"/>
      <c r="I1" s="1"/>
      <c r="J1" s="1"/>
      <c r="K1" s="1"/>
      <c r="L1" s="1"/>
      <c r="M1" s="1"/>
      <c r="P1" s="38"/>
    </row>
    <row r="2" spans="1:23" ht="15.75" x14ac:dyDescent="0.25">
      <c r="A2" s="1"/>
      <c r="H2" s="106" t="s">
        <v>84</v>
      </c>
      <c r="I2" s="107"/>
      <c r="J2" s="107"/>
      <c r="K2" s="107"/>
      <c r="L2" s="107"/>
      <c r="M2" s="107"/>
      <c r="N2" s="107"/>
      <c r="O2" s="108"/>
      <c r="P2" s="94">
        <v>0.18844487277893826</v>
      </c>
      <c r="U2">
        <v>8</v>
      </c>
    </row>
    <row r="3" spans="1:23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  <c r="U3" s="109" t="s">
        <v>89</v>
      </c>
      <c r="V3" s="110"/>
    </row>
    <row r="4" spans="1:23" x14ac:dyDescent="0.25">
      <c r="B4" s="112"/>
      <c r="C4" s="114"/>
      <c r="D4" s="24" t="s">
        <v>83</v>
      </c>
      <c r="E4" s="25" t="s">
        <v>5</v>
      </c>
      <c r="F4" s="26" t="s">
        <v>6</v>
      </c>
      <c r="G4" s="27" t="s">
        <v>2</v>
      </c>
      <c r="H4" s="25" t="s">
        <v>5</v>
      </c>
      <c r="I4" s="26" t="s">
        <v>6</v>
      </c>
      <c r="J4" s="27" t="s">
        <v>2</v>
      </c>
      <c r="K4" s="25" t="s">
        <v>5</v>
      </c>
      <c r="L4" s="26" t="s">
        <v>6</v>
      </c>
      <c r="M4" s="29" t="s">
        <v>2</v>
      </c>
      <c r="N4" s="25" t="s">
        <v>5</v>
      </c>
      <c r="O4" s="26" t="s">
        <v>6</v>
      </c>
      <c r="P4" s="27" t="s">
        <v>2</v>
      </c>
      <c r="Q4" s="42"/>
      <c r="R4" s="25" t="s">
        <v>5</v>
      </c>
      <c r="S4" s="26" t="s">
        <v>6</v>
      </c>
      <c r="T4" s="36" t="s">
        <v>2</v>
      </c>
      <c r="U4" s="25" t="s">
        <v>5</v>
      </c>
      <c r="V4" s="26" t="s">
        <v>6</v>
      </c>
      <c r="W4" s="43"/>
    </row>
    <row r="5" spans="1:23" x14ac:dyDescent="0.25">
      <c r="B5" s="18" t="s">
        <v>90</v>
      </c>
      <c r="C5" s="18" t="s">
        <v>91</v>
      </c>
      <c r="D5" s="21">
        <v>440.45</v>
      </c>
      <c r="E5" s="8">
        <v>9591.9999999999945</v>
      </c>
      <c r="F5" s="2">
        <v>13909.003927018444</v>
      </c>
      <c r="G5" s="9">
        <f>+E5+F5</f>
        <v>23501.003927018439</v>
      </c>
      <c r="H5" s="2">
        <v>2382</v>
      </c>
      <c r="I5" s="2">
        <v>2350</v>
      </c>
      <c r="J5" s="9">
        <f>+H5+I5</f>
        <v>4732</v>
      </c>
      <c r="K5" s="2">
        <v>0</v>
      </c>
      <c r="L5" s="2">
        <v>0</v>
      </c>
      <c r="M5" s="9">
        <f>+K5+L5</f>
        <v>0</v>
      </c>
      <c r="N5" s="32">
        <f>+E5/(H5*216+K5*248)</f>
        <v>1.8642908231489244E-2</v>
      </c>
      <c r="O5" s="32">
        <f t="shared" ref="O5:O80" si="0">+F5/(I5*216+L5*248)</f>
        <v>2.7401504978365729E-2</v>
      </c>
      <c r="P5" s="33">
        <f>+G5/(J5*216+M5*248)</f>
        <v>2.2992591738496798E-2</v>
      </c>
      <c r="Q5" s="41"/>
      <c r="R5" s="37">
        <f>+E5/(H5+K5)</f>
        <v>4.0268681780016768</v>
      </c>
      <c r="S5" s="37">
        <f t="shared" ref="S5:S70" si="1">+F5/(I5+L5)</f>
        <v>5.9187250753269973</v>
      </c>
      <c r="T5" s="37">
        <f t="shared" ref="T5:T70" si="2">+G5/(J5+M5)</f>
        <v>4.9663998155153086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18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8" t="s">
        <v>91</v>
      </c>
      <c r="C6" s="18" t="s">
        <v>92</v>
      </c>
      <c r="D6" s="21">
        <v>583.47</v>
      </c>
      <c r="E6" s="8">
        <v>17367.532072905778</v>
      </c>
      <c r="F6" s="2">
        <v>25269.598253956607</v>
      </c>
      <c r="G6" s="9">
        <f t="shared" ref="G6:G70" si="3">+E6+F6</f>
        <v>42637.130326862389</v>
      </c>
      <c r="H6" s="2">
        <v>2386</v>
      </c>
      <c r="I6" s="2">
        <v>2350</v>
      </c>
      <c r="J6" s="9">
        <f t="shared" ref="J6:J70" si="4">+H6+I6</f>
        <v>4736</v>
      </c>
      <c r="K6" s="2">
        <v>0</v>
      </c>
      <c r="L6" s="2">
        <v>0</v>
      </c>
      <c r="M6" s="9">
        <f t="shared" ref="M6:M70" si="5">+K6+L6</f>
        <v>0</v>
      </c>
      <c r="N6" s="32">
        <f t="shared" ref="N6:N16" si="6">+E6/(H6*216+K6*248)</f>
        <v>3.3698759881922669E-2</v>
      </c>
      <c r="O6" s="32">
        <f t="shared" ref="O6:O16" si="7">+F6/(I6*216+L6*248)</f>
        <v>4.9782502470363685E-2</v>
      </c>
      <c r="P6" s="33">
        <f t="shared" ref="P6:P16" si="8">+G6/(J6*216+M6*248)</f>
        <v>4.1679502086913463E-2</v>
      </c>
      <c r="Q6" s="41"/>
      <c r="R6" s="37">
        <f t="shared" ref="R6:R16" si="9">+E6/(H6+K6)</f>
        <v>7.2789321344952969</v>
      </c>
      <c r="S6" s="37">
        <f t="shared" ref="S6:S16" si="10">+F6/(I6+L6)</f>
        <v>10.753020533598557</v>
      </c>
      <c r="T6" s="37">
        <f t="shared" ref="T6:T16" si="11">+G6/(J6+M6)</f>
        <v>9.0027724507733087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12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7</v>
      </c>
    </row>
    <row r="7" spans="1:23" x14ac:dyDescent="0.25">
      <c r="B7" s="18" t="s">
        <v>92</v>
      </c>
      <c r="C7" s="18" t="s">
        <v>93</v>
      </c>
      <c r="D7" s="21">
        <v>786.02</v>
      </c>
      <c r="E7" s="8">
        <v>26623.902043106125</v>
      </c>
      <c r="F7" s="2">
        <v>34651.832600941438</v>
      </c>
      <c r="G7" s="9">
        <f t="shared" si="3"/>
        <v>61275.734644047567</v>
      </c>
      <c r="H7" s="2">
        <v>2386</v>
      </c>
      <c r="I7" s="2">
        <v>2350</v>
      </c>
      <c r="J7" s="9">
        <f t="shared" si="4"/>
        <v>4736</v>
      </c>
      <c r="K7" s="2">
        <v>0</v>
      </c>
      <c r="L7" s="2">
        <v>0</v>
      </c>
      <c r="M7" s="9">
        <f t="shared" si="5"/>
        <v>0</v>
      </c>
      <c r="N7" s="32">
        <f t="shared" si="6"/>
        <v>5.1659180953529317E-2</v>
      </c>
      <c r="O7" s="32">
        <f t="shared" si="7"/>
        <v>6.8266021672461458E-2</v>
      </c>
      <c r="P7" s="33">
        <f t="shared" si="8"/>
        <v>5.9899484097425126E-2</v>
      </c>
      <c r="Q7" s="41"/>
      <c r="R7" s="37">
        <f t="shared" si="9"/>
        <v>11.158383085962333</v>
      </c>
      <c r="S7" s="37">
        <f t="shared" si="10"/>
        <v>14.745460681251675</v>
      </c>
      <c r="T7" s="37">
        <f t="shared" si="11"/>
        <v>12.938288565043827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4</v>
      </c>
    </row>
    <row r="8" spans="1:23" x14ac:dyDescent="0.25">
      <c r="B8" s="18" t="s">
        <v>93</v>
      </c>
      <c r="C8" s="18" t="s">
        <v>94</v>
      </c>
      <c r="D8" s="21">
        <v>751.7</v>
      </c>
      <c r="E8" s="8">
        <v>33541.777558801201</v>
      </c>
      <c r="F8" s="2">
        <v>39330.638415861729</v>
      </c>
      <c r="G8" s="9">
        <f t="shared" si="3"/>
        <v>72872.41597466293</v>
      </c>
      <c r="H8" s="2">
        <v>2386</v>
      </c>
      <c r="I8" s="2">
        <v>2350</v>
      </c>
      <c r="J8" s="9">
        <f t="shared" si="4"/>
        <v>4736</v>
      </c>
      <c r="K8" s="2">
        <v>0</v>
      </c>
      <c r="L8" s="2">
        <v>0</v>
      </c>
      <c r="M8" s="9">
        <f t="shared" si="5"/>
        <v>0</v>
      </c>
      <c r="N8" s="32">
        <f t="shared" si="6"/>
        <v>6.508214887538652E-2</v>
      </c>
      <c r="O8" s="32">
        <f t="shared" si="7"/>
        <v>7.7483527218009718E-2</v>
      </c>
      <c r="P8" s="33">
        <f t="shared" si="8"/>
        <v>7.123570442968645E-2</v>
      </c>
      <c r="Q8" s="41"/>
      <c r="R8" s="37">
        <f t="shared" si="9"/>
        <v>14.057744157083487</v>
      </c>
      <c r="S8" s="37">
        <f t="shared" si="10"/>
        <v>16.736441879090098</v>
      </c>
      <c r="T8" s="37">
        <f t="shared" si="11"/>
        <v>15.386912156812274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3</v>
      </c>
    </row>
    <row r="9" spans="1:23" x14ac:dyDescent="0.25">
      <c r="B9" s="18" t="s">
        <v>94</v>
      </c>
      <c r="C9" s="18" t="s">
        <v>95</v>
      </c>
      <c r="D9" s="21">
        <v>859.99</v>
      </c>
      <c r="E9" s="8">
        <v>45948.228674568083</v>
      </c>
      <c r="F9" s="2">
        <v>49864.950820513193</v>
      </c>
      <c r="G9" s="9">
        <f t="shared" si="3"/>
        <v>95813.179495081276</v>
      </c>
      <c r="H9" s="2">
        <v>2386</v>
      </c>
      <c r="I9" s="2">
        <v>2351</v>
      </c>
      <c r="J9" s="9">
        <f t="shared" si="4"/>
        <v>4737</v>
      </c>
      <c r="K9" s="2">
        <v>0</v>
      </c>
      <c r="L9" s="2">
        <v>0</v>
      </c>
      <c r="M9" s="9">
        <f t="shared" si="5"/>
        <v>0</v>
      </c>
      <c r="N9" s="32">
        <f t="shared" si="6"/>
        <v>8.9154769866210459E-2</v>
      </c>
      <c r="O9" s="32">
        <f t="shared" si="7"/>
        <v>9.8194918672340356E-2</v>
      </c>
      <c r="P9" s="33">
        <f t="shared" si="8"/>
        <v>9.3641447054982133E-2</v>
      </c>
      <c r="Q9" s="41"/>
      <c r="R9" s="37">
        <f t="shared" si="9"/>
        <v>19.257430291101461</v>
      </c>
      <c r="S9" s="37">
        <f t="shared" si="10"/>
        <v>21.210102433225519</v>
      </c>
      <c r="T9" s="37">
        <f t="shared" si="11"/>
        <v>20.22655256387614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1</v>
      </c>
    </row>
    <row r="10" spans="1:23" x14ac:dyDescent="0.25">
      <c r="B10" s="18" t="s">
        <v>95</v>
      </c>
      <c r="C10" s="18" t="s">
        <v>96</v>
      </c>
      <c r="D10" s="21">
        <v>452.83</v>
      </c>
      <c r="E10" s="8">
        <v>52716.482440940505</v>
      </c>
      <c r="F10" s="2">
        <v>58376.276623755817</v>
      </c>
      <c r="G10" s="9">
        <f t="shared" si="3"/>
        <v>111092.75906469632</v>
      </c>
      <c r="H10" s="2">
        <v>2386</v>
      </c>
      <c r="I10" s="2">
        <v>2351</v>
      </c>
      <c r="J10" s="9">
        <f t="shared" si="4"/>
        <v>4737</v>
      </c>
      <c r="K10" s="2">
        <v>0</v>
      </c>
      <c r="L10" s="2">
        <v>0</v>
      </c>
      <c r="M10" s="9">
        <f t="shared" si="5"/>
        <v>0</v>
      </c>
      <c r="N10" s="32">
        <f t="shared" si="6"/>
        <v>0.10228742207813422</v>
      </c>
      <c r="O10" s="32">
        <f t="shared" si="7"/>
        <v>0.11495556781148254</v>
      </c>
      <c r="P10" s="33">
        <f t="shared" si="8"/>
        <v>0.10857469474418908</v>
      </c>
      <c r="Q10" s="41"/>
      <c r="R10" s="37">
        <f t="shared" si="9"/>
        <v>22.094083168876992</v>
      </c>
      <c r="S10" s="37">
        <f t="shared" si="10"/>
        <v>24.830402647280227</v>
      </c>
      <c r="T10" s="37">
        <f t="shared" si="11"/>
        <v>23.452134064744843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8" t="s">
        <v>96</v>
      </c>
      <c r="C11" s="18" t="s">
        <v>97</v>
      </c>
      <c r="D11" s="21">
        <v>1111.6199999999999</v>
      </c>
      <c r="E11" s="8">
        <v>68135.588273608737</v>
      </c>
      <c r="F11" s="2">
        <v>72461.556021315191</v>
      </c>
      <c r="G11" s="9">
        <f t="shared" si="3"/>
        <v>140597.14429492393</v>
      </c>
      <c r="H11" s="2">
        <v>2387</v>
      </c>
      <c r="I11" s="2">
        <v>2351</v>
      </c>
      <c r="J11" s="9">
        <f t="shared" si="4"/>
        <v>4738</v>
      </c>
      <c r="K11" s="2">
        <v>0</v>
      </c>
      <c r="L11" s="2">
        <v>0</v>
      </c>
      <c r="M11" s="9">
        <f t="shared" si="5"/>
        <v>0</v>
      </c>
      <c r="N11" s="32">
        <f t="shared" si="6"/>
        <v>0.13215020456796989</v>
      </c>
      <c r="O11" s="32">
        <f t="shared" si="7"/>
        <v>0.14269254222260661</v>
      </c>
      <c r="P11" s="33">
        <f t="shared" si="8"/>
        <v>0.13738132230246777</v>
      </c>
      <c r="Q11" s="41"/>
      <c r="R11" s="37">
        <f t="shared" si="9"/>
        <v>28.544444186681499</v>
      </c>
      <c r="S11" s="37">
        <f t="shared" si="10"/>
        <v>30.821589120083026</v>
      </c>
      <c r="T11" s="37">
        <f t="shared" si="11"/>
        <v>29.674365617333038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8" t="s">
        <v>97</v>
      </c>
      <c r="C12" s="18" t="s">
        <v>98</v>
      </c>
      <c r="D12" s="21">
        <v>499.02</v>
      </c>
      <c r="E12" s="8">
        <v>71490.95725940667</v>
      </c>
      <c r="F12" s="2">
        <v>74463.333505898918</v>
      </c>
      <c r="G12" s="9">
        <f t="shared" si="3"/>
        <v>145954.29076530557</v>
      </c>
      <c r="H12" s="2">
        <v>2387</v>
      </c>
      <c r="I12" s="2">
        <v>2351</v>
      </c>
      <c r="J12" s="9">
        <f t="shared" si="4"/>
        <v>4738</v>
      </c>
      <c r="K12" s="2">
        <v>0</v>
      </c>
      <c r="L12" s="2">
        <v>0</v>
      </c>
      <c r="M12" s="9">
        <f t="shared" si="5"/>
        <v>0</v>
      </c>
      <c r="N12" s="32">
        <f t="shared" si="6"/>
        <v>0.13865800334257838</v>
      </c>
      <c r="O12" s="32">
        <f t="shared" si="7"/>
        <v>0.14663447686937575</v>
      </c>
      <c r="P12" s="33">
        <f t="shared" si="8"/>
        <v>0.14261593691402213</v>
      </c>
      <c r="Q12" s="41"/>
      <c r="R12" s="37">
        <f t="shared" si="9"/>
        <v>29.950128721996929</v>
      </c>
      <c r="S12" s="37">
        <f t="shared" si="10"/>
        <v>31.673047003785165</v>
      </c>
      <c r="T12" s="37">
        <f t="shared" si="11"/>
        <v>30.805042373428783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8" t="s">
        <v>98</v>
      </c>
      <c r="C13" s="18" t="s">
        <v>99</v>
      </c>
      <c r="D13" s="21">
        <v>650</v>
      </c>
      <c r="E13" s="8">
        <v>73733.074467953789</v>
      </c>
      <c r="F13" s="2">
        <v>75859.051934868694</v>
      </c>
      <c r="G13" s="9">
        <f t="shared" si="3"/>
        <v>149592.1264028225</v>
      </c>
      <c r="H13" s="2">
        <v>2387</v>
      </c>
      <c r="I13" s="2">
        <v>2351</v>
      </c>
      <c r="J13" s="87">
        <f t="shared" si="4"/>
        <v>4738</v>
      </c>
      <c r="K13" s="2">
        <v>0</v>
      </c>
      <c r="L13" s="2">
        <v>0</v>
      </c>
      <c r="M13" s="9">
        <f t="shared" si="5"/>
        <v>0</v>
      </c>
      <c r="N13" s="32">
        <f t="shared" si="6"/>
        <v>0.14300663018036314</v>
      </c>
      <c r="O13" s="32">
        <f t="shared" si="7"/>
        <v>0.1493829496015657</v>
      </c>
      <c r="P13" s="33">
        <f t="shared" si="8"/>
        <v>0.14617056579860865</v>
      </c>
      <c r="Q13" s="41"/>
      <c r="R13" s="37">
        <f t="shared" si="9"/>
        <v>30.889432118958435</v>
      </c>
      <c r="S13" s="37">
        <f t="shared" si="10"/>
        <v>32.266717113938192</v>
      </c>
      <c r="T13" s="37">
        <f t="shared" si="11"/>
        <v>31.572842212499474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8" t="s">
        <v>99</v>
      </c>
      <c r="C14" s="18" t="s">
        <v>7</v>
      </c>
      <c r="D14" s="21">
        <v>619.19000000000005</v>
      </c>
      <c r="E14" s="8">
        <v>87174.085845287569</v>
      </c>
      <c r="F14" s="2">
        <v>88620.436258208589</v>
      </c>
      <c r="G14" s="9">
        <f t="shared" si="3"/>
        <v>175794.52210349616</v>
      </c>
      <c r="H14" s="2">
        <v>2387</v>
      </c>
      <c r="I14" s="2">
        <v>2354</v>
      </c>
      <c r="J14" s="9">
        <f t="shared" si="4"/>
        <v>4741</v>
      </c>
      <c r="K14" s="2">
        <v>0</v>
      </c>
      <c r="L14" s="2">
        <v>0</v>
      </c>
      <c r="M14" s="9">
        <f t="shared" si="5"/>
        <v>0</v>
      </c>
      <c r="N14" s="32">
        <f t="shared" si="6"/>
        <v>0.1690757146062925</v>
      </c>
      <c r="O14" s="32">
        <f t="shared" si="7"/>
        <v>0.17429048321652779</v>
      </c>
      <c r="P14" s="33">
        <f t="shared" si="8"/>
        <v>0.17166495006473881</v>
      </c>
      <c r="Q14" s="41"/>
      <c r="R14" s="37">
        <f t="shared" si="9"/>
        <v>36.520354354959181</v>
      </c>
      <c r="S14" s="37">
        <f t="shared" si="10"/>
        <v>37.646744374770002</v>
      </c>
      <c r="T14" s="37">
        <f t="shared" si="11"/>
        <v>37.07962921398358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8" t="s">
        <v>7</v>
      </c>
      <c r="C15" s="18" t="s">
        <v>8</v>
      </c>
      <c r="D15" s="21">
        <v>1166.02</v>
      </c>
      <c r="E15" s="8">
        <v>159574.48919545463</v>
      </c>
      <c r="F15" s="2">
        <v>157306.34309491259</v>
      </c>
      <c r="G15" s="9">
        <f t="shared" si="3"/>
        <v>316880.83229036722</v>
      </c>
      <c r="H15" s="2">
        <v>4054</v>
      </c>
      <c r="I15" s="2">
        <v>3964</v>
      </c>
      <c r="J15" s="9">
        <f t="shared" si="4"/>
        <v>8018</v>
      </c>
      <c r="K15" s="2">
        <v>2279</v>
      </c>
      <c r="L15" s="2">
        <v>2280</v>
      </c>
      <c r="M15" s="9">
        <f t="shared" si="5"/>
        <v>4559</v>
      </c>
      <c r="N15" s="32">
        <f t="shared" si="6"/>
        <v>0.11074978290367297</v>
      </c>
      <c r="O15" s="32">
        <f t="shared" si="7"/>
        <v>0.11064945239867689</v>
      </c>
      <c r="P15" s="33">
        <f t="shared" si="8"/>
        <v>0.11069995398822269</v>
      </c>
      <c r="Q15" s="41"/>
      <c r="R15" s="37">
        <f t="shared" si="9"/>
        <v>25.197298151816618</v>
      </c>
      <c r="S15" s="37">
        <f t="shared" si="10"/>
        <v>25.19320036753885</v>
      </c>
      <c r="T15" s="37">
        <f t="shared" si="11"/>
        <v>25.195263758477157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8" t="s">
        <v>8</v>
      </c>
      <c r="C16" s="18" t="s">
        <v>9</v>
      </c>
      <c r="D16" s="21">
        <v>950.92</v>
      </c>
      <c r="E16" s="8">
        <v>321072.44075012195</v>
      </c>
      <c r="F16" s="2">
        <v>304093.54102395044</v>
      </c>
      <c r="G16" s="9">
        <f t="shared" si="3"/>
        <v>625165.9817740724</v>
      </c>
      <c r="H16" s="2">
        <v>4711</v>
      </c>
      <c r="I16" s="2">
        <v>4595</v>
      </c>
      <c r="J16" s="9">
        <f t="shared" si="4"/>
        <v>9306</v>
      </c>
      <c r="K16" s="2">
        <v>3765</v>
      </c>
      <c r="L16" s="2">
        <v>3730</v>
      </c>
      <c r="M16" s="9">
        <f t="shared" si="5"/>
        <v>7495</v>
      </c>
      <c r="N16" s="32">
        <f t="shared" si="6"/>
        <v>0.16454317579194647</v>
      </c>
      <c r="O16" s="32">
        <f t="shared" si="7"/>
        <v>0.1585835859237523</v>
      </c>
      <c r="P16" s="33">
        <f t="shared" si="8"/>
        <v>0.16158936434286322</v>
      </c>
      <c r="Q16" s="41"/>
      <c r="R16" s="37">
        <f t="shared" si="9"/>
        <v>37.880184137579278</v>
      </c>
      <c r="S16" s="37">
        <f t="shared" si="10"/>
        <v>36.5277526755496</v>
      </c>
      <c r="T16" s="37">
        <f t="shared" si="11"/>
        <v>37.210045936198583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8" t="s">
        <v>9</v>
      </c>
      <c r="C17" s="18" t="s">
        <v>10</v>
      </c>
      <c r="D17" s="21">
        <v>571.9</v>
      </c>
      <c r="E17" s="8">
        <v>345444.77416545217</v>
      </c>
      <c r="F17" s="2">
        <v>327881.52567364153</v>
      </c>
      <c r="G17" s="9">
        <f t="shared" si="3"/>
        <v>673326.2998390937</v>
      </c>
      <c r="H17" s="2">
        <v>4713</v>
      </c>
      <c r="I17" s="2">
        <v>4597</v>
      </c>
      <c r="J17" s="9">
        <f t="shared" si="4"/>
        <v>9310</v>
      </c>
      <c r="K17" s="2">
        <v>3764</v>
      </c>
      <c r="L17" s="2">
        <v>3730</v>
      </c>
      <c r="M17" s="9">
        <f t="shared" si="5"/>
        <v>7494</v>
      </c>
      <c r="N17" s="32">
        <f t="shared" ref="N17:N81" si="12">+E17/(H17*216+K17*248)</f>
        <v>0.17701681501498973</v>
      </c>
      <c r="O17" s="32">
        <f t="shared" si="0"/>
        <v>0.17095041359590735</v>
      </c>
      <c r="P17" s="33">
        <f t="shared" ref="P17:P80" si="13">+G17/(J17*216+M17*248)</f>
        <v>0.17400986487021838</v>
      </c>
      <c r="Q17" s="41"/>
      <c r="R17" s="37">
        <f t="shared" ref="R17:R70" si="14">+E17/(H17+K17)</f>
        <v>40.7508286145396</v>
      </c>
      <c r="S17" s="37">
        <f t="shared" si="1"/>
        <v>39.375708619387716</v>
      </c>
      <c r="T17" s="37">
        <f t="shared" si="2"/>
        <v>40.069406084211714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8" t="s">
        <v>10</v>
      </c>
      <c r="C18" s="18" t="s">
        <v>11</v>
      </c>
      <c r="D18" s="21">
        <v>680.44</v>
      </c>
      <c r="E18" s="8">
        <v>442114.81568933628</v>
      </c>
      <c r="F18" s="2">
        <v>395619.72540442378</v>
      </c>
      <c r="G18" s="9">
        <f t="shared" si="3"/>
        <v>837734.54109376005</v>
      </c>
      <c r="H18" s="2">
        <v>4709</v>
      </c>
      <c r="I18" s="2">
        <v>4597</v>
      </c>
      <c r="J18" s="9">
        <f t="shared" si="4"/>
        <v>9306</v>
      </c>
      <c r="K18" s="2">
        <v>3765</v>
      </c>
      <c r="L18" s="2">
        <v>3732</v>
      </c>
      <c r="M18" s="9">
        <f t="shared" si="5"/>
        <v>7497</v>
      </c>
      <c r="N18" s="32">
        <f t="shared" si="12"/>
        <v>0.2266251341402252</v>
      </c>
      <c r="O18" s="32">
        <f t="shared" si="0"/>
        <v>0.2062143341029101</v>
      </c>
      <c r="P18" s="33">
        <f t="shared" si="13"/>
        <v>0.2165051256886838</v>
      </c>
      <c r="Q18" s="41"/>
      <c r="R18" s="37">
        <f t="shared" si="14"/>
        <v>52.173096021871167</v>
      </c>
      <c r="S18" s="37">
        <f t="shared" si="1"/>
        <v>47.499066563143685</v>
      </c>
      <c r="T18" s="37">
        <f t="shared" si="2"/>
        <v>49.856248354089153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8" t="s">
        <v>11</v>
      </c>
      <c r="C19" s="18" t="s">
        <v>12</v>
      </c>
      <c r="D19" s="21">
        <v>451.8</v>
      </c>
      <c r="E19" s="8">
        <v>534888.92114987853</v>
      </c>
      <c r="F19" s="2">
        <v>494295.51381754578</v>
      </c>
      <c r="G19" s="9">
        <f t="shared" si="3"/>
        <v>1029184.4349674243</v>
      </c>
      <c r="H19" s="2">
        <v>4707</v>
      </c>
      <c r="I19" s="2">
        <v>4600</v>
      </c>
      <c r="J19" s="9">
        <f t="shared" si="4"/>
        <v>9307</v>
      </c>
      <c r="K19" s="2">
        <v>3763</v>
      </c>
      <c r="L19" s="2">
        <v>3731</v>
      </c>
      <c r="M19" s="9">
        <f t="shared" si="5"/>
        <v>7494</v>
      </c>
      <c r="N19" s="32">
        <f t="shared" si="12"/>
        <v>0.27431101387423923</v>
      </c>
      <c r="O19" s="32">
        <f t="shared" si="0"/>
        <v>0.25759477041783874</v>
      </c>
      <c r="P19" s="33">
        <f t="shared" si="13"/>
        <v>0.26601996755795154</v>
      </c>
      <c r="Q19" s="41"/>
      <c r="R19" s="37">
        <f t="shared" si="14"/>
        <v>63.150994232571257</v>
      </c>
      <c r="S19" s="37">
        <f t="shared" si="1"/>
        <v>59.332074639004418</v>
      </c>
      <c r="T19" s="37">
        <f t="shared" si="2"/>
        <v>61.257332002108463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8" t="s">
        <v>12</v>
      </c>
      <c r="C20" s="18" t="s">
        <v>13</v>
      </c>
      <c r="D20" s="21">
        <v>857.43000000000006</v>
      </c>
      <c r="E20" s="8">
        <v>624586.4692612621</v>
      </c>
      <c r="F20" s="2">
        <v>709613.52655146201</v>
      </c>
      <c r="G20" s="9">
        <f t="shared" si="3"/>
        <v>1334199.9958127241</v>
      </c>
      <c r="H20" s="2">
        <v>5021</v>
      </c>
      <c r="I20" s="2">
        <v>4956</v>
      </c>
      <c r="J20" s="9">
        <f t="shared" si="4"/>
        <v>9977</v>
      </c>
      <c r="K20" s="2">
        <v>3772</v>
      </c>
      <c r="L20" s="2">
        <v>3738</v>
      </c>
      <c r="M20" s="9">
        <f t="shared" si="5"/>
        <v>7510</v>
      </c>
      <c r="N20" s="32">
        <f t="shared" si="12"/>
        <v>0.30920244697071181</v>
      </c>
      <c r="O20" s="32">
        <f t="shared" si="0"/>
        <v>0.35524726989039512</v>
      </c>
      <c r="P20" s="33">
        <f t="shared" si="13"/>
        <v>0.33209608230485038</v>
      </c>
      <c r="Q20" s="41"/>
      <c r="R20" s="37">
        <f t="shared" si="14"/>
        <v>71.032238059963845</v>
      </c>
      <c r="S20" s="37">
        <f t="shared" si="1"/>
        <v>81.621063555493677</v>
      </c>
      <c r="T20" s="37">
        <f t="shared" si="2"/>
        <v>76.296677292430047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8" t="s">
        <v>13</v>
      </c>
      <c r="C21" s="18" t="s">
        <v>14</v>
      </c>
      <c r="D21" s="21">
        <v>460.97</v>
      </c>
      <c r="E21" s="8">
        <v>618521.48642138136</v>
      </c>
      <c r="F21" s="2">
        <v>706498.97507142392</v>
      </c>
      <c r="G21" s="9">
        <f t="shared" si="3"/>
        <v>1325020.4614928053</v>
      </c>
      <c r="H21" s="2">
        <v>5023</v>
      </c>
      <c r="I21" s="2">
        <v>4957</v>
      </c>
      <c r="J21" s="9">
        <f t="shared" si="4"/>
        <v>9980</v>
      </c>
      <c r="K21" s="2">
        <v>3770</v>
      </c>
      <c r="L21" s="2">
        <v>3738</v>
      </c>
      <c r="M21" s="9">
        <f t="shared" si="5"/>
        <v>7508</v>
      </c>
      <c r="N21" s="32">
        <f t="shared" si="12"/>
        <v>0.30620967005823047</v>
      </c>
      <c r="O21" s="32">
        <f t="shared" si="0"/>
        <v>0.35364981913096821</v>
      </c>
      <c r="P21" s="33">
        <f t="shared" si="13"/>
        <v>0.32979872420710277</v>
      </c>
      <c r="Q21" s="41"/>
      <c r="R21" s="37">
        <f t="shared" si="14"/>
        <v>70.34248679874689</v>
      </c>
      <c r="S21" s="37">
        <f t="shared" si="1"/>
        <v>81.253476143924544</v>
      </c>
      <c r="T21" s="37">
        <f t="shared" si="2"/>
        <v>75.76740973769472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8" t="s">
        <v>14</v>
      </c>
      <c r="C22" s="18" t="s">
        <v>15</v>
      </c>
      <c r="D22" s="21">
        <v>627.48</v>
      </c>
      <c r="E22" s="8">
        <v>587713.82950552064</v>
      </c>
      <c r="F22" s="2">
        <v>675167.36788780184</v>
      </c>
      <c r="G22" s="9">
        <f t="shared" si="3"/>
        <v>1262881.1973933224</v>
      </c>
      <c r="H22" s="2">
        <v>5021</v>
      </c>
      <c r="I22" s="2">
        <v>4958</v>
      </c>
      <c r="J22" s="9">
        <f t="shared" si="4"/>
        <v>9979</v>
      </c>
      <c r="K22" s="2">
        <v>3772</v>
      </c>
      <c r="L22" s="2">
        <v>3740</v>
      </c>
      <c r="M22" s="9">
        <f t="shared" si="5"/>
        <v>7512</v>
      </c>
      <c r="N22" s="32">
        <f t="shared" si="12"/>
        <v>0.2909485926209216</v>
      </c>
      <c r="O22" s="32">
        <f t="shared" si="0"/>
        <v>0.33784585232530534</v>
      </c>
      <c r="P22" s="33">
        <f t="shared" si="13"/>
        <v>0.31427150769784351</v>
      </c>
      <c r="Q22" s="41"/>
      <c r="R22" s="37">
        <f t="shared" si="14"/>
        <v>66.838829694702682</v>
      </c>
      <c r="S22" s="37">
        <f t="shared" si="1"/>
        <v>77.623289019062071</v>
      </c>
      <c r="T22" s="37">
        <f t="shared" si="2"/>
        <v>72.201772191030955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8" t="s">
        <v>15</v>
      </c>
      <c r="C23" s="18" t="s">
        <v>16</v>
      </c>
      <c r="D23" s="21">
        <v>871.87</v>
      </c>
      <c r="E23" s="8">
        <v>535469.51750671992</v>
      </c>
      <c r="F23" s="2">
        <v>566739.21483720292</v>
      </c>
      <c r="G23" s="9">
        <f t="shared" si="3"/>
        <v>1102208.7323439228</v>
      </c>
      <c r="H23" s="2">
        <v>5024</v>
      </c>
      <c r="I23" s="2">
        <v>4961</v>
      </c>
      <c r="J23" s="9">
        <f t="shared" si="4"/>
        <v>9985</v>
      </c>
      <c r="K23" s="2">
        <v>3771</v>
      </c>
      <c r="L23" s="2">
        <v>3739</v>
      </c>
      <c r="M23" s="9">
        <f t="shared" si="5"/>
        <v>7510</v>
      </c>
      <c r="N23" s="32">
        <f t="shared" si="12"/>
        <v>0.26503248751070085</v>
      </c>
      <c r="O23" s="32">
        <f t="shared" si="0"/>
        <v>0.28353292238189343</v>
      </c>
      <c r="P23" s="33">
        <f t="shared" si="13"/>
        <v>0.27423312177026571</v>
      </c>
      <c r="Q23" s="41"/>
      <c r="R23" s="37">
        <f t="shared" si="14"/>
        <v>60.883401649428073</v>
      </c>
      <c r="S23" s="37">
        <f t="shared" si="1"/>
        <v>65.142438487034823</v>
      </c>
      <c r="T23" s="37">
        <f t="shared" si="2"/>
        <v>63.001356521516023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8" t="s">
        <v>16</v>
      </c>
      <c r="C24" s="18" t="s">
        <v>17</v>
      </c>
      <c r="D24" s="21">
        <v>965.03</v>
      </c>
      <c r="E24" s="8">
        <v>496090.4254346005</v>
      </c>
      <c r="F24" s="2">
        <v>524398.06266931992</v>
      </c>
      <c r="G24" s="9">
        <f t="shared" si="3"/>
        <v>1020488.4881039204</v>
      </c>
      <c r="H24" s="2">
        <v>5024</v>
      </c>
      <c r="I24" s="2">
        <v>4963</v>
      </c>
      <c r="J24" s="9">
        <f t="shared" si="4"/>
        <v>9987</v>
      </c>
      <c r="K24" s="2">
        <v>3771</v>
      </c>
      <c r="L24" s="2">
        <v>3739</v>
      </c>
      <c r="M24" s="9">
        <f t="shared" si="5"/>
        <v>7510</v>
      </c>
      <c r="N24" s="32">
        <f t="shared" si="12"/>
        <v>0.24554166985149442</v>
      </c>
      <c r="O24" s="32">
        <f t="shared" si="0"/>
        <v>0.26229345697917245</v>
      </c>
      <c r="P24" s="33">
        <f t="shared" si="13"/>
        <v>0.25387357179986836</v>
      </c>
      <c r="Q24" s="41"/>
      <c r="R24" s="37">
        <f t="shared" si="14"/>
        <v>56.405960822581072</v>
      </c>
      <c r="S24" s="37">
        <f t="shared" si="1"/>
        <v>60.261786103116513</v>
      </c>
      <c r="T24" s="37">
        <f t="shared" si="2"/>
        <v>58.323626227577321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8" t="s">
        <v>17</v>
      </c>
      <c r="C25" s="18" t="s">
        <v>18</v>
      </c>
      <c r="D25" s="21">
        <v>621.15</v>
      </c>
      <c r="E25" s="8">
        <v>473156.92845248844</v>
      </c>
      <c r="F25" s="2">
        <v>501978.28085950558</v>
      </c>
      <c r="G25" s="9">
        <f t="shared" si="3"/>
        <v>975135.20931199403</v>
      </c>
      <c r="H25" s="2">
        <v>5022</v>
      </c>
      <c r="I25" s="2">
        <v>4965</v>
      </c>
      <c r="J25" s="9">
        <f t="shared" si="4"/>
        <v>9987</v>
      </c>
      <c r="K25" s="2">
        <v>3767</v>
      </c>
      <c r="L25" s="2">
        <v>3737</v>
      </c>
      <c r="M25" s="9">
        <f t="shared" si="5"/>
        <v>7504</v>
      </c>
      <c r="N25" s="32">
        <f t="shared" si="12"/>
        <v>0.23435583350131772</v>
      </c>
      <c r="O25" s="32">
        <f t="shared" si="0"/>
        <v>0.25108756675592109</v>
      </c>
      <c r="P25" s="33">
        <f t="shared" si="13"/>
        <v>0.24268057642755883</v>
      </c>
      <c r="Q25" s="41"/>
      <c r="R25" s="37">
        <f t="shared" si="14"/>
        <v>53.835126687050682</v>
      </c>
      <c r="S25" s="37">
        <f t="shared" si="1"/>
        <v>57.685391962710362</v>
      </c>
      <c r="T25" s="37">
        <f t="shared" si="2"/>
        <v>55.750683740894978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8" t="s">
        <v>18</v>
      </c>
      <c r="C26" s="18" t="s">
        <v>19</v>
      </c>
      <c r="D26" s="21">
        <v>743.81</v>
      </c>
      <c r="E26" s="8">
        <v>450671.9652073796</v>
      </c>
      <c r="F26" s="2">
        <v>474343.78177584184</v>
      </c>
      <c r="G26" s="9">
        <f t="shared" si="3"/>
        <v>925015.7469832215</v>
      </c>
      <c r="H26" s="2">
        <v>5022</v>
      </c>
      <c r="I26" s="2">
        <v>4965</v>
      </c>
      <c r="J26" s="9">
        <f t="shared" si="4"/>
        <v>9987</v>
      </c>
      <c r="K26" s="2">
        <v>3767</v>
      </c>
      <c r="L26" s="2">
        <v>3737</v>
      </c>
      <c r="M26" s="9">
        <f t="shared" si="5"/>
        <v>7504</v>
      </c>
      <c r="N26" s="32">
        <f t="shared" si="12"/>
        <v>0.22321897385564288</v>
      </c>
      <c r="O26" s="32">
        <f t="shared" si="0"/>
        <v>0.23726489872822237</v>
      </c>
      <c r="P26" s="33">
        <f t="shared" si="13"/>
        <v>0.23020741384247748</v>
      </c>
      <c r="Q26" s="41"/>
      <c r="R26" s="37">
        <f t="shared" si="14"/>
        <v>51.276819343199406</v>
      </c>
      <c r="S26" s="37">
        <f t="shared" si="1"/>
        <v>54.509742791983662</v>
      </c>
      <c r="T26" s="37">
        <f t="shared" si="2"/>
        <v>52.885240808599939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8" t="s">
        <v>19</v>
      </c>
      <c r="C27" s="18" t="s">
        <v>20</v>
      </c>
      <c r="D27" s="21">
        <v>674.5</v>
      </c>
      <c r="E27" s="8">
        <v>401645.01682486205</v>
      </c>
      <c r="F27" s="2">
        <v>430592.99125787022</v>
      </c>
      <c r="G27" s="9">
        <f t="shared" si="3"/>
        <v>832238.00808273233</v>
      </c>
      <c r="H27" s="2">
        <v>5022</v>
      </c>
      <c r="I27" s="2">
        <v>4969</v>
      </c>
      <c r="J27" s="9">
        <f t="shared" si="4"/>
        <v>9991</v>
      </c>
      <c r="K27" s="2">
        <v>3767</v>
      </c>
      <c r="L27" s="2">
        <v>3736</v>
      </c>
      <c r="M27" s="9">
        <f t="shared" si="5"/>
        <v>7503</v>
      </c>
      <c r="N27" s="32">
        <f t="shared" si="12"/>
        <v>0.19893580127315641</v>
      </c>
      <c r="O27" s="32">
        <f t="shared" si="0"/>
        <v>0.21531458205382764</v>
      </c>
      <c r="P27" s="33">
        <f t="shared" si="13"/>
        <v>0.2070861968952753</v>
      </c>
      <c r="Q27" s="41"/>
      <c r="R27" s="37">
        <f t="shared" si="14"/>
        <v>45.698602437690525</v>
      </c>
      <c r="S27" s="37">
        <f t="shared" si="1"/>
        <v>49.465019099123516</v>
      </c>
      <c r="T27" s="37">
        <f t="shared" si="2"/>
        <v>47.572768268133778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8" t="s">
        <v>20</v>
      </c>
      <c r="C28" s="18" t="s">
        <v>21</v>
      </c>
      <c r="D28" s="21">
        <v>824.48</v>
      </c>
      <c r="E28" s="8">
        <v>156820.13978573811</v>
      </c>
      <c r="F28" s="2">
        <v>157319.46638637979</v>
      </c>
      <c r="G28" s="9">
        <f t="shared" si="3"/>
        <v>314139.60617211787</v>
      </c>
      <c r="H28" s="2">
        <v>2845</v>
      </c>
      <c r="I28" s="2">
        <v>2865</v>
      </c>
      <c r="J28" s="9">
        <f t="shared" si="4"/>
        <v>5710</v>
      </c>
      <c r="K28" s="2">
        <v>0</v>
      </c>
      <c r="L28" s="2">
        <v>0</v>
      </c>
      <c r="M28" s="9">
        <f t="shared" si="5"/>
        <v>0</v>
      </c>
      <c r="N28" s="32">
        <f t="shared" si="12"/>
        <v>0.25519127088742127</v>
      </c>
      <c r="O28" s="32">
        <f t="shared" si="0"/>
        <v>0.2542167060732658</v>
      </c>
      <c r="P28" s="33">
        <f t="shared" si="13"/>
        <v>0.25470228171184234</v>
      </c>
      <c r="Q28" s="41"/>
      <c r="R28" s="37">
        <f t="shared" si="14"/>
        <v>55.121314511682989</v>
      </c>
      <c r="S28" s="37">
        <f t="shared" si="1"/>
        <v>54.910808511825408</v>
      </c>
      <c r="T28" s="37">
        <f t="shared" si="2"/>
        <v>55.015692849757947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1</v>
      </c>
    </row>
    <row r="29" spans="2:22" x14ac:dyDescent="0.25">
      <c r="B29" s="18" t="s">
        <v>21</v>
      </c>
      <c r="C29" s="18" t="s">
        <v>22</v>
      </c>
      <c r="D29" s="21">
        <v>661.6</v>
      </c>
      <c r="E29" s="8">
        <v>153271.76175275465</v>
      </c>
      <c r="F29" s="2">
        <v>151828.05920877372</v>
      </c>
      <c r="G29" s="9">
        <f t="shared" si="3"/>
        <v>305099.82096152834</v>
      </c>
      <c r="H29" s="2">
        <v>2845</v>
      </c>
      <c r="I29" s="2">
        <v>2865</v>
      </c>
      <c r="J29" s="9">
        <f t="shared" si="4"/>
        <v>5710</v>
      </c>
      <c r="K29" s="2">
        <v>0</v>
      </c>
      <c r="L29" s="2">
        <v>0</v>
      </c>
      <c r="M29" s="9">
        <f t="shared" si="5"/>
        <v>0</v>
      </c>
      <c r="N29" s="32">
        <f t="shared" si="12"/>
        <v>0.24941704379475796</v>
      </c>
      <c r="O29" s="32">
        <f t="shared" si="0"/>
        <v>0.24534299529567208</v>
      </c>
      <c r="P29" s="33">
        <f t="shared" si="13"/>
        <v>0.24737288460913953</v>
      </c>
      <c r="Q29" s="41"/>
      <c r="R29" s="37">
        <f t="shared" si="14"/>
        <v>53.874081459667714</v>
      </c>
      <c r="S29" s="37">
        <f t="shared" si="1"/>
        <v>52.994086983865174</v>
      </c>
      <c r="T29" s="37">
        <f t="shared" si="2"/>
        <v>53.432543075574138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1</v>
      </c>
    </row>
    <row r="30" spans="2:22" x14ac:dyDescent="0.25">
      <c r="B30" s="18" t="s">
        <v>22</v>
      </c>
      <c r="C30" s="18" t="s">
        <v>23</v>
      </c>
      <c r="D30" s="21">
        <v>786.97</v>
      </c>
      <c r="E30" s="8">
        <v>151672.96083836813</v>
      </c>
      <c r="F30" s="2">
        <v>151980.62752452437</v>
      </c>
      <c r="G30" s="9">
        <f t="shared" si="3"/>
        <v>303653.58836289251</v>
      </c>
      <c r="H30" s="2">
        <v>2845</v>
      </c>
      <c r="I30" s="2">
        <v>2865</v>
      </c>
      <c r="J30" s="9">
        <f t="shared" si="4"/>
        <v>5710</v>
      </c>
      <c r="K30" s="2">
        <v>0</v>
      </c>
      <c r="L30" s="2">
        <v>0</v>
      </c>
      <c r="M30" s="9">
        <f t="shared" si="5"/>
        <v>0</v>
      </c>
      <c r="N30" s="32">
        <f t="shared" si="12"/>
        <v>0.24681533691070776</v>
      </c>
      <c r="O30" s="32">
        <f t="shared" si="0"/>
        <v>0.24558953449118412</v>
      </c>
      <c r="P30" s="33">
        <f t="shared" si="13"/>
        <v>0.24620028893663853</v>
      </c>
      <c r="Q30" s="41"/>
      <c r="R30" s="37">
        <f t="shared" si="14"/>
        <v>53.312112772712879</v>
      </c>
      <c r="S30" s="37">
        <f t="shared" si="1"/>
        <v>53.04733945009577</v>
      </c>
      <c r="T30" s="37">
        <f t="shared" si="2"/>
        <v>53.179262410313925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8" t="s">
        <v>23</v>
      </c>
      <c r="C31" s="18" t="s">
        <v>24</v>
      </c>
      <c r="D31" s="21">
        <v>656.68</v>
      </c>
      <c r="E31" s="8">
        <v>140350.4356568387</v>
      </c>
      <c r="F31" s="2">
        <v>141537.94763068701</v>
      </c>
      <c r="G31" s="9">
        <f t="shared" si="3"/>
        <v>281888.38328752574</v>
      </c>
      <c r="H31" s="2">
        <v>2847</v>
      </c>
      <c r="I31" s="2">
        <v>2867</v>
      </c>
      <c r="J31" s="9">
        <f t="shared" si="4"/>
        <v>5714</v>
      </c>
      <c r="K31" s="2">
        <v>0</v>
      </c>
      <c r="L31" s="2">
        <v>0</v>
      </c>
      <c r="M31" s="9">
        <f t="shared" si="5"/>
        <v>0</v>
      </c>
      <c r="N31" s="32">
        <f t="shared" si="12"/>
        <v>0.22822990356456879</v>
      </c>
      <c r="O31" s="32">
        <f t="shared" si="0"/>
        <v>0.22855538056086341</v>
      </c>
      <c r="P31" s="33">
        <f t="shared" si="13"/>
        <v>0.22839321167594029</v>
      </c>
      <c r="Q31" s="41"/>
      <c r="R31" s="37">
        <f t="shared" si="14"/>
        <v>49.297659169946854</v>
      </c>
      <c r="S31" s="37">
        <f t="shared" si="1"/>
        <v>49.367962201146497</v>
      </c>
      <c r="T31" s="37">
        <f t="shared" si="2"/>
        <v>49.332933722003105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1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8" t="s">
        <v>24</v>
      </c>
      <c r="C32" s="18" t="s">
        <v>25</v>
      </c>
      <c r="D32" s="21">
        <v>723.67</v>
      </c>
      <c r="E32" s="8">
        <v>134152.78121664462</v>
      </c>
      <c r="F32" s="2">
        <v>135282.28504479775</v>
      </c>
      <c r="G32" s="9">
        <f t="shared" si="3"/>
        <v>269435.06626144238</v>
      </c>
      <c r="H32" s="2">
        <v>2844</v>
      </c>
      <c r="I32" s="2">
        <v>2864</v>
      </c>
      <c r="J32" s="9">
        <f t="shared" si="4"/>
        <v>5708</v>
      </c>
      <c r="K32" s="2">
        <v>0</v>
      </c>
      <c r="L32" s="2">
        <v>0</v>
      </c>
      <c r="M32" s="9">
        <f t="shared" si="5"/>
        <v>0</v>
      </c>
      <c r="N32" s="32">
        <f t="shared" si="12"/>
        <v>0.21838174782623038</v>
      </c>
      <c r="O32" s="32">
        <f t="shared" si="0"/>
        <v>0.21868256815900733</v>
      </c>
      <c r="P32" s="33">
        <f t="shared" si="13"/>
        <v>0.21853268500791803</v>
      </c>
      <c r="Q32" s="41"/>
      <c r="R32" s="37">
        <f t="shared" si="14"/>
        <v>47.170457530465761</v>
      </c>
      <c r="S32" s="37">
        <f t="shared" si="1"/>
        <v>47.235434722345587</v>
      </c>
      <c r="T32" s="37">
        <f t="shared" si="2"/>
        <v>47.203059961710295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8" t="s">
        <v>25</v>
      </c>
      <c r="C33" s="18" t="s">
        <v>26</v>
      </c>
      <c r="D33" s="21">
        <v>616.61</v>
      </c>
      <c r="E33" s="8">
        <v>104307.69854992766</v>
      </c>
      <c r="F33" s="2">
        <v>105204.498393388</v>
      </c>
      <c r="G33" s="9">
        <f t="shared" si="3"/>
        <v>209512.19694331568</v>
      </c>
      <c r="H33" s="2">
        <v>2844</v>
      </c>
      <c r="I33" s="2">
        <v>2864</v>
      </c>
      <c r="J33" s="9">
        <f t="shared" si="4"/>
        <v>5708</v>
      </c>
      <c r="K33" s="2">
        <v>0</v>
      </c>
      <c r="L33" s="2">
        <v>0</v>
      </c>
      <c r="M33" s="9">
        <f t="shared" si="5"/>
        <v>0</v>
      </c>
      <c r="N33" s="32">
        <f t="shared" si="12"/>
        <v>0.16979817574023229</v>
      </c>
      <c r="O33" s="32">
        <f t="shared" si="0"/>
        <v>0.17006210297917312</v>
      </c>
      <c r="P33" s="33">
        <f t="shared" si="13"/>
        <v>0.16993060174099028</v>
      </c>
      <c r="Q33" s="41"/>
      <c r="R33" s="37">
        <f t="shared" si="14"/>
        <v>36.676405959890175</v>
      </c>
      <c r="S33" s="37">
        <f t="shared" si="1"/>
        <v>36.733414243501393</v>
      </c>
      <c r="T33" s="37">
        <f t="shared" si="2"/>
        <v>36.705009976053901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8" t="s">
        <v>26</v>
      </c>
      <c r="C34" s="18" t="s">
        <v>27</v>
      </c>
      <c r="D34" s="21">
        <v>535.72</v>
      </c>
      <c r="E34" s="8">
        <v>42536.825274679897</v>
      </c>
      <c r="F34" s="2">
        <v>46043.674829870542</v>
      </c>
      <c r="G34" s="9">
        <f t="shared" si="3"/>
        <v>88580.500104550447</v>
      </c>
      <c r="H34" s="2">
        <v>2844</v>
      </c>
      <c r="I34" s="2">
        <v>2864</v>
      </c>
      <c r="J34" s="9">
        <f t="shared" si="4"/>
        <v>5708</v>
      </c>
      <c r="K34" s="2">
        <v>0</v>
      </c>
      <c r="L34" s="2">
        <v>0</v>
      </c>
      <c r="M34" s="9">
        <f t="shared" si="5"/>
        <v>0</v>
      </c>
      <c r="N34" s="32">
        <f t="shared" si="12"/>
        <v>6.9243933418437612E-2</v>
      </c>
      <c r="O34" s="32">
        <f t="shared" si="0"/>
        <v>7.4429176413896875E-2</v>
      </c>
      <c r="P34" s="33">
        <f t="shared" si="13"/>
        <v>7.1845639083993912E-2</v>
      </c>
      <c r="Q34" s="41"/>
      <c r="R34" s="37">
        <f t="shared" si="14"/>
        <v>14.956689618382523</v>
      </c>
      <c r="S34" s="37">
        <f t="shared" si="1"/>
        <v>16.076702105401726</v>
      </c>
      <c r="T34" s="37">
        <f t="shared" si="2"/>
        <v>15.518658042142684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8" t="s">
        <v>27</v>
      </c>
      <c r="C35" s="18" t="s">
        <v>28</v>
      </c>
      <c r="D35" s="21">
        <v>487.53</v>
      </c>
      <c r="E35" s="8">
        <v>21161.303233593768</v>
      </c>
      <c r="F35" s="2">
        <v>24614.959183373929</v>
      </c>
      <c r="G35" s="9">
        <f t="shared" si="3"/>
        <v>45776.2624169677</v>
      </c>
      <c r="H35" s="2">
        <v>2854</v>
      </c>
      <c r="I35" s="2">
        <v>2874</v>
      </c>
      <c r="J35" s="9">
        <f t="shared" si="4"/>
        <v>5728</v>
      </c>
      <c r="K35" s="2">
        <v>0</v>
      </c>
      <c r="L35" s="2">
        <v>0</v>
      </c>
      <c r="M35" s="9">
        <f t="shared" si="5"/>
        <v>0</v>
      </c>
      <c r="N35" s="32">
        <f t="shared" si="12"/>
        <v>3.4326908357331112E-2</v>
      </c>
      <c r="O35" s="32">
        <f t="shared" si="0"/>
        <v>3.9651407225981872E-2</v>
      </c>
      <c r="P35" s="33">
        <f t="shared" si="13"/>
        <v>3.6998453355323833E-2</v>
      </c>
      <c r="Q35" s="41"/>
      <c r="R35" s="37">
        <f t="shared" si="14"/>
        <v>7.4146122051835208</v>
      </c>
      <c r="S35" s="37">
        <f t="shared" si="1"/>
        <v>8.5647039608120838</v>
      </c>
      <c r="T35" s="37">
        <f t="shared" si="2"/>
        <v>7.991665924749948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9" t="s">
        <v>28</v>
      </c>
      <c r="C36" s="19" t="s">
        <v>29</v>
      </c>
      <c r="D36" s="22">
        <v>708.96</v>
      </c>
      <c r="E36" s="5">
        <v>4658.3720341373173</v>
      </c>
      <c r="F36" s="5">
        <v>5058.0000000000009</v>
      </c>
      <c r="G36" s="11">
        <f t="shared" si="3"/>
        <v>9716.3720341373191</v>
      </c>
      <c r="H36" s="5">
        <v>2845</v>
      </c>
      <c r="I36" s="5">
        <v>2863</v>
      </c>
      <c r="J36" s="11">
        <f t="shared" si="4"/>
        <v>5708</v>
      </c>
      <c r="K36" s="5">
        <v>0</v>
      </c>
      <c r="L36" s="5">
        <v>0</v>
      </c>
      <c r="M36" s="11">
        <f t="shared" si="5"/>
        <v>0</v>
      </c>
      <c r="N36" s="34">
        <f t="shared" si="12"/>
        <v>7.5805051652302891E-3</v>
      </c>
      <c r="O36" s="34">
        <f t="shared" si="0"/>
        <v>8.1790662475259065E-3</v>
      </c>
      <c r="P36" s="35">
        <f t="shared" si="13"/>
        <v>7.8807294782317541E-3</v>
      </c>
      <c r="Q36" s="41"/>
      <c r="R36" s="37">
        <f t="shared" si="14"/>
        <v>1.6373891156897424</v>
      </c>
      <c r="S36" s="37">
        <f t="shared" si="1"/>
        <v>1.7666783094655958</v>
      </c>
      <c r="T36" s="37">
        <f t="shared" si="2"/>
        <v>1.7022375672980588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7" t="s">
        <v>30</v>
      </c>
      <c r="C37" s="17" t="s">
        <v>31</v>
      </c>
      <c r="D37" s="21">
        <v>687.03</v>
      </c>
      <c r="E37" s="13">
        <v>144179.5442904548</v>
      </c>
      <c r="F37" s="13">
        <v>182938.12822674296</v>
      </c>
      <c r="G37" s="14">
        <f t="shared" si="3"/>
        <v>327117.67251719779</v>
      </c>
      <c r="H37" s="13">
        <v>1512</v>
      </c>
      <c r="I37" s="13">
        <v>1491</v>
      </c>
      <c r="J37" s="14">
        <f t="shared" si="4"/>
        <v>3003</v>
      </c>
      <c r="K37" s="13">
        <v>2238</v>
      </c>
      <c r="L37" s="13">
        <v>2220</v>
      </c>
      <c r="M37" s="14">
        <f t="shared" si="5"/>
        <v>4458</v>
      </c>
      <c r="N37" s="30">
        <f t="shared" si="12"/>
        <v>0.16354007219748143</v>
      </c>
      <c r="O37" s="30">
        <f t="shared" si="0"/>
        <v>0.20964333478499472</v>
      </c>
      <c r="P37" s="31">
        <f t="shared" si="13"/>
        <v>0.18647343824374302</v>
      </c>
      <c r="Q37" s="41"/>
      <c r="R37" s="37">
        <f t="shared" si="14"/>
        <v>38.447878477454616</v>
      </c>
      <c r="S37" s="37">
        <f t="shared" si="1"/>
        <v>49.296181144366201</v>
      </c>
      <c r="T37" s="37">
        <f t="shared" si="2"/>
        <v>43.843676788258648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8" t="s">
        <v>31</v>
      </c>
      <c r="C38" s="18" t="s">
        <v>32</v>
      </c>
      <c r="D38" s="21">
        <v>689.2</v>
      </c>
      <c r="E38" s="2">
        <v>138304.85221819728</v>
      </c>
      <c r="F38" s="2">
        <v>180166.2878486127</v>
      </c>
      <c r="G38" s="9">
        <f t="shared" si="3"/>
        <v>318471.14006680995</v>
      </c>
      <c r="H38" s="2">
        <v>1512</v>
      </c>
      <c r="I38" s="2">
        <v>1491</v>
      </c>
      <c r="J38" s="9">
        <f t="shared" si="4"/>
        <v>3003</v>
      </c>
      <c r="K38" s="2">
        <v>2238</v>
      </c>
      <c r="L38" s="2">
        <v>2220</v>
      </c>
      <c r="M38" s="9">
        <f t="shared" si="5"/>
        <v>4458</v>
      </c>
      <c r="N38" s="32">
        <f t="shared" si="12"/>
        <v>0.15687652245217565</v>
      </c>
      <c r="O38" s="32">
        <f t="shared" si="0"/>
        <v>0.20646686268486103</v>
      </c>
      <c r="P38" s="33">
        <f t="shared" si="13"/>
        <v>0.18154448218183794</v>
      </c>
      <c r="Q38" s="41"/>
      <c r="R38" s="37">
        <f t="shared" si="14"/>
        <v>36.881293924852606</v>
      </c>
      <c r="S38" s="37">
        <f t="shared" si="1"/>
        <v>48.549255685425145</v>
      </c>
      <c r="T38" s="37">
        <f t="shared" si="2"/>
        <v>42.684779529126118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8" t="s">
        <v>32</v>
      </c>
      <c r="C39" s="18" t="s">
        <v>33</v>
      </c>
      <c r="D39" s="21">
        <v>1779.24</v>
      </c>
      <c r="E39" s="2">
        <v>134802.01624776854</v>
      </c>
      <c r="F39" s="2">
        <v>177160.1354344227</v>
      </c>
      <c r="G39" s="9">
        <f t="shared" si="3"/>
        <v>311962.15168219124</v>
      </c>
      <c r="H39" s="2">
        <v>1512</v>
      </c>
      <c r="I39" s="2">
        <v>1491</v>
      </c>
      <c r="J39" s="9">
        <f t="shared" si="4"/>
        <v>3003</v>
      </c>
      <c r="K39" s="2">
        <v>2239</v>
      </c>
      <c r="L39" s="2">
        <v>2220</v>
      </c>
      <c r="M39" s="9">
        <f t="shared" si="5"/>
        <v>4459</v>
      </c>
      <c r="N39" s="32">
        <f t="shared" si="12"/>
        <v>0.15286032341468586</v>
      </c>
      <c r="O39" s="32">
        <f t="shared" si="0"/>
        <v>0.20302187380751979</v>
      </c>
      <c r="P39" s="33">
        <f t="shared" si="13"/>
        <v>0.17780889590202867</v>
      </c>
      <c r="Q39" s="41"/>
      <c r="R39" s="37">
        <f t="shared" si="14"/>
        <v>35.937620967147041</v>
      </c>
      <c r="S39" s="37">
        <f t="shared" si="1"/>
        <v>47.739190362280439</v>
      </c>
      <c r="T39" s="37">
        <f t="shared" si="2"/>
        <v>41.806774548672102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8" t="s">
        <v>33</v>
      </c>
      <c r="C40" s="18" t="s">
        <v>34</v>
      </c>
      <c r="D40" s="21">
        <v>2035.56</v>
      </c>
      <c r="E40" s="2">
        <v>132642.72309231941</v>
      </c>
      <c r="F40" s="2">
        <v>175090.2509488689</v>
      </c>
      <c r="G40" s="9">
        <f t="shared" si="3"/>
        <v>307732.97404118831</v>
      </c>
      <c r="H40" s="2">
        <v>1512</v>
      </c>
      <c r="I40" s="2">
        <v>1491</v>
      </c>
      <c r="J40" s="9">
        <f t="shared" si="4"/>
        <v>3003</v>
      </c>
      <c r="K40" s="2">
        <v>2238</v>
      </c>
      <c r="L40" s="2">
        <v>2219</v>
      </c>
      <c r="M40" s="9">
        <f t="shared" si="5"/>
        <v>4457</v>
      </c>
      <c r="N40" s="32">
        <f t="shared" si="12"/>
        <v>0.15045407875120168</v>
      </c>
      <c r="O40" s="32">
        <f t="shared" si="0"/>
        <v>0.20070687020714756</v>
      </c>
      <c r="P40" s="33">
        <f t="shared" si="13"/>
        <v>0.17544799384782775</v>
      </c>
      <c r="Q40" s="41"/>
      <c r="R40" s="37">
        <f t="shared" si="14"/>
        <v>35.371392824618511</v>
      </c>
      <c r="S40" s="37">
        <f t="shared" si="1"/>
        <v>47.19413772206709</v>
      </c>
      <c r="T40" s="37">
        <f t="shared" si="2"/>
        <v>41.251068906325514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8" t="s">
        <v>34</v>
      </c>
      <c r="C41" s="18" t="s">
        <v>35</v>
      </c>
      <c r="D41" s="21">
        <v>591.81999999999994</v>
      </c>
      <c r="E41" s="2">
        <v>130666.43155928774</v>
      </c>
      <c r="F41" s="2">
        <v>172502.47841692777</v>
      </c>
      <c r="G41" s="9">
        <f t="shared" si="3"/>
        <v>303168.90997621551</v>
      </c>
      <c r="H41" s="2">
        <v>1512</v>
      </c>
      <c r="I41" s="2">
        <v>1491</v>
      </c>
      <c r="J41" s="9">
        <f t="shared" si="4"/>
        <v>3003</v>
      </c>
      <c r="K41" s="2">
        <v>2238</v>
      </c>
      <c r="L41" s="2">
        <v>2219</v>
      </c>
      <c r="M41" s="9">
        <f t="shared" si="5"/>
        <v>4457</v>
      </c>
      <c r="N41" s="32">
        <f t="shared" si="12"/>
        <v>0.14821240943822225</v>
      </c>
      <c r="O41" s="32">
        <f t="shared" si="0"/>
        <v>0.19774049302235727</v>
      </c>
      <c r="P41" s="33">
        <f t="shared" si="13"/>
        <v>0.17284588113472843</v>
      </c>
      <c r="Q41" s="41"/>
      <c r="R41" s="37">
        <f t="shared" si="14"/>
        <v>34.844381749143395</v>
      </c>
      <c r="S41" s="37">
        <f t="shared" si="1"/>
        <v>46.496624910223119</v>
      </c>
      <c r="T41" s="37">
        <f t="shared" si="2"/>
        <v>40.639264071878756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8" t="s">
        <v>35</v>
      </c>
      <c r="C42" s="18" t="s">
        <v>36</v>
      </c>
      <c r="D42" s="21">
        <v>960.78</v>
      </c>
      <c r="E42" s="2">
        <v>100247.00326383054</v>
      </c>
      <c r="F42" s="2">
        <v>109962.44497708835</v>
      </c>
      <c r="G42" s="9">
        <f t="shared" si="3"/>
        <v>210209.44824091889</v>
      </c>
      <c r="H42" s="2">
        <v>0</v>
      </c>
      <c r="I42" s="2">
        <v>0</v>
      </c>
      <c r="J42" s="9">
        <f t="shared" si="4"/>
        <v>0</v>
      </c>
      <c r="K42" s="2">
        <v>2238</v>
      </c>
      <c r="L42" s="2">
        <v>2219</v>
      </c>
      <c r="M42" s="9">
        <f t="shared" si="5"/>
        <v>4457</v>
      </c>
      <c r="N42" s="32">
        <f t="shared" si="12"/>
        <v>0.180617420622947</v>
      </c>
      <c r="O42" s="32">
        <f t="shared" si="0"/>
        <v>0.19981836663036306</v>
      </c>
      <c r="P42" s="33">
        <f t="shared" si="13"/>
        <v>0.19017696722165831</v>
      </c>
      <c r="Q42" s="41"/>
      <c r="R42" s="37">
        <f t="shared" si="14"/>
        <v>44.793120314490857</v>
      </c>
      <c r="S42" s="37">
        <f t="shared" si="1"/>
        <v>49.554954924330033</v>
      </c>
      <c r="T42" s="37">
        <f t="shared" si="2"/>
        <v>47.163887870971259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8" t="s">
        <v>36</v>
      </c>
      <c r="C43" s="18" t="s">
        <v>37</v>
      </c>
      <c r="D43" s="21">
        <v>1147.58</v>
      </c>
      <c r="E43" s="2">
        <v>89085.387874884997</v>
      </c>
      <c r="F43" s="2">
        <v>97134.376931863575</v>
      </c>
      <c r="G43" s="9">
        <f t="shared" si="3"/>
        <v>186219.76480674857</v>
      </c>
      <c r="H43" s="2">
        <v>0</v>
      </c>
      <c r="I43" s="2">
        <v>0</v>
      </c>
      <c r="J43" s="9">
        <f t="shared" si="4"/>
        <v>0</v>
      </c>
      <c r="K43" s="2">
        <v>2238</v>
      </c>
      <c r="L43" s="2">
        <v>2219</v>
      </c>
      <c r="M43" s="9">
        <f t="shared" si="5"/>
        <v>4457</v>
      </c>
      <c r="N43" s="32">
        <f t="shared" si="12"/>
        <v>0.16050727153219499</v>
      </c>
      <c r="O43" s="32">
        <f t="shared" si="0"/>
        <v>0.17650782997983613</v>
      </c>
      <c r="P43" s="33">
        <f t="shared" si="13"/>
        <v>0.16847344590852789</v>
      </c>
      <c r="Q43" s="41"/>
      <c r="R43" s="37">
        <f t="shared" si="14"/>
        <v>39.805803339984358</v>
      </c>
      <c r="S43" s="37">
        <f t="shared" si="1"/>
        <v>43.773941834999356</v>
      </c>
      <c r="T43" s="37">
        <f t="shared" si="2"/>
        <v>41.781414585314913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8" t="s">
        <v>37</v>
      </c>
      <c r="C44" s="18" t="s">
        <v>38</v>
      </c>
      <c r="D44" s="21">
        <v>1987.51</v>
      </c>
      <c r="E44" s="2">
        <v>85722.624200403836</v>
      </c>
      <c r="F44" s="2">
        <v>93574.980357104854</v>
      </c>
      <c r="G44" s="9">
        <f t="shared" si="3"/>
        <v>179297.60455750869</v>
      </c>
      <c r="H44" s="2">
        <v>0</v>
      </c>
      <c r="I44" s="2">
        <v>0</v>
      </c>
      <c r="J44" s="9">
        <f t="shared" si="4"/>
        <v>0</v>
      </c>
      <c r="K44" s="2">
        <v>2240</v>
      </c>
      <c r="L44" s="2">
        <v>2221</v>
      </c>
      <c r="M44" s="9">
        <f t="shared" si="5"/>
        <v>4461</v>
      </c>
      <c r="N44" s="32">
        <f t="shared" si="12"/>
        <v>0.15431059943909101</v>
      </c>
      <c r="O44" s="32">
        <f t="shared" si="0"/>
        <v>0.16988674884370752</v>
      </c>
      <c r="P44" s="33">
        <f t="shared" si="13"/>
        <v>0.16206550368200812</v>
      </c>
      <c r="Q44" s="41"/>
      <c r="R44" s="37">
        <f t="shared" si="14"/>
        <v>38.26902866089457</v>
      </c>
      <c r="S44" s="37">
        <f t="shared" si="1"/>
        <v>42.131913713239463</v>
      </c>
      <c r="T44" s="37">
        <f t="shared" si="2"/>
        <v>40.192244913138019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8" t="s">
        <v>38</v>
      </c>
      <c r="C45" s="18" t="s">
        <v>39</v>
      </c>
      <c r="D45" s="21">
        <v>2037.38</v>
      </c>
      <c r="E45" s="2">
        <v>83302.342088173391</v>
      </c>
      <c r="F45" s="2">
        <v>90717.596470595134</v>
      </c>
      <c r="G45" s="9">
        <f t="shared" si="3"/>
        <v>174019.93855876854</v>
      </c>
      <c r="H45" s="2">
        <v>0</v>
      </c>
      <c r="I45" s="2">
        <v>0</v>
      </c>
      <c r="J45" s="9">
        <f t="shared" si="4"/>
        <v>0</v>
      </c>
      <c r="K45" s="2">
        <v>2238</v>
      </c>
      <c r="L45" s="2">
        <v>2219</v>
      </c>
      <c r="M45" s="9">
        <f t="shared" si="5"/>
        <v>4457</v>
      </c>
      <c r="N45" s="32">
        <f t="shared" si="12"/>
        <v>0.15008781978468208</v>
      </c>
      <c r="O45" s="32">
        <f t="shared" si="0"/>
        <v>0.16484757096082792</v>
      </c>
      <c r="P45" s="33">
        <f t="shared" si="13"/>
        <v>0.15743623527937978</v>
      </c>
      <c r="Q45" s="41"/>
      <c r="R45" s="37">
        <f t="shared" si="14"/>
        <v>37.221779306601157</v>
      </c>
      <c r="S45" s="37">
        <f t="shared" si="1"/>
        <v>40.882197598285323</v>
      </c>
      <c r="T45" s="37">
        <f t="shared" si="2"/>
        <v>39.044186349286186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8" t="s">
        <v>39</v>
      </c>
      <c r="C46" s="18" t="s">
        <v>40</v>
      </c>
      <c r="D46" s="21">
        <v>1051.08</v>
      </c>
      <c r="E46" s="2">
        <v>82647.952006355627</v>
      </c>
      <c r="F46" s="2">
        <v>89891.266117042775</v>
      </c>
      <c r="G46" s="9">
        <f t="shared" si="3"/>
        <v>172539.2181233984</v>
      </c>
      <c r="H46" s="2">
        <v>0</v>
      </c>
      <c r="I46" s="2">
        <v>0</v>
      </c>
      <c r="J46" s="9">
        <f t="shared" si="4"/>
        <v>0</v>
      </c>
      <c r="K46" s="2">
        <v>2238</v>
      </c>
      <c r="L46" s="2">
        <v>2219</v>
      </c>
      <c r="M46" s="9">
        <f t="shared" si="5"/>
        <v>4457</v>
      </c>
      <c r="N46" s="32">
        <f t="shared" si="12"/>
        <v>0.14890878954127321</v>
      </c>
      <c r="O46" s="32">
        <f t="shared" si="0"/>
        <v>0.16334600393420964</v>
      </c>
      <c r="P46" s="33">
        <f t="shared" si="13"/>
        <v>0.15609662412460862</v>
      </c>
      <c r="Q46" s="41"/>
      <c r="R46" s="37">
        <f t="shared" si="14"/>
        <v>36.929379806235758</v>
      </c>
      <c r="S46" s="37">
        <f t="shared" si="1"/>
        <v>40.509808975683988</v>
      </c>
      <c r="T46" s="37">
        <f t="shared" si="2"/>
        <v>38.711962782902937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8" t="s">
        <v>40</v>
      </c>
      <c r="C47" s="18" t="s">
        <v>105</v>
      </c>
      <c r="D47" s="21">
        <v>852.51</v>
      </c>
      <c r="E47" s="2">
        <v>81797.225726063756</v>
      </c>
      <c r="F47" s="2">
        <v>88865.621070340494</v>
      </c>
      <c r="G47" s="9">
        <f t="shared" si="3"/>
        <v>170662.84679640425</v>
      </c>
      <c r="H47" s="2">
        <v>0</v>
      </c>
      <c r="I47" s="2">
        <v>0</v>
      </c>
      <c r="J47" s="9">
        <f t="shared" si="4"/>
        <v>0</v>
      </c>
      <c r="K47" s="2">
        <v>2240</v>
      </c>
      <c r="L47" s="2">
        <v>2221</v>
      </c>
      <c r="M47" s="9">
        <f t="shared" si="5"/>
        <v>4461</v>
      </c>
      <c r="N47" s="32">
        <f t="shared" si="12"/>
        <v>0.14724442995043158</v>
      </c>
      <c r="O47" s="32">
        <f t="shared" si="0"/>
        <v>0.16133683800950693</v>
      </c>
      <c r="P47" s="33">
        <f t="shared" si="13"/>
        <v>0.15426062324772061</v>
      </c>
      <c r="Q47" s="41"/>
      <c r="R47" s="37">
        <f t="shared" si="14"/>
        <v>36.516618627707032</v>
      </c>
      <c r="S47" s="37">
        <f t="shared" si="1"/>
        <v>40.011535826357722</v>
      </c>
      <c r="T47" s="37">
        <f t="shared" si="2"/>
        <v>38.256634565434709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8" t="s">
        <v>105</v>
      </c>
      <c r="C48" s="18" t="s">
        <v>41</v>
      </c>
      <c r="D48" s="21">
        <v>1834.12</v>
      </c>
      <c r="E48" s="2">
        <v>73452.427349456178</v>
      </c>
      <c r="F48" s="2">
        <v>81467.124632859734</v>
      </c>
      <c r="G48" s="9">
        <f t="shared" si="3"/>
        <v>154919.5519823159</v>
      </c>
      <c r="H48" s="2">
        <v>0</v>
      </c>
      <c r="I48" s="2">
        <v>0</v>
      </c>
      <c r="J48" s="9">
        <f t="shared" ref="J48:J58" si="15">+H48+I48</f>
        <v>0</v>
      </c>
      <c r="K48" s="2">
        <v>2238</v>
      </c>
      <c r="L48" s="2">
        <v>2219</v>
      </c>
      <c r="M48" s="9">
        <f t="shared" ref="M48:M58" si="16">+K48+L48</f>
        <v>4457</v>
      </c>
      <c r="N48" s="32">
        <f t="shared" ref="N48:N49" si="17">+E48/(H48*216+K48*248)</f>
        <v>0.13234099309121078</v>
      </c>
      <c r="O48" s="32">
        <f t="shared" ref="O48:O49" si="18">+F48/(I48*216+L48*248)</f>
        <v>0.14803806682910736</v>
      </c>
      <c r="P48" s="33">
        <f t="shared" ref="P48:P49" si="19">+G48/(J48*216+M48*248)</f>
        <v>0.14015607198382746</v>
      </c>
      <c r="Q48" s="41"/>
      <c r="R48" s="37">
        <f t="shared" ref="R48" si="20">+E48/(H48+K48)</f>
        <v>32.820566286620277</v>
      </c>
      <c r="S48" s="37">
        <f t="shared" ref="S48" si="21">+F48/(I48+L48)</f>
        <v>36.713440573618627</v>
      </c>
      <c r="T48" s="37">
        <f t="shared" ref="T48" si="22">+G48/(J48+M48)</f>
        <v>34.758705851989205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8" t="s">
        <v>41</v>
      </c>
      <c r="C49" s="18" t="s">
        <v>42</v>
      </c>
      <c r="D49" s="21">
        <v>776.86</v>
      </c>
      <c r="E49" s="2">
        <v>70083.139689222065</v>
      </c>
      <c r="F49" s="2">
        <v>77436.832463721745</v>
      </c>
      <c r="G49" s="9">
        <f t="shared" si="3"/>
        <v>147519.97215294381</v>
      </c>
      <c r="H49" s="2">
        <v>0</v>
      </c>
      <c r="I49" s="2">
        <v>0</v>
      </c>
      <c r="J49" s="9">
        <f t="shared" si="15"/>
        <v>0</v>
      </c>
      <c r="K49" s="2">
        <v>2238</v>
      </c>
      <c r="L49" s="2">
        <v>2219</v>
      </c>
      <c r="M49" s="9">
        <f t="shared" si="16"/>
        <v>4457</v>
      </c>
      <c r="N49" s="32">
        <f t="shared" si="17"/>
        <v>0.12627046702344774</v>
      </c>
      <c r="O49" s="32">
        <f t="shared" si="18"/>
        <v>0.14071441739181001</v>
      </c>
      <c r="P49" s="33">
        <f t="shared" si="19"/>
        <v>0.13346165523690878</v>
      </c>
      <c r="Q49" s="41"/>
      <c r="R49" s="37">
        <f t="shared" si="14"/>
        <v>31.315075821815043</v>
      </c>
      <c r="S49" s="37">
        <f t="shared" si="1"/>
        <v>34.897175513168882</v>
      </c>
      <c r="T49" s="37">
        <f t="shared" si="2"/>
        <v>33.098490498753378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8" t="s">
        <v>42</v>
      </c>
      <c r="C50" s="18" t="s">
        <v>43</v>
      </c>
      <c r="D50" s="21">
        <v>1539</v>
      </c>
      <c r="E50" s="2">
        <v>69328.626534167037</v>
      </c>
      <c r="F50" s="2">
        <v>76755.533114848178</v>
      </c>
      <c r="G50" s="9">
        <f t="shared" si="3"/>
        <v>146084.15964901523</v>
      </c>
      <c r="H50" s="2">
        <v>0</v>
      </c>
      <c r="I50" s="2">
        <v>0</v>
      </c>
      <c r="J50" s="9">
        <f t="shared" si="15"/>
        <v>0</v>
      </c>
      <c r="K50" s="2">
        <v>2238</v>
      </c>
      <c r="L50" s="2">
        <v>2219</v>
      </c>
      <c r="M50" s="9">
        <f t="shared" si="16"/>
        <v>4457</v>
      </c>
      <c r="N50" s="32">
        <f t="shared" si="12"/>
        <v>0.12491104264710541</v>
      </c>
      <c r="O50" s="32">
        <f t="shared" si="0"/>
        <v>0.13947639360008174</v>
      </c>
      <c r="P50" s="33">
        <f t="shared" si="13"/>
        <v>0.13216267239012863</v>
      </c>
      <c r="Q50" s="41"/>
      <c r="R50" s="37">
        <f t="shared" si="14"/>
        <v>30.977938576482142</v>
      </c>
      <c r="S50" s="37">
        <f t="shared" si="1"/>
        <v>34.590145612820272</v>
      </c>
      <c r="T50" s="37">
        <f t="shared" si="2"/>
        <v>32.776342752751901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8" t="s">
        <v>43</v>
      </c>
      <c r="C51" s="18" t="s">
        <v>44</v>
      </c>
      <c r="D51" s="21">
        <v>858.71</v>
      </c>
      <c r="E51" s="2">
        <v>64644.892636006916</v>
      </c>
      <c r="F51" s="2">
        <v>71075.394905354638</v>
      </c>
      <c r="G51" s="9">
        <f t="shared" si="3"/>
        <v>135720.28754136155</v>
      </c>
      <c r="H51" s="2">
        <v>0</v>
      </c>
      <c r="I51" s="2">
        <v>0</v>
      </c>
      <c r="J51" s="9">
        <f t="shared" si="15"/>
        <v>0</v>
      </c>
      <c r="K51" s="2">
        <v>2238</v>
      </c>
      <c r="L51" s="2">
        <v>2219</v>
      </c>
      <c r="M51" s="9">
        <f t="shared" si="16"/>
        <v>4457</v>
      </c>
      <c r="N51" s="32">
        <f t="shared" si="12"/>
        <v>0.11647224739111627</v>
      </c>
      <c r="O51" s="32">
        <f t="shared" si="0"/>
        <v>0.12915472478404003</v>
      </c>
      <c r="P51" s="33">
        <f t="shared" si="13"/>
        <v>0.12278645365876219</v>
      </c>
      <c r="Q51" s="41"/>
      <c r="R51" s="37">
        <f t="shared" si="14"/>
        <v>28.885117352996836</v>
      </c>
      <c r="S51" s="37">
        <f t="shared" si="1"/>
        <v>32.030371746441929</v>
      </c>
      <c r="T51" s="37">
        <f t="shared" si="2"/>
        <v>30.451040507373023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8" t="s">
        <v>44</v>
      </c>
      <c r="C52" s="18" t="s">
        <v>45</v>
      </c>
      <c r="D52" s="21">
        <v>664.57</v>
      </c>
      <c r="E52" s="2">
        <v>64317.458885419808</v>
      </c>
      <c r="F52" s="2">
        <v>70595.376841961261</v>
      </c>
      <c r="G52" s="9">
        <f t="shared" si="3"/>
        <v>134912.83572738105</v>
      </c>
      <c r="H52" s="2">
        <v>0</v>
      </c>
      <c r="I52" s="2">
        <v>0</v>
      </c>
      <c r="J52" s="9">
        <f t="shared" si="15"/>
        <v>0</v>
      </c>
      <c r="K52" s="2">
        <v>2238</v>
      </c>
      <c r="L52" s="2">
        <v>2219</v>
      </c>
      <c r="M52" s="9">
        <f t="shared" si="16"/>
        <v>4457</v>
      </c>
      <c r="N52" s="32">
        <f t="shared" si="12"/>
        <v>0.11588230218048194</v>
      </c>
      <c r="O52" s="32">
        <f t="shared" si="0"/>
        <v>0.12828245948109665</v>
      </c>
      <c r="P52" s="33">
        <f t="shared" si="13"/>
        <v>0.12205595016120081</v>
      </c>
      <c r="Q52" s="41"/>
      <c r="R52" s="37">
        <f t="shared" si="14"/>
        <v>28.738810940759521</v>
      </c>
      <c r="S52" s="37">
        <f t="shared" si="1"/>
        <v>31.814049951311969</v>
      </c>
      <c r="T52" s="37">
        <f t="shared" si="2"/>
        <v>30.269875639977801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8" t="s">
        <v>45</v>
      </c>
      <c r="C53" s="18" t="s">
        <v>46</v>
      </c>
      <c r="D53" s="21">
        <v>1218.0899999999999</v>
      </c>
      <c r="E53" s="2">
        <v>63337.27465401627</v>
      </c>
      <c r="F53" s="2">
        <v>69562.022928385704</v>
      </c>
      <c r="G53" s="9">
        <f t="shared" si="3"/>
        <v>132899.29758240198</v>
      </c>
      <c r="H53" s="2">
        <v>0</v>
      </c>
      <c r="I53" s="2">
        <v>0</v>
      </c>
      <c r="J53" s="9">
        <f t="shared" si="15"/>
        <v>0</v>
      </c>
      <c r="K53" s="2">
        <v>2238</v>
      </c>
      <c r="L53" s="2">
        <v>2219</v>
      </c>
      <c r="M53" s="9">
        <f t="shared" si="16"/>
        <v>4457</v>
      </c>
      <c r="N53" s="32">
        <f t="shared" si="12"/>
        <v>0.11411628083473195</v>
      </c>
      <c r="O53" s="32">
        <f t="shared" si="0"/>
        <v>0.12640469938577698</v>
      </c>
      <c r="P53" s="33">
        <f t="shared" si="13"/>
        <v>0.12023429760941648</v>
      </c>
      <c r="Q53" s="41"/>
      <c r="R53" s="37">
        <f t="shared" si="14"/>
        <v>28.300837647013527</v>
      </c>
      <c r="S53" s="37">
        <f t="shared" si="1"/>
        <v>31.348365447672691</v>
      </c>
      <c r="T53" s="37">
        <f t="shared" si="2"/>
        <v>29.818105807135289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8" t="s">
        <v>46</v>
      </c>
      <c r="C54" s="18" t="s">
        <v>47</v>
      </c>
      <c r="D54" s="21">
        <v>670.57</v>
      </c>
      <c r="E54" s="2">
        <v>60103.31301927779</v>
      </c>
      <c r="F54" s="2">
        <v>66093.504668880312</v>
      </c>
      <c r="G54" s="9">
        <f t="shared" si="3"/>
        <v>126196.8176881581</v>
      </c>
      <c r="H54" s="2">
        <v>0</v>
      </c>
      <c r="I54" s="2">
        <v>0</v>
      </c>
      <c r="J54" s="9">
        <f t="shared" si="15"/>
        <v>0</v>
      </c>
      <c r="K54" s="2">
        <v>2238</v>
      </c>
      <c r="L54" s="2">
        <v>2219</v>
      </c>
      <c r="M54" s="9">
        <f t="shared" si="16"/>
        <v>4457</v>
      </c>
      <c r="N54" s="32">
        <f t="shared" si="12"/>
        <v>0.10828957489996431</v>
      </c>
      <c r="O54" s="32">
        <f t="shared" si="0"/>
        <v>0.12010187796900725</v>
      </c>
      <c r="P54" s="33">
        <f t="shared" si="13"/>
        <v>0.11417054876359596</v>
      </c>
      <c r="Q54" s="41"/>
      <c r="R54" s="37">
        <f t="shared" si="14"/>
        <v>26.855814575191147</v>
      </c>
      <c r="S54" s="37">
        <f t="shared" si="1"/>
        <v>29.785265736313796</v>
      </c>
      <c r="T54" s="37">
        <f t="shared" si="2"/>
        <v>28.314296093371798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1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8" t="s">
        <v>47</v>
      </c>
      <c r="C55" s="18" t="s">
        <v>48</v>
      </c>
      <c r="D55" s="21">
        <v>730.41</v>
      </c>
      <c r="E55" s="2">
        <v>45968.0198611542</v>
      </c>
      <c r="F55" s="2">
        <v>50909.489623592905</v>
      </c>
      <c r="G55" s="9">
        <f t="shared" si="3"/>
        <v>96877.509484747105</v>
      </c>
      <c r="H55" s="2">
        <v>0</v>
      </c>
      <c r="I55" s="2">
        <v>0</v>
      </c>
      <c r="J55" s="9">
        <f t="shared" si="15"/>
        <v>0</v>
      </c>
      <c r="K55" s="2">
        <v>2238</v>
      </c>
      <c r="L55" s="2">
        <v>2217</v>
      </c>
      <c r="M55" s="9">
        <f t="shared" si="16"/>
        <v>4455</v>
      </c>
      <c r="N55" s="32">
        <f t="shared" si="12"/>
        <v>8.282167953305479E-2</v>
      </c>
      <c r="O55" s="32">
        <f t="shared" si="0"/>
        <v>9.2593685203036846E-2</v>
      </c>
      <c r="P55" s="33">
        <f t="shared" si="13"/>
        <v>8.768465070485057E-2</v>
      </c>
      <c r="Q55" s="41"/>
      <c r="R55" s="37">
        <f t="shared" si="14"/>
        <v>20.539776524197588</v>
      </c>
      <c r="S55" s="37">
        <f t="shared" si="1"/>
        <v>22.963233930353137</v>
      </c>
      <c r="T55" s="37">
        <f t="shared" si="2"/>
        <v>21.745793374802943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8" t="s">
        <v>48</v>
      </c>
      <c r="C56" s="18" t="s">
        <v>49</v>
      </c>
      <c r="D56" s="21">
        <v>671.05</v>
      </c>
      <c r="E56" s="2">
        <v>44254.902547369209</v>
      </c>
      <c r="F56" s="2">
        <v>49119.414519687511</v>
      </c>
      <c r="G56" s="9">
        <f t="shared" si="3"/>
        <v>93374.31706705672</v>
      </c>
      <c r="H56" s="2">
        <v>0</v>
      </c>
      <c r="I56" s="2">
        <v>0</v>
      </c>
      <c r="J56" s="9">
        <f t="shared" si="15"/>
        <v>0</v>
      </c>
      <c r="K56" s="2">
        <v>2240</v>
      </c>
      <c r="L56" s="2">
        <v>2219</v>
      </c>
      <c r="M56" s="9">
        <f t="shared" si="16"/>
        <v>4459</v>
      </c>
      <c r="N56" s="32">
        <f t="shared" si="12"/>
        <v>7.9663923076341459E-2</v>
      </c>
      <c r="O56" s="32">
        <f t="shared" si="0"/>
        <v>8.9257393114610464E-2</v>
      </c>
      <c r="P56" s="33">
        <f t="shared" si="13"/>
        <v>8.4438067506688821E-2</v>
      </c>
      <c r="Q56" s="41"/>
      <c r="R56" s="37">
        <f t="shared" si="14"/>
        <v>19.756652922932684</v>
      </c>
      <c r="S56" s="37">
        <f t="shared" si="1"/>
        <v>22.135833492423394</v>
      </c>
      <c r="T56" s="37">
        <f t="shared" si="2"/>
        <v>20.940640741658829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8" t="s">
        <v>49</v>
      </c>
      <c r="C57" s="18" t="s">
        <v>50</v>
      </c>
      <c r="D57" s="21">
        <v>562.21</v>
      </c>
      <c r="E57" s="2">
        <v>35714.551542870111</v>
      </c>
      <c r="F57" s="2">
        <v>39830.488159128981</v>
      </c>
      <c r="G57" s="9">
        <f t="shared" si="3"/>
        <v>75545.039701999092</v>
      </c>
      <c r="H57" s="2">
        <v>0</v>
      </c>
      <c r="I57" s="2">
        <v>0</v>
      </c>
      <c r="J57" s="9">
        <f t="shared" si="15"/>
        <v>0</v>
      </c>
      <c r="K57" s="2">
        <v>2243</v>
      </c>
      <c r="L57" s="2">
        <v>2223</v>
      </c>
      <c r="M57" s="9">
        <f t="shared" si="16"/>
        <v>4466</v>
      </c>
      <c r="N57" s="32">
        <f t="shared" si="12"/>
        <v>6.4204319429030307E-2</v>
      </c>
      <c r="O57" s="32">
        <f t="shared" si="0"/>
        <v>7.2247776470203334E-2</v>
      </c>
      <c r="P57" s="33">
        <f t="shared" si="13"/>
        <v>6.8208037521848855E-2</v>
      </c>
      <c r="Q57" s="41"/>
      <c r="R57" s="37">
        <f t="shared" si="14"/>
        <v>15.922671218399515</v>
      </c>
      <c r="S57" s="37">
        <f t="shared" si="1"/>
        <v>17.917448564610428</v>
      </c>
      <c r="T57" s="37">
        <f t="shared" si="2"/>
        <v>16.915593305418515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9" t="s">
        <v>50</v>
      </c>
      <c r="C58" s="19" t="s">
        <v>51</v>
      </c>
      <c r="D58" s="22">
        <v>624.94000000000005</v>
      </c>
      <c r="E58" s="5">
        <v>34201.267317346159</v>
      </c>
      <c r="F58" s="5">
        <v>38162.000000000015</v>
      </c>
      <c r="G58" s="11">
        <f t="shared" si="3"/>
        <v>72363.267317346181</v>
      </c>
      <c r="H58" s="2">
        <v>0</v>
      </c>
      <c r="I58" s="2">
        <v>0</v>
      </c>
      <c r="J58" s="9">
        <f t="shared" si="15"/>
        <v>0</v>
      </c>
      <c r="K58" s="2">
        <v>2243</v>
      </c>
      <c r="L58" s="2">
        <v>2222</v>
      </c>
      <c r="M58" s="9">
        <f t="shared" si="16"/>
        <v>4465</v>
      </c>
      <c r="N58" s="34">
        <f t="shared" si="12"/>
        <v>6.1483876931360218E-2</v>
      </c>
      <c r="O58" s="34">
        <f t="shared" si="0"/>
        <v>6.9252489765105563E-2</v>
      </c>
      <c r="P58" s="35">
        <f t="shared" si="13"/>
        <v>6.5349914493864625E-2</v>
      </c>
      <c r="Q58" s="41"/>
      <c r="R58" s="37">
        <f t="shared" si="14"/>
        <v>15.248001478977333</v>
      </c>
      <c r="S58" s="37">
        <f t="shared" si="1"/>
        <v>17.17461746174618</v>
      </c>
      <c r="T58" s="37">
        <f t="shared" si="2"/>
        <v>16.206778794478428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3</v>
      </c>
    </row>
    <row r="59" spans="2:22" x14ac:dyDescent="0.25">
      <c r="B59" s="17" t="s">
        <v>52</v>
      </c>
      <c r="C59" s="17" t="s">
        <v>53</v>
      </c>
      <c r="D59" s="21">
        <v>685.98</v>
      </c>
      <c r="E59" s="12">
        <v>115142.3398220191</v>
      </c>
      <c r="F59" s="13">
        <v>117697.73328847306</v>
      </c>
      <c r="G59" s="14">
        <f t="shared" si="3"/>
        <v>232840.07311049214</v>
      </c>
      <c r="H59" s="12">
        <v>657</v>
      </c>
      <c r="I59" s="44">
        <v>634</v>
      </c>
      <c r="J59" s="14">
        <f t="shared" si="4"/>
        <v>1291</v>
      </c>
      <c r="K59" s="12">
        <v>1471</v>
      </c>
      <c r="L59" s="44">
        <v>1451</v>
      </c>
      <c r="M59" s="14">
        <f t="shared" si="5"/>
        <v>2922</v>
      </c>
      <c r="N59" s="30">
        <f t="shared" si="12"/>
        <v>0.22723069904882204</v>
      </c>
      <c r="O59" s="30">
        <f t="shared" si="0"/>
        <v>0.23691551653100906</v>
      </c>
      <c r="P59" s="31">
        <f t="shared" si="13"/>
        <v>0.23202520060596399</v>
      </c>
      <c r="Q59" s="41"/>
      <c r="R59" s="37">
        <f t="shared" si="14"/>
        <v>54.10824239756537</v>
      </c>
      <c r="S59" s="37">
        <f t="shared" si="1"/>
        <v>56.449752176725688</v>
      </c>
      <c r="T59" s="37">
        <f t="shared" si="2"/>
        <v>55.267047973057714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8" t="s">
        <v>53</v>
      </c>
      <c r="C60" s="18" t="s">
        <v>54</v>
      </c>
      <c r="D60" s="21">
        <v>913.51</v>
      </c>
      <c r="E60" s="8">
        <v>111428.85861721389</v>
      </c>
      <c r="F60" s="2">
        <v>116724.71435811144</v>
      </c>
      <c r="G60" s="9">
        <f t="shared" si="3"/>
        <v>228153.57297532534</v>
      </c>
      <c r="H60" s="8">
        <v>656</v>
      </c>
      <c r="I60" s="45">
        <v>632</v>
      </c>
      <c r="J60" s="9">
        <f t="shared" ref="J60:J69" si="23">+H60+I60</f>
        <v>1288</v>
      </c>
      <c r="K60" s="8">
        <v>1471</v>
      </c>
      <c r="L60" s="45">
        <v>1450</v>
      </c>
      <c r="M60" s="9">
        <f t="shared" si="5"/>
        <v>2921</v>
      </c>
      <c r="N60" s="32">
        <f t="shared" si="12"/>
        <v>0.21999600914743792</v>
      </c>
      <c r="O60" s="32">
        <f t="shared" si="0"/>
        <v>0.23527895789279726</v>
      </c>
      <c r="P60" s="33">
        <f t="shared" si="13"/>
        <v>0.22755828051350202</v>
      </c>
      <c r="Q60" s="41"/>
      <c r="R60" s="37">
        <f t="shared" si="14"/>
        <v>52.387803769259001</v>
      </c>
      <c r="S60" s="37">
        <f t="shared" si="1"/>
        <v>56.063743687853716</v>
      </c>
      <c r="T60" s="37">
        <f t="shared" si="2"/>
        <v>54.206123301336504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8" t="s">
        <v>54</v>
      </c>
      <c r="C61" s="18" t="s">
        <v>55</v>
      </c>
      <c r="D61" s="21">
        <v>916.73</v>
      </c>
      <c r="E61" s="8">
        <v>106964.06672731767</v>
      </c>
      <c r="F61" s="2">
        <v>112496.13432233396</v>
      </c>
      <c r="G61" s="9">
        <f t="shared" si="3"/>
        <v>219460.20104965163</v>
      </c>
      <c r="H61" s="8">
        <v>656</v>
      </c>
      <c r="I61" s="45">
        <v>632</v>
      </c>
      <c r="J61" s="9">
        <f t="shared" si="23"/>
        <v>1288</v>
      </c>
      <c r="K61" s="8">
        <v>1471</v>
      </c>
      <c r="L61" s="45">
        <v>1450</v>
      </c>
      <c r="M61" s="9">
        <f t="shared" si="5"/>
        <v>2921</v>
      </c>
      <c r="N61" s="32">
        <f t="shared" si="12"/>
        <v>0.21118108983802233</v>
      </c>
      <c r="O61" s="32">
        <f t="shared" si="0"/>
        <v>0.22675551956480383</v>
      </c>
      <c r="P61" s="33">
        <f t="shared" si="13"/>
        <v>0.21888759111130446</v>
      </c>
      <c r="Q61" s="41"/>
      <c r="R61" s="37">
        <f t="shared" si="14"/>
        <v>50.288700859105624</v>
      </c>
      <c r="S61" s="37">
        <f t="shared" si="1"/>
        <v>54.032725418988456</v>
      </c>
      <c r="T61" s="37">
        <f t="shared" si="2"/>
        <v>52.140698752590076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8" t="s">
        <v>55</v>
      </c>
      <c r="C62" s="18" t="s">
        <v>56</v>
      </c>
      <c r="D62" s="21">
        <v>1258.1300000000001</v>
      </c>
      <c r="E62" s="8">
        <v>103677.51719735916</v>
      </c>
      <c r="F62" s="2">
        <v>108818.59376881967</v>
      </c>
      <c r="G62" s="9">
        <f t="shared" si="3"/>
        <v>212496.11096617882</v>
      </c>
      <c r="H62" s="8">
        <v>656</v>
      </c>
      <c r="I62" s="45">
        <v>634</v>
      </c>
      <c r="J62" s="9">
        <f t="shared" si="23"/>
        <v>1290</v>
      </c>
      <c r="K62" s="8">
        <v>1471</v>
      </c>
      <c r="L62" s="45">
        <v>1450</v>
      </c>
      <c r="M62" s="9">
        <f t="shared" si="5"/>
        <v>2921</v>
      </c>
      <c r="N62" s="32">
        <f t="shared" si="12"/>
        <v>0.20469239571130565</v>
      </c>
      <c r="O62" s="32">
        <f t="shared" si="0"/>
        <v>0.21915196592612068</v>
      </c>
      <c r="P62" s="33">
        <f t="shared" si="13"/>
        <v>0.21185039097448857</v>
      </c>
      <c r="Q62" s="41"/>
      <c r="R62" s="37">
        <f t="shared" si="14"/>
        <v>48.743543581269002</v>
      </c>
      <c r="S62" s="37">
        <f t="shared" si="1"/>
        <v>52.216215819971055</v>
      </c>
      <c r="T62" s="37">
        <f t="shared" si="2"/>
        <v>50.462149362664171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8" t="s">
        <v>56</v>
      </c>
      <c r="C63" s="18" t="s">
        <v>57</v>
      </c>
      <c r="D63" s="21">
        <v>651.69000000000005</v>
      </c>
      <c r="E63" s="8">
        <v>101079.28345100152</v>
      </c>
      <c r="F63" s="2">
        <v>104806.69883540687</v>
      </c>
      <c r="G63" s="9">
        <f t="shared" si="3"/>
        <v>205885.9822864084</v>
      </c>
      <c r="H63" s="8">
        <v>656</v>
      </c>
      <c r="I63" s="45">
        <v>634</v>
      </c>
      <c r="J63" s="9">
        <f t="shared" si="23"/>
        <v>1290</v>
      </c>
      <c r="K63" s="8">
        <v>1471</v>
      </c>
      <c r="L63" s="45">
        <v>1450</v>
      </c>
      <c r="M63" s="9">
        <f t="shared" si="5"/>
        <v>2921</v>
      </c>
      <c r="N63" s="32">
        <f t="shared" si="12"/>
        <v>0.19956265587438898</v>
      </c>
      <c r="O63" s="32">
        <f t="shared" si="0"/>
        <v>0.21107232961309949</v>
      </c>
      <c r="P63" s="33">
        <f t="shared" si="13"/>
        <v>0.2052603487434384</v>
      </c>
      <c r="Q63" s="41"/>
      <c r="R63" s="37">
        <f t="shared" si="14"/>
        <v>47.521995040433254</v>
      </c>
      <c r="S63" s="37">
        <f t="shared" si="1"/>
        <v>50.2911222818651</v>
      </c>
      <c r="T63" s="37">
        <f t="shared" si="2"/>
        <v>48.892420395727477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8" t="s">
        <v>57</v>
      </c>
      <c r="C64" s="18" t="s">
        <v>58</v>
      </c>
      <c r="D64" s="21">
        <v>1418.51</v>
      </c>
      <c r="E64" s="8">
        <v>97201.850614394512</v>
      </c>
      <c r="F64" s="2">
        <v>99792.576990680056</v>
      </c>
      <c r="G64" s="9">
        <f t="shared" si="3"/>
        <v>196994.42760507457</v>
      </c>
      <c r="H64" s="8">
        <v>656</v>
      </c>
      <c r="I64" s="45">
        <v>634</v>
      </c>
      <c r="J64" s="9">
        <f t="shared" si="23"/>
        <v>1290</v>
      </c>
      <c r="K64" s="8">
        <v>1471</v>
      </c>
      <c r="L64" s="45">
        <v>1450</v>
      </c>
      <c r="M64" s="9">
        <f t="shared" si="5"/>
        <v>2921</v>
      </c>
      <c r="N64" s="3">
        <f t="shared" si="12"/>
        <v>0.19190737015777667</v>
      </c>
      <c r="O64" s="3">
        <f t="shared" si="0"/>
        <v>0.20097428826182584</v>
      </c>
      <c r="P64" s="4">
        <f t="shared" si="13"/>
        <v>0.19639581316654295</v>
      </c>
      <c r="Q64" s="41"/>
      <c r="R64" s="37">
        <f t="shared" si="14"/>
        <v>45.699036490077347</v>
      </c>
      <c r="S64" s="37">
        <f t="shared" si="1"/>
        <v>47.885113719136307</v>
      </c>
      <c r="T64" s="37">
        <f t="shared" si="2"/>
        <v>46.780913703413574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8" t="s">
        <v>58</v>
      </c>
      <c r="C65" s="18" t="s">
        <v>59</v>
      </c>
      <c r="D65" s="21">
        <v>824.81</v>
      </c>
      <c r="E65" s="8">
        <v>84714.73823634017</v>
      </c>
      <c r="F65" s="2">
        <v>85207.439307582288</v>
      </c>
      <c r="G65" s="9">
        <f t="shared" si="3"/>
        <v>169922.17754392244</v>
      </c>
      <c r="H65" s="8">
        <v>656</v>
      </c>
      <c r="I65" s="45">
        <v>634</v>
      </c>
      <c r="J65" s="9">
        <f t="shared" si="23"/>
        <v>1290</v>
      </c>
      <c r="K65" s="8">
        <v>1471</v>
      </c>
      <c r="L65" s="45">
        <v>1450</v>
      </c>
      <c r="M65" s="9">
        <f t="shared" si="5"/>
        <v>2921</v>
      </c>
      <c r="N65" s="3">
        <f t="shared" si="12"/>
        <v>0.16725383854093981</v>
      </c>
      <c r="O65" s="3">
        <f t="shared" si="0"/>
        <v>0.17160098462086398</v>
      </c>
      <c r="P65" s="4">
        <f t="shared" si="13"/>
        <v>0.16940582857841543</v>
      </c>
      <c r="Q65" s="41"/>
      <c r="R65" s="37">
        <f t="shared" si="14"/>
        <v>39.828273735938019</v>
      </c>
      <c r="S65" s="37">
        <f t="shared" si="1"/>
        <v>40.886487191738141</v>
      </c>
      <c r="T65" s="37">
        <f t="shared" si="2"/>
        <v>40.351977569205047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8" t="s">
        <v>59</v>
      </c>
      <c r="C66" s="18" t="s">
        <v>60</v>
      </c>
      <c r="D66" s="21">
        <v>1119.4000000000001</v>
      </c>
      <c r="E66" s="8">
        <v>36350.477010285867</v>
      </c>
      <c r="F66" s="2">
        <v>37131.588731785916</v>
      </c>
      <c r="G66" s="9">
        <f t="shared" si="3"/>
        <v>73482.065742071776</v>
      </c>
      <c r="H66" s="8">
        <v>591</v>
      </c>
      <c r="I66" s="45">
        <v>557</v>
      </c>
      <c r="J66" s="9">
        <f t="shared" si="23"/>
        <v>1148</v>
      </c>
      <c r="K66" s="8">
        <v>1144</v>
      </c>
      <c r="L66" s="45">
        <v>1133</v>
      </c>
      <c r="M66" s="9">
        <f t="shared" si="5"/>
        <v>2277</v>
      </c>
      <c r="N66" s="3">
        <f t="shared" si="12"/>
        <v>8.8364863115959105E-2</v>
      </c>
      <c r="O66" s="3">
        <f t="shared" si="0"/>
        <v>9.2529177295028894E-2</v>
      </c>
      <c r="P66" s="4">
        <f t="shared" si="13"/>
        <v>9.0421214354360194E-2</v>
      </c>
      <c r="Q66" s="41"/>
      <c r="R66" s="37">
        <f t="shared" si="14"/>
        <v>20.951283579415485</v>
      </c>
      <c r="S66" s="37">
        <f t="shared" si="1"/>
        <v>21.971354279163265</v>
      </c>
      <c r="T66" s="37">
        <f t="shared" si="2"/>
        <v>21.454617734911466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8" t="s">
        <v>60</v>
      </c>
      <c r="C67" s="18" t="s">
        <v>61</v>
      </c>
      <c r="D67" s="21">
        <v>1194.23</v>
      </c>
      <c r="E67" s="8">
        <v>31887.782755375079</v>
      </c>
      <c r="F67" s="2">
        <v>32439.812501742625</v>
      </c>
      <c r="G67" s="9">
        <f t="shared" si="3"/>
        <v>64327.595257117704</v>
      </c>
      <c r="H67" s="8">
        <v>591</v>
      </c>
      <c r="I67" s="45">
        <v>557</v>
      </c>
      <c r="J67" s="9">
        <f t="shared" si="23"/>
        <v>1148</v>
      </c>
      <c r="K67" s="8">
        <v>1144</v>
      </c>
      <c r="L67" s="45">
        <v>1133</v>
      </c>
      <c r="M67" s="9">
        <f t="shared" si="5"/>
        <v>2277</v>
      </c>
      <c r="N67" s="3">
        <f t="shared" si="12"/>
        <v>7.7516439672932938E-2</v>
      </c>
      <c r="O67" s="3">
        <f t="shared" si="0"/>
        <v>8.0837617374064585E-2</v>
      </c>
      <c r="P67" s="4">
        <f t="shared" si="13"/>
        <v>7.915644750735569E-2</v>
      </c>
      <c r="Q67" s="41"/>
      <c r="R67" s="37">
        <f t="shared" si="14"/>
        <v>18.379125507420795</v>
      </c>
      <c r="S67" s="37">
        <f t="shared" si="1"/>
        <v>19.195155326474925</v>
      </c>
      <c r="T67" s="37">
        <f t="shared" si="2"/>
        <v>18.781779637114656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2</v>
      </c>
    </row>
    <row r="68" spans="2:22" x14ac:dyDescent="0.25">
      <c r="B68" s="18" t="s">
        <v>61</v>
      </c>
      <c r="C68" s="18" t="s">
        <v>62</v>
      </c>
      <c r="D68" s="21">
        <v>1468.1</v>
      </c>
      <c r="E68" s="8">
        <v>28533.754770968604</v>
      </c>
      <c r="F68" s="2">
        <v>28915.453435667434</v>
      </c>
      <c r="G68" s="9">
        <f t="shared" si="3"/>
        <v>57449.208206636038</v>
      </c>
      <c r="H68" s="8">
        <v>591</v>
      </c>
      <c r="I68" s="45">
        <v>557</v>
      </c>
      <c r="J68" s="9">
        <f t="shared" si="23"/>
        <v>1148</v>
      </c>
      <c r="K68" s="8">
        <v>1144</v>
      </c>
      <c r="L68" s="45">
        <v>1133</v>
      </c>
      <c r="M68" s="9">
        <f t="shared" si="5"/>
        <v>2277</v>
      </c>
      <c r="N68" s="3">
        <f t="shared" si="12"/>
        <v>6.936308796738834E-2</v>
      </c>
      <c r="O68" s="3">
        <f t="shared" si="0"/>
        <v>7.2055174822742901E-2</v>
      </c>
      <c r="P68" s="4">
        <f t="shared" si="13"/>
        <v>7.0692448793887808E-2</v>
      </c>
      <c r="Q68" s="41"/>
      <c r="R68" s="37">
        <f t="shared" si="14"/>
        <v>16.445968167705246</v>
      </c>
      <c r="S68" s="37">
        <f t="shared" si="1"/>
        <v>17.10973576074996</v>
      </c>
      <c r="T68" s="37">
        <f t="shared" si="2"/>
        <v>16.773491447193003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9" t="s">
        <v>62</v>
      </c>
      <c r="C69" s="19" t="s">
        <v>63</v>
      </c>
      <c r="D69" s="22">
        <v>702.48</v>
      </c>
      <c r="E69" s="10">
        <v>15020.182202303966</v>
      </c>
      <c r="F69" s="5">
        <v>14250.999999999995</v>
      </c>
      <c r="G69" s="11">
        <f t="shared" si="3"/>
        <v>29271.18220230396</v>
      </c>
      <c r="H69" s="10">
        <v>591</v>
      </c>
      <c r="I69" s="46">
        <v>557</v>
      </c>
      <c r="J69" s="11">
        <f t="shared" si="23"/>
        <v>1148</v>
      </c>
      <c r="K69" s="10">
        <v>1144</v>
      </c>
      <c r="L69" s="46">
        <v>1132</v>
      </c>
      <c r="M69" s="11">
        <f t="shared" si="5"/>
        <v>2276</v>
      </c>
      <c r="N69" s="6">
        <f t="shared" si="12"/>
        <v>3.6512762787343611E-2</v>
      </c>
      <c r="O69" s="6">
        <f t="shared" si="0"/>
        <v>3.553439987233447E-2</v>
      </c>
      <c r="P69" s="7">
        <f t="shared" si="13"/>
        <v>3.6029795329368154E-2</v>
      </c>
      <c r="Q69" s="41"/>
      <c r="R69" s="37">
        <f t="shared" si="14"/>
        <v>8.6571655344691454</v>
      </c>
      <c r="S69" s="37">
        <f t="shared" si="1"/>
        <v>8.4375370041444615</v>
      </c>
      <c r="T69" s="37">
        <f t="shared" si="2"/>
        <v>8.5488265777756887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12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13</v>
      </c>
    </row>
    <row r="70" spans="2:22" x14ac:dyDescent="0.25">
      <c r="B70" s="17" t="s">
        <v>100</v>
      </c>
      <c r="C70" s="17" t="s">
        <v>64</v>
      </c>
      <c r="D70" s="21">
        <v>463.71</v>
      </c>
      <c r="E70" s="13">
        <v>124569.00000000001</v>
      </c>
      <c r="F70" s="13">
        <v>102927.78849042156</v>
      </c>
      <c r="G70" s="14">
        <f t="shared" si="3"/>
        <v>227496.78849042158</v>
      </c>
      <c r="H70" s="12">
        <v>5595</v>
      </c>
      <c r="I70" s="13">
        <v>5666</v>
      </c>
      <c r="J70" s="14">
        <f t="shared" si="4"/>
        <v>11261</v>
      </c>
      <c r="K70" s="12">
        <v>0</v>
      </c>
      <c r="L70" s="13">
        <v>0</v>
      </c>
      <c r="M70" s="14">
        <f t="shared" si="5"/>
        <v>0</v>
      </c>
      <c r="N70" s="15">
        <f t="shared" si="12"/>
        <v>0.10307566279416147</v>
      </c>
      <c r="O70" s="15">
        <f t="shared" si="0"/>
        <v>8.4101224727763366E-2</v>
      </c>
      <c r="P70" s="16">
        <f t="shared" si="13"/>
        <v>9.3528627354661276E-2</v>
      </c>
      <c r="Q70" s="41"/>
      <c r="R70" s="37">
        <f t="shared" si="14"/>
        <v>22.264343163538875</v>
      </c>
      <c r="S70" s="37">
        <f t="shared" si="1"/>
        <v>18.165864541196886</v>
      </c>
      <c r="T70" s="37">
        <f t="shared" si="2"/>
        <v>20.202183508606836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8" t="s">
        <v>64</v>
      </c>
      <c r="C71" s="18" t="s">
        <v>65</v>
      </c>
      <c r="D71" s="21">
        <v>716.25</v>
      </c>
      <c r="E71" s="2">
        <v>169132.06736541635</v>
      </c>
      <c r="F71" s="2">
        <v>153737.09549527278</v>
      </c>
      <c r="G71" s="9">
        <f t="shared" ref="G71:G84" si="24">+E71+F71</f>
        <v>322869.1628606891</v>
      </c>
      <c r="H71" s="8">
        <v>5599</v>
      </c>
      <c r="I71" s="2">
        <v>5671</v>
      </c>
      <c r="J71" s="9">
        <f t="shared" ref="J71:J84" si="25">+H71+I71</f>
        <v>11270</v>
      </c>
      <c r="K71" s="8">
        <v>0</v>
      </c>
      <c r="L71" s="2">
        <v>0</v>
      </c>
      <c r="M71" s="9">
        <f t="shared" ref="M71:M84" si="26">+K71+L71</f>
        <v>0</v>
      </c>
      <c r="N71" s="3">
        <f t="shared" si="12"/>
        <v>0.13984976431424292</v>
      </c>
      <c r="O71" s="3">
        <f t="shared" si="0"/>
        <v>0.12550622685207455</v>
      </c>
      <c r="P71" s="4">
        <f t="shared" si="13"/>
        <v>0.1326321777172636</v>
      </c>
      <c r="Q71" s="41"/>
      <c r="R71" s="37">
        <f t="shared" ref="R71:R86" si="27">+E71/(H71+K71)</f>
        <v>30.207549091876469</v>
      </c>
      <c r="S71" s="37">
        <f t="shared" ref="S71:S86" si="28">+F71/(I71+L71)</f>
        <v>27.109345000048101</v>
      </c>
      <c r="T71" s="37">
        <f t="shared" ref="T71:T86" si="29">+G71/(J71+M71)</f>
        <v>28.648550386928935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8" t="s">
        <v>65</v>
      </c>
      <c r="C72" s="18" t="s">
        <v>66</v>
      </c>
      <c r="D72" s="21">
        <v>405.01</v>
      </c>
      <c r="E72" s="2">
        <v>267698.82986208261</v>
      </c>
      <c r="F72" s="2">
        <v>252893.82476239442</v>
      </c>
      <c r="G72" s="9">
        <f t="shared" si="24"/>
        <v>520592.65462447703</v>
      </c>
      <c r="H72" s="8">
        <v>5599</v>
      </c>
      <c r="I72" s="2">
        <v>5673</v>
      </c>
      <c r="J72" s="9">
        <f t="shared" si="25"/>
        <v>11272</v>
      </c>
      <c r="K72" s="8">
        <v>0</v>
      </c>
      <c r="L72" s="2">
        <v>0</v>
      </c>
      <c r="M72" s="9">
        <f t="shared" si="26"/>
        <v>0</v>
      </c>
      <c r="N72" s="3">
        <f t="shared" si="12"/>
        <v>0.22135139034589726</v>
      </c>
      <c r="O72" s="3">
        <f t="shared" si="0"/>
        <v>0.2063819397620914</v>
      </c>
      <c r="P72" s="4">
        <f t="shared" si="13"/>
        <v>0.21381752828398007</v>
      </c>
      <c r="Q72" s="41"/>
      <c r="R72" s="37">
        <f t="shared" si="27"/>
        <v>47.81190031471381</v>
      </c>
      <c r="S72" s="37">
        <f t="shared" si="28"/>
        <v>44.578498988611742</v>
      </c>
      <c r="T72" s="37">
        <f t="shared" si="29"/>
        <v>46.184586109339691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8" t="s">
        <v>66</v>
      </c>
      <c r="C73" s="18" t="s">
        <v>67</v>
      </c>
      <c r="D73" s="21">
        <v>488.39</v>
      </c>
      <c r="E73" s="2">
        <v>309576.3575564319</v>
      </c>
      <c r="F73" s="2">
        <v>288244.5880690107</v>
      </c>
      <c r="G73" s="9">
        <f t="shared" si="24"/>
        <v>597820.94562544255</v>
      </c>
      <c r="H73" s="8">
        <v>5599</v>
      </c>
      <c r="I73" s="2">
        <v>5673</v>
      </c>
      <c r="J73" s="9">
        <f t="shared" si="25"/>
        <v>11272</v>
      </c>
      <c r="K73" s="8">
        <v>0</v>
      </c>
      <c r="L73" s="2">
        <v>0</v>
      </c>
      <c r="M73" s="9">
        <f t="shared" si="26"/>
        <v>0</v>
      </c>
      <c r="N73" s="3">
        <f t="shared" ref="N73" si="30">+E73/(H73*216+K73*248)</f>
        <v>0.25597854573603745</v>
      </c>
      <c r="O73" s="3">
        <f t="shared" ref="O73" si="31">+F73/(I73*216+L73*248)</f>
        <v>0.23523103922169561</v>
      </c>
      <c r="P73" s="4">
        <f t="shared" ref="P73" si="32">+G73/(J73*216+M73*248)</f>
        <v>0.24553668941454512</v>
      </c>
      <c r="Q73" s="41"/>
      <c r="R73" s="37">
        <f t="shared" si="27"/>
        <v>55.291365878984088</v>
      </c>
      <c r="S73" s="37">
        <f t="shared" si="28"/>
        <v>50.809904471886249</v>
      </c>
      <c r="T73" s="37">
        <f t="shared" si="29"/>
        <v>53.035924913541741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8" t="s">
        <v>67</v>
      </c>
      <c r="C74" s="18" t="s">
        <v>68</v>
      </c>
      <c r="D74" s="21">
        <v>419.98</v>
      </c>
      <c r="E74" s="2">
        <v>339389.06777213974</v>
      </c>
      <c r="F74" s="2">
        <v>317438.68834359583</v>
      </c>
      <c r="G74" s="9">
        <f t="shared" si="24"/>
        <v>656827.75611573551</v>
      </c>
      <c r="H74" s="8">
        <v>5595</v>
      </c>
      <c r="I74" s="2">
        <v>5675</v>
      </c>
      <c r="J74" s="9">
        <f t="shared" si="25"/>
        <v>11270</v>
      </c>
      <c r="K74" s="8">
        <v>0</v>
      </c>
      <c r="L74" s="2">
        <v>0</v>
      </c>
      <c r="M74" s="9">
        <f t="shared" si="26"/>
        <v>0</v>
      </c>
      <c r="N74" s="3">
        <f t="shared" si="12"/>
        <v>0.28083032781595652</v>
      </c>
      <c r="O74" s="3">
        <f t="shared" si="0"/>
        <v>0.25896450346189903</v>
      </c>
      <c r="P74" s="4">
        <f t="shared" si="13"/>
        <v>0.26981980845399761</v>
      </c>
      <c r="Q74" s="41"/>
      <c r="R74" s="37">
        <f t="shared" si="27"/>
        <v>60.6593508082466</v>
      </c>
      <c r="S74" s="37">
        <f t="shared" si="28"/>
        <v>55.936332747770187</v>
      </c>
      <c r="T74" s="37">
        <f t="shared" si="29"/>
        <v>58.28107862606349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8" t="s">
        <v>68</v>
      </c>
      <c r="C75" s="18" t="s">
        <v>69</v>
      </c>
      <c r="D75" s="21">
        <v>795.7</v>
      </c>
      <c r="E75" s="2">
        <v>354434.82742490142</v>
      </c>
      <c r="F75" s="2">
        <v>337303.32338811108</v>
      </c>
      <c r="G75" s="9">
        <f t="shared" si="24"/>
        <v>691738.1508130125</v>
      </c>
      <c r="H75" s="8">
        <v>5593</v>
      </c>
      <c r="I75" s="2">
        <v>5675</v>
      </c>
      <c r="J75" s="9">
        <f t="shared" si="25"/>
        <v>11268</v>
      </c>
      <c r="K75" s="8">
        <v>0</v>
      </c>
      <c r="L75" s="2">
        <v>0</v>
      </c>
      <c r="M75" s="9">
        <f t="shared" si="26"/>
        <v>0</v>
      </c>
      <c r="N75" s="3">
        <f t="shared" si="12"/>
        <v>0.29338494168049134</v>
      </c>
      <c r="O75" s="3">
        <f t="shared" si="0"/>
        <v>0.27516994892161128</v>
      </c>
      <c r="P75" s="4">
        <f t="shared" si="13"/>
        <v>0.28421116781586192</v>
      </c>
      <c r="Q75" s="41"/>
      <c r="R75" s="37">
        <f t="shared" si="27"/>
        <v>63.371147402986132</v>
      </c>
      <c r="S75" s="37">
        <f t="shared" si="28"/>
        <v>59.436708967068029</v>
      </c>
      <c r="T75" s="37">
        <f t="shared" si="29"/>
        <v>61.389612248226172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8" t="s">
        <v>69</v>
      </c>
      <c r="C76" s="18" t="s">
        <v>70</v>
      </c>
      <c r="D76" s="21">
        <v>443.38</v>
      </c>
      <c r="E76" s="2">
        <v>425187.00992816238</v>
      </c>
      <c r="F76" s="2">
        <v>418046.79122592194</v>
      </c>
      <c r="G76" s="9">
        <f t="shared" si="24"/>
        <v>843233.80115408427</v>
      </c>
      <c r="H76" s="8">
        <v>5592</v>
      </c>
      <c r="I76" s="2">
        <v>5678</v>
      </c>
      <c r="J76" s="9">
        <f t="shared" si="25"/>
        <v>11270</v>
      </c>
      <c r="K76" s="8">
        <v>0</v>
      </c>
      <c r="L76" s="2">
        <v>0</v>
      </c>
      <c r="M76" s="9">
        <f t="shared" si="26"/>
        <v>0</v>
      </c>
      <c r="N76" s="3">
        <f t="shared" si="12"/>
        <v>0.35201330101878542</v>
      </c>
      <c r="O76" s="3">
        <f t="shared" si="0"/>
        <v>0.34085977654651639</v>
      </c>
      <c r="P76" s="4">
        <f t="shared" si="13"/>
        <v>0.34639398318794745</v>
      </c>
      <c r="Q76" s="41"/>
      <c r="R76" s="37">
        <f t="shared" si="27"/>
        <v>76.034873020057645</v>
      </c>
      <c r="S76" s="37">
        <f t="shared" si="28"/>
        <v>73.625711734047542</v>
      </c>
      <c r="T76" s="37">
        <f t="shared" si="29"/>
        <v>74.821100368596646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8" t="s">
        <v>70</v>
      </c>
      <c r="C77" s="18" t="s">
        <v>71</v>
      </c>
      <c r="D77" s="21">
        <v>450.27</v>
      </c>
      <c r="E77" s="2">
        <v>452742.42433111876</v>
      </c>
      <c r="F77" s="2">
        <v>446789.41873012442</v>
      </c>
      <c r="G77" s="9">
        <f t="shared" si="24"/>
        <v>899531.84306124318</v>
      </c>
      <c r="H77" s="8">
        <v>5592</v>
      </c>
      <c r="I77" s="2">
        <v>5678</v>
      </c>
      <c r="J77" s="9">
        <f t="shared" si="25"/>
        <v>11270</v>
      </c>
      <c r="K77" s="8">
        <v>0</v>
      </c>
      <c r="L77" s="2">
        <v>0</v>
      </c>
      <c r="M77" s="9">
        <f t="shared" si="26"/>
        <v>0</v>
      </c>
      <c r="N77" s="3">
        <f t="shared" si="12"/>
        <v>0.37482649182290734</v>
      </c>
      <c r="O77" s="3">
        <f t="shared" si="0"/>
        <v>0.364295444022188</v>
      </c>
      <c r="P77" s="4">
        <f t="shared" si="13"/>
        <v>0.36952078734974991</v>
      </c>
      <c r="Q77" s="41"/>
      <c r="R77" s="37">
        <f t="shared" si="27"/>
        <v>80.96252223374799</v>
      </c>
      <c r="S77" s="37">
        <f t="shared" si="28"/>
        <v>78.687815908792601</v>
      </c>
      <c r="T77" s="37">
        <f t="shared" si="29"/>
        <v>79.816490067545985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8" t="s">
        <v>71</v>
      </c>
      <c r="C78" s="18" t="s">
        <v>72</v>
      </c>
      <c r="D78" s="21">
        <v>555.34</v>
      </c>
      <c r="E78" s="2">
        <v>342668.35511572316</v>
      </c>
      <c r="F78" s="2">
        <v>321292.61444487493</v>
      </c>
      <c r="G78" s="9">
        <f t="shared" si="24"/>
        <v>663960.96956059802</v>
      </c>
      <c r="H78" s="8">
        <v>5620</v>
      </c>
      <c r="I78" s="2">
        <v>5618</v>
      </c>
      <c r="J78" s="9">
        <f t="shared" si="25"/>
        <v>11238</v>
      </c>
      <c r="K78" s="8">
        <v>0</v>
      </c>
      <c r="L78" s="2">
        <v>0</v>
      </c>
      <c r="M78" s="9">
        <f t="shared" si="26"/>
        <v>0</v>
      </c>
      <c r="N78" s="3">
        <f t="shared" si="12"/>
        <v>0.28228248576160136</v>
      </c>
      <c r="O78" s="3">
        <f t="shared" si="0"/>
        <v>0.26476785468408004</v>
      </c>
      <c r="P78" s="4">
        <f t="shared" si="13"/>
        <v>0.2735267287413562</v>
      </c>
      <c r="Q78" s="41"/>
      <c r="R78" s="37">
        <f t="shared" si="27"/>
        <v>60.973016924505899</v>
      </c>
      <c r="S78" s="37">
        <f t="shared" si="28"/>
        <v>57.189856611761293</v>
      </c>
      <c r="T78" s="37">
        <f t="shared" si="29"/>
        <v>59.081773408132946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8" t="s">
        <v>72</v>
      </c>
      <c r="C79" s="18" t="s">
        <v>73</v>
      </c>
      <c r="D79" s="21">
        <v>621.04</v>
      </c>
      <c r="E79" s="2">
        <v>322133.52490255656</v>
      </c>
      <c r="F79" s="2">
        <v>304283.63414989325</v>
      </c>
      <c r="G79" s="9">
        <f t="shared" si="24"/>
        <v>626417.15905244974</v>
      </c>
      <c r="H79" s="8">
        <v>5618</v>
      </c>
      <c r="I79" s="2">
        <v>5622</v>
      </c>
      <c r="J79" s="9">
        <f t="shared" si="25"/>
        <v>11240</v>
      </c>
      <c r="K79" s="8">
        <v>0</v>
      </c>
      <c r="L79" s="2">
        <v>0</v>
      </c>
      <c r="M79" s="9">
        <f t="shared" si="26"/>
        <v>0</v>
      </c>
      <c r="N79" s="3">
        <f t="shared" si="12"/>
        <v>0.26546082441899432</v>
      </c>
      <c r="O79" s="3">
        <f t="shared" si="0"/>
        <v>0.25057284391172679</v>
      </c>
      <c r="P79" s="4">
        <f t="shared" si="13"/>
        <v>0.2580141850585087</v>
      </c>
      <c r="Q79" s="41"/>
      <c r="R79" s="37">
        <f t="shared" si="27"/>
        <v>57.339538074502769</v>
      </c>
      <c r="S79" s="37">
        <f t="shared" si="28"/>
        <v>54.123734284932986</v>
      </c>
      <c r="T79" s="37">
        <f t="shared" si="29"/>
        <v>55.731063972637877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8" t="s">
        <v>73</v>
      </c>
      <c r="C80" s="18" t="s">
        <v>74</v>
      </c>
      <c r="D80" s="21">
        <v>702.75</v>
      </c>
      <c r="E80" s="2">
        <v>252855.62937907621</v>
      </c>
      <c r="F80" s="2">
        <v>235829.22735109145</v>
      </c>
      <c r="G80" s="9">
        <f t="shared" si="24"/>
        <v>488684.85673016764</v>
      </c>
      <c r="H80" s="8">
        <v>5616</v>
      </c>
      <c r="I80" s="2">
        <v>5622</v>
      </c>
      <c r="J80" s="9">
        <f t="shared" si="25"/>
        <v>11238</v>
      </c>
      <c r="K80" s="8">
        <v>0</v>
      </c>
      <c r="L80" s="2">
        <v>0</v>
      </c>
      <c r="M80" s="9">
        <f t="shared" si="26"/>
        <v>0</v>
      </c>
      <c r="N80" s="3">
        <f t="shared" si="12"/>
        <v>0.20844514134473283</v>
      </c>
      <c r="O80" s="3">
        <f t="shared" si="0"/>
        <v>0.19420170374907067</v>
      </c>
      <c r="P80" s="4">
        <f t="shared" si="13"/>
        <v>0.20131962024108335</v>
      </c>
      <c r="Q80" s="41"/>
      <c r="R80" s="37">
        <f t="shared" si="27"/>
        <v>45.024150530462286</v>
      </c>
      <c r="S80" s="37">
        <f t="shared" si="28"/>
        <v>41.947568009799262</v>
      </c>
      <c r="T80" s="37">
        <f t="shared" si="29"/>
        <v>43.485037972074004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8" t="s">
        <v>74</v>
      </c>
      <c r="C81" s="18" t="s">
        <v>75</v>
      </c>
      <c r="D81" s="21">
        <v>471.25</v>
      </c>
      <c r="E81" s="2">
        <v>212990.59959090158</v>
      </c>
      <c r="F81" s="2">
        <v>196802.38489054801</v>
      </c>
      <c r="G81" s="9">
        <f t="shared" si="24"/>
        <v>409792.98448144959</v>
      </c>
      <c r="H81" s="8">
        <v>5616</v>
      </c>
      <c r="I81" s="2">
        <v>5622</v>
      </c>
      <c r="J81" s="9">
        <f t="shared" si="25"/>
        <v>11238</v>
      </c>
      <c r="K81" s="8">
        <v>0</v>
      </c>
      <c r="L81" s="2">
        <v>0</v>
      </c>
      <c r="M81" s="9">
        <f t="shared" si="26"/>
        <v>0</v>
      </c>
      <c r="N81" s="3">
        <f t="shared" si="12"/>
        <v>0.17558183595060869</v>
      </c>
      <c r="O81" s="3">
        <f t="shared" ref="O81:O86" si="33">+F81/(I81*216+L81*248)</f>
        <v>0.16206370549111626</v>
      </c>
      <c r="P81" s="4">
        <f t="shared" ref="P81:P86" si="34">+G81/(J81*216+M81*248)</f>
        <v>0.1688191620368103</v>
      </c>
      <c r="Q81" s="41"/>
      <c r="R81" s="37">
        <f t="shared" si="27"/>
        <v>37.925676565331479</v>
      </c>
      <c r="S81" s="37">
        <f t="shared" si="28"/>
        <v>35.005760386081114</v>
      </c>
      <c r="T81" s="37">
        <f t="shared" si="29"/>
        <v>36.464938999951023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8" t="s">
        <v>75</v>
      </c>
      <c r="C82" s="18" t="s">
        <v>76</v>
      </c>
      <c r="D82" s="21">
        <v>775.36</v>
      </c>
      <c r="E82" s="2">
        <v>186937.03310957021</v>
      </c>
      <c r="F82" s="2">
        <v>172119.79673958535</v>
      </c>
      <c r="G82" s="9">
        <f t="shared" si="24"/>
        <v>359056.82984915556</v>
      </c>
      <c r="H82" s="8">
        <v>5616</v>
      </c>
      <c r="I82" s="2">
        <v>5622</v>
      </c>
      <c r="J82" s="9">
        <f t="shared" si="25"/>
        <v>11238</v>
      </c>
      <c r="K82" s="8">
        <v>0</v>
      </c>
      <c r="L82" s="2">
        <v>0</v>
      </c>
      <c r="M82" s="9">
        <f t="shared" si="26"/>
        <v>0</v>
      </c>
      <c r="N82" s="3">
        <f t="shared" ref="N82:N86" si="35">+E82/(H82*216+K82*248)</f>
        <v>0.15410420715084069</v>
      </c>
      <c r="O82" s="3">
        <f t="shared" si="33"/>
        <v>0.14173797773593269</v>
      </c>
      <c r="P82" s="4">
        <f t="shared" si="34"/>
        <v>0.14791779126094812</v>
      </c>
      <c r="Q82" s="41"/>
      <c r="R82" s="37">
        <f t="shared" si="27"/>
        <v>33.286508744581589</v>
      </c>
      <c r="S82" s="37">
        <f t="shared" si="28"/>
        <v>30.615403190961462</v>
      </c>
      <c r="T82" s="37">
        <f t="shared" si="29"/>
        <v>31.950242912364793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1</v>
      </c>
    </row>
    <row r="83" spans="2:22" x14ac:dyDescent="0.25">
      <c r="B83" s="18" t="s">
        <v>76</v>
      </c>
      <c r="C83" s="18" t="s">
        <v>77</v>
      </c>
      <c r="D83" s="21">
        <v>827.64</v>
      </c>
      <c r="E83" s="2">
        <v>145789.98614336931</v>
      </c>
      <c r="F83" s="2">
        <v>140599.2529237032</v>
      </c>
      <c r="G83" s="9">
        <f t="shared" si="24"/>
        <v>286389.23906707251</v>
      </c>
      <c r="H83" s="8">
        <v>5606</v>
      </c>
      <c r="I83" s="2">
        <v>5612</v>
      </c>
      <c r="J83" s="9">
        <f t="shared" si="25"/>
        <v>11218</v>
      </c>
      <c r="K83" s="8">
        <v>0</v>
      </c>
      <c r="L83" s="2">
        <v>0</v>
      </c>
      <c r="M83" s="9">
        <f t="shared" si="26"/>
        <v>0</v>
      </c>
      <c r="N83" s="3">
        <f t="shared" si="35"/>
        <v>0.12039843730871133</v>
      </c>
      <c r="O83" s="3">
        <f t="shared" si="33"/>
        <v>0.11598760998563198</v>
      </c>
      <c r="P83" s="4">
        <f t="shared" si="34"/>
        <v>0.11819184407131417</v>
      </c>
      <c r="Q83" s="41"/>
      <c r="R83" s="37">
        <f t="shared" si="27"/>
        <v>26.006062458681647</v>
      </c>
      <c r="S83" s="37">
        <f t="shared" si="28"/>
        <v>25.053323756896507</v>
      </c>
      <c r="T83" s="37">
        <f t="shared" si="29"/>
        <v>25.529438319403862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9" t="s">
        <v>77</v>
      </c>
      <c r="C84" s="19" t="s">
        <v>78</v>
      </c>
      <c r="D84" s="22">
        <v>351.77</v>
      </c>
      <c r="E84" s="5">
        <v>71798.869881797102</v>
      </c>
      <c r="F84" s="5">
        <v>83078.000000000015</v>
      </c>
      <c r="G84" s="11">
        <f t="shared" si="24"/>
        <v>154876.86988179712</v>
      </c>
      <c r="H84" s="10">
        <v>5604</v>
      </c>
      <c r="I84" s="5">
        <v>5610</v>
      </c>
      <c r="J84" s="11">
        <f t="shared" si="25"/>
        <v>11214</v>
      </c>
      <c r="K84" s="10">
        <v>0</v>
      </c>
      <c r="L84" s="5">
        <v>0</v>
      </c>
      <c r="M84" s="11">
        <f t="shared" si="26"/>
        <v>0</v>
      </c>
      <c r="N84" s="6">
        <f t="shared" si="35"/>
        <v>5.9315163343806258E-2</v>
      </c>
      <c r="O84" s="6">
        <f t="shared" si="33"/>
        <v>6.8559780814682794E-2</v>
      </c>
      <c r="P84" s="7">
        <f t="shared" si="34"/>
        <v>6.3939945224635336E-2</v>
      </c>
      <c r="Q84" s="41"/>
      <c r="R84" s="37">
        <f t="shared" si="27"/>
        <v>12.812075282262152</v>
      </c>
      <c r="S84" s="37">
        <f t="shared" si="28"/>
        <v>14.808912655971483</v>
      </c>
      <c r="T84" s="37">
        <f t="shared" si="29"/>
        <v>13.811028168521235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8" t="s">
        <v>79</v>
      </c>
      <c r="C85" s="18" t="s">
        <v>80</v>
      </c>
      <c r="D85" s="20">
        <v>683.54</v>
      </c>
      <c r="E85" s="12">
        <v>33007.024548345442</v>
      </c>
      <c r="F85" s="13">
        <v>65895.506516230642</v>
      </c>
      <c r="G85" s="14">
        <f t="shared" ref="G85:G86" si="36">+E85+F85</f>
        <v>98902.531064576091</v>
      </c>
      <c r="H85" s="2">
        <v>1512</v>
      </c>
      <c r="I85" s="2">
        <v>1491</v>
      </c>
      <c r="J85" s="9">
        <f t="shared" ref="J85:J86" si="37">+H85+I85</f>
        <v>3003</v>
      </c>
      <c r="K85" s="45">
        <v>0</v>
      </c>
      <c r="L85" s="2">
        <v>0</v>
      </c>
      <c r="M85" s="9">
        <f t="shared" ref="M85:M86" si="38">+K85+L85</f>
        <v>0</v>
      </c>
      <c r="N85" s="3">
        <f t="shared" si="35"/>
        <v>0.101065012456966</v>
      </c>
      <c r="O85" s="3">
        <f t="shared" si="33"/>
        <v>0.2046088460274941</v>
      </c>
      <c r="P85" s="4">
        <f t="shared" si="34"/>
        <v>0.15247488786610933</v>
      </c>
      <c r="Q85" s="41"/>
      <c r="R85" s="37">
        <f t="shared" si="27"/>
        <v>21.830042690704659</v>
      </c>
      <c r="S85" s="37">
        <f t="shared" si="28"/>
        <v>44.195510741938726</v>
      </c>
      <c r="T85" s="37">
        <f t="shared" si="29"/>
        <v>32.934575779079616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1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9" t="s">
        <v>80</v>
      </c>
      <c r="C86" s="19" t="s">
        <v>81</v>
      </c>
      <c r="D86" s="22">
        <v>649.66</v>
      </c>
      <c r="E86" s="10">
        <v>29121.168934922352</v>
      </c>
      <c r="F86" s="5">
        <v>61228.000000000015</v>
      </c>
      <c r="G86" s="11">
        <f t="shared" si="36"/>
        <v>90349.168934922374</v>
      </c>
      <c r="H86" s="5">
        <v>1511</v>
      </c>
      <c r="I86" s="5">
        <v>1491</v>
      </c>
      <c r="J86" s="11">
        <f t="shared" si="37"/>
        <v>3002</v>
      </c>
      <c r="K86" s="46">
        <v>0</v>
      </c>
      <c r="L86" s="5">
        <v>0</v>
      </c>
      <c r="M86" s="11">
        <f t="shared" si="38"/>
        <v>0</v>
      </c>
      <c r="N86" s="6">
        <f t="shared" si="35"/>
        <v>8.9225828292896395E-2</v>
      </c>
      <c r="O86" s="6">
        <f t="shared" si="33"/>
        <v>0.19011600466999531</v>
      </c>
      <c r="P86" s="7">
        <f t="shared" si="34"/>
        <v>0.13933483994454682</v>
      </c>
      <c r="Q86" s="41"/>
      <c r="R86" s="37">
        <f t="shared" si="27"/>
        <v>19.272778911265622</v>
      </c>
      <c r="S86" s="37">
        <f t="shared" si="28"/>
        <v>41.065057008718988</v>
      </c>
      <c r="T86" s="37">
        <f t="shared" si="29"/>
        <v>30.096325428022109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8" t="s">
        <v>85</v>
      </c>
      <c r="Q87" s="41"/>
    </row>
    <row r="88" spans="2:22" x14ac:dyDescent="0.25">
      <c r="B88" s="47"/>
      <c r="D88" s="1"/>
      <c r="G88" s="1"/>
      <c r="Q88" s="41"/>
    </row>
    <row r="90" spans="2:22" x14ac:dyDescent="0.25">
      <c r="C90" t="s">
        <v>110</v>
      </c>
      <c r="D90" s="1">
        <f>(SUMPRODUCT((G5:G86)*(D5:D86)))/1000</f>
        <v>21369570.807585947</v>
      </c>
    </row>
    <row r="91" spans="2:22" x14ac:dyDescent="0.25">
      <c r="C91" t="s">
        <v>112</v>
      </c>
      <c r="D91" s="78">
        <f>SUMPRODUCT(((((J5:J86)*216)+((M5:M86)*248))*((D5:D86))/1000))</f>
        <v>113399587.33</v>
      </c>
    </row>
    <row r="92" spans="2:22" x14ac:dyDescent="0.25">
      <c r="C92" t="s">
        <v>111</v>
      </c>
      <c r="D92" s="39">
        <f>+D90/D91</f>
        <v>0.18844487277893826</v>
      </c>
    </row>
    <row r="93" spans="2:22" x14ac:dyDescent="0.25">
      <c r="D93" s="82">
        <f>+D92-P2</f>
        <v>0</v>
      </c>
    </row>
    <row r="174" spans="3:3" x14ac:dyDescent="0.25">
      <c r="C174" s="76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zoomScale="78" zoomScaleNormal="78" workbookViewId="0">
      <selection activeCell="G13" sqref="G13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0.14443790924543112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119.99999999999999</v>
      </c>
      <c r="F5" s="56">
        <v>297.37093766941888</v>
      </c>
      <c r="G5" s="57">
        <f>+E5+F5</f>
        <v>417.37093766941888</v>
      </c>
      <c r="H5" s="56">
        <v>43</v>
      </c>
      <c r="I5" s="56">
        <v>50</v>
      </c>
      <c r="J5" s="57">
        <f>+H5+I5</f>
        <v>93</v>
      </c>
      <c r="K5" s="56">
        <v>0</v>
      </c>
      <c r="L5" s="56">
        <v>0</v>
      </c>
      <c r="M5" s="57">
        <f>+K5+L5</f>
        <v>0</v>
      </c>
      <c r="N5" s="32">
        <f>+E5/(H5*216+K5*248)</f>
        <v>1.2919896640826873E-2</v>
      </c>
      <c r="O5" s="32">
        <f t="shared" ref="O5:O80" si="0">+F5/(I5*216+L5*248)</f>
        <v>2.7534346080501749E-2</v>
      </c>
      <c r="P5" s="33">
        <f t="shared" ref="P5:P80" si="1">+G5/(J5*216+M5*248)</f>
        <v>2.0777127522372506E-2</v>
      </c>
      <c r="Q5" s="41"/>
      <c r="R5" s="58">
        <f>+E5/(H5+K5)</f>
        <v>2.7906976744186043</v>
      </c>
      <c r="S5" s="58">
        <f t="shared" ref="S5" si="2">+F5/(I5+L5)</f>
        <v>5.9474187533883773</v>
      </c>
      <c r="T5" s="58">
        <f t="shared" ref="T5" si="3">+G5/(J5+M5)</f>
        <v>4.4878595448324612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204.60371450182794</v>
      </c>
      <c r="F6" s="56">
        <v>577.92319422110836</v>
      </c>
      <c r="G6" s="57">
        <f t="shared" ref="G6:G70" si="4">+E6+F6</f>
        <v>782.52690872293624</v>
      </c>
      <c r="H6" s="56">
        <v>44</v>
      </c>
      <c r="I6" s="56">
        <v>44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2.1528168613407821E-2</v>
      </c>
      <c r="O6" s="32">
        <f t="shared" ref="O6:O16" si="8">+F6/(I6*216+L6*248)</f>
        <v>6.0808416900369144E-2</v>
      </c>
      <c r="P6" s="33">
        <f t="shared" ref="P6:P16" si="9">+G6/(J6*216+M6*248)</f>
        <v>4.1168292756888478E-2</v>
      </c>
      <c r="Q6" s="41"/>
      <c r="R6" s="58">
        <f t="shared" ref="R6:R70" si="10">+E6/(H6+K6)</f>
        <v>4.6500844204960892</v>
      </c>
      <c r="S6" s="58">
        <f t="shared" ref="S6:S70" si="11">+F6/(I6+L6)</f>
        <v>13.134618050479736</v>
      </c>
      <c r="T6" s="58">
        <f t="shared" ref="T6:T70" si="12">+G6/(J6+M6)</f>
        <v>8.8923512354879115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276.53929979204327</v>
      </c>
      <c r="F7" s="56">
        <v>790.36600283790744</v>
      </c>
      <c r="G7" s="57">
        <f t="shared" si="4"/>
        <v>1066.9053026299507</v>
      </c>
      <c r="H7" s="56">
        <v>44</v>
      </c>
      <c r="I7" s="56">
        <v>44</v>
      </c>
      <c r="J7" s="57">
        <f t="shared" si="5"/>
        <v>88</v>
      </c>
      <c r="K7" s="56">
        <v>0</v>
      </c>
      <c r="L7" s="56">
        <v>0</v>
      </c>
      <c r="M7" s="57">
        <f t="shared" si="6"/>
        <v>0</v>
      </c>
      <c r="N7" s="32">
        <f t="shared" si="7"/>
        <v>2.9097148547142598E-2</v>
      </c>
      <c r="O7" s="32">
        <f t="shared" si="8"/>
        <v>8.3161406022507101E-2</v>
      </c>
      <c r="P7" s="33">
        <f t="shared" si="9"/>
        <v>5.6129277284824849E-2</v>
      </c>
      <c r="Q7" s="41"/>
      <c r="R7" s="58">
        <f t="shared" si="10"/>
        <v>6.2849840861828019</v>
      </c>
      <c r="S7" s="58">
        <f t="shared" si="11"/>
        <v>17.962863700861533</v>
      </c>
      <c r="T7" s="58">
        <f t="shared" si="12"/>
        <v>12.123923893522168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308.59623586897334</v>
      </c>
      <c r="F8" s="56">
        <v>863.50816603381634</v>
      </c>
      <c r="G8" s="57">
        <f t="shared" si="4"/>
        <v>1172.1044019027897</v>
      </c>
      <c r="H8" s="56">
        <v>44</v>
      </c>
      <c r="I8" s="56">
        <v>44</v>
      </c>
      <c r="J8" s="57">
        <f t="shared" si="5"/>
        <v>88</v>
      </c>
      <c r="K8" s="56">
        <v>0</v>
      </c>
      <c r="L8" s="56">
        <v>0</v>
      </c>
      <c r="M8" s="57">
        <f t="shared" si="6"/>
        <v>0</v>
      </c>
      <c r="N8" s="32">
        <f t="shared" si="7"/>
        <v>3.2470142662981198E-2</v>
      </c>
      <c r="O8" s="32">
        <f t="shared" si="8"/>
        <v>9.0857340702211312E-2</v>
      </c>
      <c r="P8" s="33">
        <f t="shared" si="9"/>
        <v>6.1663741682596258E-2</v>
      </c>
      <c r="Q8" s="41"/>
      <c r="R8" s="58">
        <f t="shared" si="10"/>
        <v>7.0135508152039394</v>
      </c>
      <c r="S8" s="58">
        <f t="shared" si="11"/>
        <v>19.625185591677646</v>
      </c>
      <c r="T8" s="58">
        <f t="shared" si="12"/>
        <v>13.319368203440792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402.10009530691957</v>
      </c>
      <c r="F9" s="56">
        <v>1040.7456981248504</v>
      </c>
      <c r="G9" s="57">
        <f t="shared" si="4"/>
        <v>1442.8457934317698</v>
      </c>
      <c r="H9" s="56">
        <v>44</v>
      </c>
      <c r="I9" s="56">
        <v>44</v>
      </c>
      <c r="J9" s="57">
        <f t="shared" si="5"/>
        <v>88</v>
      </c>
      <c r="K9" s="56">
        <v>0</v>
      </c>
      <c r="L9" s="56">
        <v>0</v>
      </c>
      <c r="M9" s="57">
        <f t="shared" si="6"/>
        <v>0</v>
      </c>
      <c r="N9" s="32">
        <f t="shared" si="7"/>
        <v>4.2308511711586658E-2</v>
      </c>
      <c r="O9" s="32">
        <f t="shared" si="8"/>
        <v>0.10950607093064503</v>
      </c>
      <c r="P9" s="33">
        <f t="shared" si="9"/>
        <v>7.5907291321115844E-2</v>
      </c>
      <c r="Q9" s="41"/>
      <c r="R9" s="58">
        <f t="shared" si="10"/>
        <v>9.1386385297027175</v>
      </c>
      <c r="S9" s="58">
        <f t="shared" si="11"/>
        <v>23.653311321019327</v>
      </c>
      <c r="T9" s="58">
        <f t="shared" si="12"/>
        <v>16.395974925361021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425.42507266274134</v>
      </c>
      <c r="F10" s="56">
        <v>1142.8993844075635</v>
      </c>
      <c r="G10" s="57">
        <f t="shared" si="4"/>
        <v>1568.3244570703048</v>
      </c>
      <c r="H10" s="56">
        <v>44</v>
      </c>
      <c r="I10" s="56">
        <v>44</v>
      </c>
      <c r="J10" s="57">
        <f t="shared" si="5"/>
        <v>88</v>
      </c>
      <c r="K10" s="56">
        <v>0</v>
      </c>
      <c r="L10" s="56">
        <v>0</v>
      </c>
      <c r="M10" s="57">
        <f t="shared" si="6"/>
        <v>0</v>
      </c>
      <c r="N10" s="32">
        <f t="shared" si="7"/>
        <v>4.4762739126971943E-2</v>
      </c>
      <c r="O10" s="32">
        <f t="shared" si="8"/>
        <v>0.12025456485769818</v>
      </c>
      <c r="P10" s="33">
        <f t="shared" si="9"/>
        <v>8.2508651992335064E-2</v>
      </c>
      <c r="Q10" s="41"/>
      <c r="R10" s="58">
        <f t="shared" si="10"/>
        <v>9.6687516514259393</v>
      </c>
      <c r="S10" s="58">
        <f t="shared" si="11"/>
        <v>25.974986009262807</v>
      </c>
      <c r="T10" s="58">
        <f t="shared" si="12"/>
        <v>17.821868830344371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683.60244947439742</v>
      </c>
      <c r="F11" s="56">
        <v>1274.3941380372785</v>
      </c>
      <c r="G11" s="57">
        <f t="shared" si="4"/>
        <v>1957.9965875116759</v>
      </c>
      <c r="H11" s="56">
        <v>44</v>
      </c>
      <c r="I11" s="56">
        <v>44</v>
      </c>
      <c r="J11" s="57">
        <f t="shared" si="5"/>
        <v>88</v>
      </c>
      <c r="K11" s="56">
        <v>0</v>
      </c>
      <c r="L11" s="56">
        <v>0</v>
      </c>
      <c r="M11" s="57">
        <f t="shared" si="6"/>
        <v>0</v>
      </c>
      <c r="N11" s="32">
        <f t="shared" si="7"/>
        <v>7.1927867158501413E-2</v>
      </c>
      <c r="O11" s="32">
        <f t="shared" si="8"/>
        <v>0.1340902923019022</v>
      </c>
      <c r="P11" s="33">
        <f t="shared" si="9"/>
        <v>0.10300907973020181</v>
      </c>
      <c r="Q11" s="41"/>
      <c r="R11" s="58">
        <f t="shared" si="10"/>
        <v>15.536419306236304</v>
      </c>
      <c r="S11" s="58">
        <f t="shared" si="11"/>
        <v>28.963503137210875</v>
      </c>
      <c r="T11" s="58">
        <f t="shared" si="12"/>
        <v>22.249961221723591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671.70969902070544</v>
      </c>
      <c r="F12" s="56">
        <v>1330.7182144282083</v>
      </c>
      <c r="G12" s="57">
        <f t="shared" si="4"/>
        <v>2002.4279134489138</v>
      </c>
      <c r="H12" s="56">
        <v>44</v>
      </c>
      <c r="I12" s="56">
        <v>44</v>
      </c>
      <c r="J12" s="57">
        <f t="shared" si="5"/>
        <v>88</v>
      </c>
      <c r="K12" s="56">
        <v>0</v>
      </c>
      <c r="L12" s="56">
        <v>0</v>
      </c>
      <c r="M12" s="57">
        <f t="shared" si="6"/>
        <v>0</v>
      </c>
      <c r="N12" s="32">
        <f t="shared" si="7"/>
        <v>7.0676525570360416E-2</v>
      </c>
      <c r="O12" s="32">
        <f t="shared" si="8"/>
        <v>0.14001664714101519</v>
      </c>
      <c r="P12" s="33">
        <f t="shared" si="9"/>
        <v>0.1053465863556878</v>
      </c>
      <c r="Q12" s="41"/>
      <c r="R12" s="58">
        <f t="shared" si="10"/>
        <v>15.266129523197851</v>
      </c>
      <c r="S12" s="58">
        <f t="shared" si="11"/>
        <v>30.24359578245928</v>
      </c>
      <c r="T12" s="58">
        <f t="shared" si="12"/>
        <v>22.754862652828567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717.49622216630485</v>
      </c>
      <c r="F13" s="56">
        <v>1341.0271481429604</v>
      </c>
      <c r="G13" s="57">
        <f t="shared" si="4"/>
        <v>2058.5233703092654</v>
      </c>
      <c r="H13" s="56">
        <v>44</v>
      </c>
      <c r="I13" s="56">
        <v>44</v>
      </c>
      <c r="J13" s="57">
        <f t="shared" si="5"/>
        <v>88</v>
      </c>
      <c r="K13" s="56">
        <v>0</v>
      </c>
      <c r="L13" s="56">
        <v>0</v>
      </c>
      <c r="M13" s="57">
        <f t="shared" si="6"/>
        <v>0</v>
      </c>
      <c r="N13" s="32">
        <f t="shared" si="7"/>
        <v>7.5494131120192015E-2</v>
      </c>
      <c r="O13" s="32">
        <f t="shared" si="8"/>
        <v>0.14110134134500846</v>
      </c>
      <c r="P13" s="33">
        <f t="shared" si="9"/>
        <v>0.10829773623260024</v>
      </c>
      <c r="Q13" s="41"/>
      <c r="R13" s="58">
        <f t="shared" si="10"/>
        <v>16.306732321961473</v>
      </c>
      <c r="S13" s="58">
        <f t="shared" si="11"/>
        <v>30.477889730521827</v>
      </c>
      <c r="T13" s="58">
        <f t="shared" si="12"/>
        <v>23.392311026241654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788.90537406332703</v>
      </c>
      <c r="F14" s="56">
        <v>1564.9946952031376</v>
      </c>
      <c r="G14" s="57">
        <f t="shared" si="4"/>
        <v>2353.9000692664645</v>
      </c>
      <c r="H14" s="56">
        <v>44</v>
      </c>
      <c r="I14" s="56">
        <v>44</v>
      </c>
      <c r="J14" s="57">
        <f t="shared" si="5"/>
        <v>88</v>
      </c>
      <c r="K14" s="56">
        <v>0</v>
      </c>
      <c r="L14" s="56">
        <v>0</v>
      </c>
      <c r="M14" s="57">
        <f t="shared" si="6"/>
        <v>0</v>
      </c>
      <c r="N14" s="32">
        <f t="shared" si="7"/>
        <v>8.3007720334946022E-2</v>
      </c>
      <c r="O14" s="32">
        <f t="shared" si="8"/>
        <v>0.16466695025285538</v>
      </c>
      <c r="P14" s="33">
        <f t="shared" si="9"/>
        <v>0.1238373352939007</v>
      </c>
      <c r="Q14" s="41"/>
      <c r="R14" s="58">
        <f t="shared" si="10"/>
        <v>17.929667592348341</v>
      </c>
      <c r="S14" s="58">
        <f t="shared" si="11"/>
        <v>35.568061254616765</v>
      </c>
      <c r="T14" s="58">
        <f t="shared" si="12"/>
        <v>26.748864423482551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2015.3307748266855</v>
      </c>
      <c r="F15" s="56">
        <v>2636.1340294984398</v>
      </c>
      <c r="G15" s="57">
        <f t="shared" si="4"/>
        <v>4651.4648043251254</v>
      </c>
      <c r="H15" s="56">
        <v>44</v>
      </c>
      <c r="I15" s="56">
        <v>44</v>
      </c>
      <c r="J15" s="57">
        <f t="shared" si="5"/>
        <v>88</v>
      </c>
      <c r="K15" s="56">
        <v>44</v>
      </c>
      <c r="L15" s="56">
        <v>43</v>
      </c>
      <c r="M15" s="57">
        <f t="shared" si="6"/>
        <v>87</v>
      </c>
      <c r="N15" s="32">
        <f t="shared" si="7"/>
        <v>9.8713302058517111E-2</v>
      </c>
      <c r="O15" s="32">
        <f t="shared" si="8"/>
        <v>0.13070874799179094</v>
      </c>
      <c r="P15" s="33">
        <f t="shared" si="9"/>
        <v>0.11461326641841922</v>
      </c>
      <c r="Q15" s="41"/>
      <c r="R15" s="58">
        <f t="shared" si="10"/>
        <v>22.901486077575971</v>
      </c>
      <c r="S15" s="58">
        <f t="shared" si="11"/>
        <v>30.300391143660228</v>
      </c>
      <c r="T15" s="58">
        <f t="shared" si="12"/>
        <v>26.579798881857858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5152.0948063060951</v>
      </c>
      <c r="F16" s="56">
        <v>5021.8489520422909</v>
      </c>
      <c r="G16" s="57">
        <f t="shared" si="4"/>
        <v>10173.943758348385</v>
      </c>
      <c r="H16" s="56">
        <v>46</v>
      </c>
      <c r="I16" s="56">
        <v>46</v>
      </c>
      <c r="J16" s="57">
        <f t="shared" si="5"/>
        <v>92</v>
      </c>
      <c r="K16" s="56">
        <v>85</v>
      </c>
      <c r="L16" s="56">
        <v>85</v>
      </c>
      <c r="M16" s="57">
        <f t="shared" si="6"/>
        <v>170</v>
      </c>
      <c r="N16" s="32">
        <f t="shared" si="7"/>
        <v>0.16611087201141653</v>
      </c>
      <c r="O16" s="32">
        <f t="shared" si="8"/>
        <v>0.16191156022834313</v>
      </c>
      <c r="P16" s="33">
        <f t="shared" si="9"/>
        <v>0.16401121611987982</v>
      </c>
      <c r="Q16" s="41"/>
      <c r="R16" s="58">
        <f t="shared" si="10"/>
        <v>39.328967987069426</v>
      </c>
      <c r="S16" s="58">
        <f t="shared" si="11"/>
        <v>38.33472482475031</v>
      </c>
      <c r="T16" s="58">
        <f t="shared" si="12"/>
        <v>38.831846405909864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5428.7106068721887</v>
      </c>
      <c r="F17" s="56">
        <v>5537.867011691309</v>
      </c>
      <c r="G17" s="57">
        <f t="shared" si="4"/>
        <v>10966.577618563497</v>
      </c>
      <c r="H17" s="56">
        <v>48</v>
      </c>
      <c r="I17" s="56">
        <v>46</v>
      </c>
      <c r="J17" s="57">
        <f t="shared" si="5"/>
        <v>94</v>
      </c>
      <c r="K17" s="56">
        <v>83</v>
      </c>
      <c r="L17" s="56">
        <v>85</v>
      </c>
      <c r="M17" s="57">
        <f t="shared" si="6"/>
        <v>168</v>
      </c>
      <c r="N17" s="32">
        <f t="shared" ref="N17:N81" si="13">+E17/(H17*216+K17*248)</f>
        <v>0.17539127057612397</v>
      </c>
      <c r="O17" s="32">
        <f t="shared" si="0"/>
        <v>0.17854871716827794</v>
      </c>
      <c r="P17" s="33">
        <f t="shared" si="1"/>
        <v>0.1769716243635989</v>
      </c>
      <c r="Q17" s="41"/>
      <c r="R17" s="58">
        <f t="shared" si="10"/>
        <v>41.440538983757165</v>
      </c>
      <c r="S17" s="58">
        <f t="shared" si="11"/>
        <v>42.273793982376404</v>
      </c>
      <c r="T17" s="58">
        <f t="shared" si="12"/>
        <v>41.857166483066784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6710.3754551750471</v>
      </c>
      <c r="F18" s="56">
        <v>6702.2464273225114</v>
      </c>
      <c r="G18" s="57">
        <f t="shared" si="4"/>
        <v>13412.621882497559</v>
      </c>
      <c r="H18" s="56">
        <v>48</v>
      </c>
      <c r="I18" s="56">
        <v>46</v>
      </c>
      <c r="J18" s="57">
        <f t="shared" si="5"/>
        <v>94</v>
      </c>
      <c r="K18" s="56">
        <v>83</v>
      </c>
      <c r="L18" s="56">
        <v>85</v>
      </c>
      <c r="M18" s="57">
        <f t="shared" si="6"/>
        <v>168</v>
      </c>
      <c r="N18" s="32">
        <f t="shared" si="13"/>
        <v>0.21679941377536338</v>
      </c>
      <c r="O18" s="32">
        <f t="shared" si="0"/>
        <v>0.21608996734983593</v>
      </c>
      <c r="P18" s="33">
        <f t="shared" si="1"/>
        <v>0.21644432420761617</v>
      </c>
      <c r="Q18" s="41"/>
      <c r="R18" s="58">
        <f t="shared" si="10"/>
        <v>51.224240115840054</v>
      </c>
      <c r="S18" s="58">
        <f t="shared" si="11"/>
        <v>51.162186468110775</v>
      </c>
      <c r="T18" s="58">
        <f t="shared" si="12"/>
        <v>51.193213291975411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8430.703538494703</v>
      </c>
      <c r="F19" s="56">
        <v>7766.8054916389883</v>
      </c>
      <c r="G19" s="57">
        <f t="shared" si="4"/>
        <v>16197.509030133691</v>
      </c>
      <c r="H19" s="56">
        <v>50</v>
      </c>
      <c r="I19" s="56">
        <v>46</v>
      </c>
      <c r="J19" s="57">
        <f t="shared" si="5"/>
        <v>96</v>
      </c>
      <c r="K19" s="56">
        <v>83</v>
      </c>
      <c r="L19" s="56">
        <v>85</v>
      </c>
      <c r="M19" s="57">
        <f t="shared" si="6"/>
        <v>168</v>
      </c>
      <c r="N19" s="32">
        <f t="shared" si="13"/>
        <v>0.26863062511135299</v>
      </c>
      <c r="O19" s="32">
        <f t="shared" si="0"/>
        <v>0.25041286728266021</v>
      </c>
      <c r="P19" s="33">
        <f t="shared" si="1"/>
        <v>0.25957546522650149</v>
      </c>
      <c r="Q19" s="41"/>
      <c r="R19" s="58">
        <f t="shared" si="10"/>
        <v>63.38874840973461</v>
      </c>
      <c r="S19" s="58">
        <f t="shared" si="11"/>
        <v>59.288591539228918</v>
      </c>
      <c r="T19" s="58">
        <f t="shared" si="12"/>
        <v>61.354200871718525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11818.716625967178</v>
      </c>
      <c r="F20" s="56">
        <v>11217.35536182055</v>
      </c>
      <c r="G20" s="57">
        <f t="shared" si="4"/>
        <v>23036.071987787727</v>
      </c>
      <c r="H20" s="56">
        <v>134</v>
      </c>
      <c r="I20" s="56">
        <v>133</v>
      </c>
      <c r="J20" s="57">
        <f t="shared" si="5"/>
        <v>267</v>
      </c>
      <c r="K20" s="56">
        <v>83</v>
      </c>
      <c r="L20" s="56">
        <v>85</v>
      </c>
      <c r="M20" s="57">
        <f t="shared" si="6"/>
        <v>168</v>
      </c>
      <c r="N20" s="32">
        <f t="shared" si="13"/>
        <v>0.23862697112678036</v>
      </c>
      <c r="O20" s="32">
        <f t="shared" si="0"/>
        <v>0.22521192101310131</v>
      </c>
      <c r="P20" s="33">
        <f t="shared" si="1"/>
        <v>0.23190053945989095</v>
      </c>
      <c r="Q20" s="41"/>
      <c r="R20" s="58">
        <f t="shared" si="10"/>
        <v>54.464131916899433</v>
      </c>
      <c r="S20" s="58">
        <f t="shared" si="11"/>
        <v>51.45575854046124</v>
      </c>
      <c r="T20" s="58">
        <f t="shared" si="12"/>
        <v>52.956487328247647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11608.581562436277</v>
      </c>
      <c r="F21" s="56">
        <v>11313.045989412889</v>
      </c>
      <c r="G21" s="57">
        <f t="shared" si="4"/>
        <v>22921.627551849168</v>
      </c>
      <c r="H21" s="56">
        <v>137</v>
      </c>
      <c r="I21" s="56">
        <v>136</v>
      </c>
      <c r="J21" s="57">
        <f t="shared" si="5"/>
        <v>273</v>
      </c>
      <c r="K21" s="56">
        <v>83</v>
      </c>
      <c r="L21" s="56">
        <v>86</v>
      </c>
      <c r="M21" s="57">
        <f t="shared" si="6"/>
        <v>169</v>
      </c>
      <c r="N21" s="32">
        <f t="shared" si="13"/>
        <v>0.23135725371564647</v>
      </c>
      <c r="O21" s="32">
        <f t="shared" si="0"/>
        <v>0.22311939865519267</v>
      </c>
      <c r="P21" s="33">
        <f t="shared" si="1"/>
        <v>0.2272167679604398</v>
      </c>
      <c r="Q21" s="41"/>
      <c r="R21" s="58">
        <f t="shared" si="10"/>
        <v>52.766279829255801</v>
      </c>
      <c r="S21" s="58">
        <f t="shared" si="11"/>
        <v>50.959666618976975</v>
      </c>
      <c r="T21" s="58">
        <f t="shared" si="12"/>
        <v>51.858885863912143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11010.231435774405</v>
      </c>
      <c r="F22" s="56">
        <v>11053.286421475246</v>
      </c>
      <c r="G22" s="57">
        <f t="shared" si="4"/>
        <v>22063.517857249652</v>
      </c>
      <c r="H22" s="56">
        <v>137</v>
      </c>
      <c r="I22" s="56">
        <v>136</v>
      </c>
      <c r="J22" s="57">
        <f t="shared" si="5"/>
        <v>273</v>
      </c>
      <c r="K22" s="56">
        <v>83</v>
      </c>
      <c r="L22" s="56">
        <v>86</v>
      </c>
      <c r="M22" s="57">
        <f t="shared" si="6"/>
        <v>169</v>
      </c>
      <c r="N22" s="32">
        <f t="shared" si="13"/>
        <v>0.21943222727547843</v>
      </c>
      <c r="O22" s="32">
        <f t="shared" si="0"/>
        <v>0.2179963399628283</v>
      </c>
      <c r="P22" s="33">
        <f t="shared" si="1"/>
        <v>0.21871052594418766</v>
      </c>
      <c r="Q22" s="41"/>
      <c r="R22" s="58">
        <f t="shared" si="10"/>
        <v>50.046506526247299</v>
      </c>
      <c r="S22" s="58">
        <f t="shared" si="11"/>
        <v>49.789578475113721</v>
      </c>
      <c r="T22" s="58">
        <f t="shared" si="12"/>
        <v>49.917461215496949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9977.8581528367868</v>
      </c>
      <c r="F23" s="56">
        <v>9135.4298255471276</v>
      </c>
      <c r="G23" s="57">
        <f t="shared" si="4"/>
        <v>19113.287978383916</v>
      </c>
      <c r="H23" s="56">
        <v>137</v>
      </c>
      <c r="I23" s="56">
        <v>135</v>
      </c>
      <c r="J23" s="57">
        <f t="shared" si="5"/>
        <v>272</v>
      </c>
      <c r="K23" s="56">
        <v>83</v>
      </c>
      <c r="L23" s="56">
        <v>86</v>
      </c>
      <c r="M23" s="57">
        <f t="shared" si="6"/>
        <v>169</v>
      </c>
      <c r="N23" s="32">
        <f t="shared" si="13"/>
        <v>0.1988571857628505</v>
      </c>
      <c r="O23" s="32">
        <f t="shared" si="0"/>
        <v>0.18094259676650148</v>
      </c>
      <c r="P23" s="33">
        <f t="shared" si="1"/>
        <v>0.18987212884828653</v>
      </c>
      <c r="Q23" s="41"/>
      <c r="R23" s="58">
        <f t="shared" si="10"/>
        <v>45.353900694712664</v>
      </c>
      <c r="S23" s="58">
        <f t="shared" si="11"/>
        <v>41.336786540937226</v>
      </c>
      <c r="T23" s="58">
        <f t="shared" si="12"/>
        <v>43.340789066630194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9330.500220812135</v>
      </c>
      <c r="F24" s="56">
        <v>8555.981053497273</v>
      </c>
      <c r="G24" s="57">
        <f t="shared" si="4"/>
        <v>17886.481274309408</v>
      </c>
      <c r="H24" s="56">
        <v>136</v>
      </c>
      <c r="I24" s="56">
        <v>134</v>
      </c>
      <c r="J24" s="57">
        <f t="shared" si="5"/>
        <v>270</v>
      </c>
      <c r="K24" s="56">
        <v>83</v>
      </c>
      <c r="L24" s="56">
        <v>86</v>
      </c>
      <c r="M24" s="57">
        <f t="shared" si="6"/>
        <v>169</v>
      </c>
      <c r="N24" s="32">
        <f t="shared" si="13"/>
        <v>0.18675941194579934</v>
      </c>
      <c r="O24" s="32">
        <f t="shared" si="0"/>
        <v>0.1701937669775874</v>
      </c>
      <c r="P24" s="33">
        <f t="shared" si="1"/>
        <v>0.178450806871153</v>
      </c>
      <c r="Q24" s="41"/>
      <c r="R24" s="58">
        <f t="shared" si="10"/>
        <v>42.605023839324815</v>
      </c>
      <c r="S24" s="58">
        <f t="shared" si="11"/>
        <v>38.890822970442152</v>
      </c>
      <c r="T24" s="58">
        <f t="shared" si="12"/>
        <v>40.743693107766305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8714.8114900683431</v>
      </c>
      <c r="F25" s="56">
        <v>8494.4215122940623</v>
      </c>
      <c r="G25" s="57">
        <f t="shared" si="4"/>
        <v>17209.233002362405</v>
      </c>
      <c r="H25" s="56">
        <v>136</v>
      </c>
      <c r="I25" s="56">
        <v>134</v>
      </c>
      <c r="J25" s="57">
        <f t="shared" si="5"/>
        <v>270</v>
      </c>
      <c r="K25" s="56">
        <v>88</v>
      </c>
      <c r="L25" s="56">
        <v>86</v>
      </c>
      <c r="M25" s="57">
        <f t="shared" si="6"/>
        <v>174</v>
      </c>
      <c r="N25" s="32">
        <f t="shared" si="13"/>
        <v>0.17021116191539731</v>
      </c>
      <c r="O25" s="32">
        <f t="shared" si="0"/>
        <v>0.16896923759337329</v>
      </c>
      <c r="P25" s="33">
        <f t="shared" si="1"/>
        <v>0.1695958786893173</v>
      </c>
      <c r="Q25" s="41"/>
      <c r="R25" s="58">
        <f t="shared" si="10"/>
        <v>38.9054084378051</v>
      </c>
      <c r="S25" s="58">
        <f t="shared" si="11"/>
        <v>38.611006874063918</v>
      </c>
      <c r="T25" s="58">
        <f t="shared" si="12"/>
        <v>38.759533789104516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8417.6966169367952</v>
      </c>
      <c r="F26" s="56">
        <v>8095.2307585717581</v>
      </c>
      <c r="G26" s="57">
        <f t="shared" si="4"/>
        <v>16512.927375508552</v>
      </c>
      <c r="H26" s="56">
        <v>136</v>
      </c>
      <c r="I26" s="56">
        <v>134</v>
      </c>
      <c r="J26" s="57">
        <f t="shared" si="5"/>
        <v>270</v>
      </c>
      <c r="K26" s="56">
        <v>93</v>
      </c>
      <c r="L26" s="56">
        <v>87</v>
      </c>
      <c r="M26" s="57">
        <f t="shared" si="6"/>
        <v>180</v>
      </c>
      <c r="N26" s="32">
        <f t="shared" si="13"/>
        <v>0.16052053045264675</v>
      </c>
      <c r="O26" s="32">
        <f t="shared" si="0"/>
        <v>0.16023813853071572</v>
      </c>
      <c r="P26" s="33">
        <f t="shared" si="1"/>
        <v>0.16038196751659434</v>
      </c>
      <c r="Q26" s="41"/>
      <c r="R26" s="58">
        <f t="shared" si="10"/>
        <v>36.758500510641028</v>
      </c>
      <c r="S26" s="58">
        <f t="shared" si="11"/>
        <v>36.630003432451396</v>
      </c>
      <c r="T26" s="58">
        <f t="shared" si="12"/>
        <v>36.695394167796785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8097.139494906789</v>
      </c>
      <c r="F27" s="56">
        <v>5985.7585058463874</v>
      </c>
      <c r="G27" s="57">
        <f t="shared" si="4"/>
        <v>14082.898000753175</v>
      </c>
      <c r="H27" s="56">
        <v>136</v>
      </c>
      <c r="I27" s="56">
        <v>134</v>
      </c>
      <c r="J27" s="57">
        <f t="shared" si="5"/>
        <v>270</v>
      </c>
      <c r="K27" s="56">
        <v>93</v>
      </c>
      <c r="L27" s="56">
        <v>85</v>
      </c>
      <c r="M27" s="57">
        <f t="shared" si="6"/>
        <v>178</v>
      </c>
      <c r="N27" s="32">
        <f t="shared" si="13"/>
        <v>0.15440769441088462</v>
      </c>
      <c r="O27" s="32">
        <f t="shared" si="0"/>
        <v>0.11965773440441363</v>
      </c>
      <c r="P27" s="33">
        <f t="shared" si="1"/>
        <v>0.13744239928904958</v>
      </c>
      <c r="Q27" s="41"/>
      <c r="R27" s="58">
        <f t="shared" si="10"/>
        <v>35.358687750684666</v>
      </c>
      <c r="S27" s="58">
        <f t="shared" si="11"/>
        <v>27.33223062030314</v>
      </c>
      <c r="T27" s="58">
        <f t="shared" si="12"/>
        <v>31.435040180252624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2752.5912964207137</v>
      </c>
      <c r="F28" s="56">
        <v>2507.3487491252026</v>
      </c>
      <c r="G28" s="57">
        <f t="shared" si="4"/>
        <v>5259.9400455459163</v>
      </c>
      <c r="H28" s="56">
        <v>88</v>
      </c>
      <c r="I28" s="56">
        <v>88</v>
      </c>
      <c r="J28" s="57">
        <f t="shared" si="5"/>
        <v>176</v>
      </c>
      <c r="K28" s="56">
        <v>0</v>
      </c>
      <c r="L28" s="56">
        <v>0</v>
      </c>
      <c r="M28" s="57">
        <f t="shared" si="6"/>
        <v>0</v>
      </c>
      <c r="N28" s="32">
        <f t="shared" si="13"/>
        <v>0.14481225254738603</v>
      </c>
      <c r="O28" s="32">
        <f t="shared" si="0"/>
        <v>0.13191018250869121</v>
      </c>
      <c r="P28" s="33">
        <f t="shared" si="1"/>
        <v>0.13836121752803862</v>
      </c>
      <c r="Q28" s="41"/>
      <c r="R28" s="58">
        <f t="shared" si="10"/>
        <v>31.279446550235381</v>
      </c>
      <c r="S28" s="58">
        <f t="shared" si="11"/>
        <v>28.492599421877301</v>
      </c>
      <c r="T28" s="58">
        <f t="shared" si="12"/>
        <v>29.886022986056343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2489.3712108367076</v>
      </c>
      <c r="F29" s="56">
        <v>2512.9192244042601</v>
      </c>
      <c r="G29" s="57">
        <f t="shared" si="4"/>
        <v>5002.2904352409678</v>
      </c>
      <c r="H29" s="56">
        <v>88</v>
      </c>
      <c r="I29" s="56">
        <v>89</v>
      </c>
      <c r="J29" s="57">
        <f t="shared" si="5"/>
        <v>177</v>
      </c>
      <c r="K29" s="56">
        <v>0</v>
      </c>
      <c r="L29" s="56">
        <v>0</v>
      </c>
      <c r="M29" s="57">
        <f t="shared" si="6"/>
        <v>0</v>
      </c>
      <c r="N29" s="32">
        <f t="shared" si="13"/>
        <v>0.13096439450950692</v>
      </c>
      <c r="O29" s="32">
        <f t="shared" si="0"/>
        <v>0.13071781233896484</v>
      </c>
      <c r="P29" s="33">
        <f t="shared" si="1"/>
        <v>0.1308404068644321</v>
      </c>
      <c r="Q29" s="41"/>
      <c r="R29" s="58">
        <f t="shared" si="10"/>
        <v>28.288309214053495</v>
      </c>
      <c r="S29" s="58">
        <f t="shared" si="11"/>
        <v>28.235047465216407</v>
      </c>
      <c r="T29" s="58">
        <f t="shared" si="12"/>
        <v>28.261527882717331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2438.0523761629097</v>
      </c>
      <c r="F30" s="56">
        <v>2522.8044305595604</v>
      </c>
      <c r="G30" s="57">
        <f t="shared" si="4"/>
        <v>4960.8568067224696</v>
      </c>
      <c r="H30" s="56">
        <v>88</v>
      </c>
      <c r="I30" s="56">
        <v>88</v>
      </c>
      <c r="J30" s="57">
        <f t="shared" si="5"/>
        <v>176</v>
      </c>
      <c r="K30" s="56">
        <v>0</v>
      </c>
      <c r="L30" s="56">
        <v>0</v>
      </c>
      <c r="M30" s="57">
        <f t="shared" si="6"/>
        <v>0</v>
      </c>
      <c r="N30" s="32">
        <f t="shared" si="13"/>
        <v>0.12826453999173557</v>
      </c>
      <c r="O30" s="32">
        <f t="shared" si="0"/>
        <v>0.13272329706226643</v>
      </c>
      <c r="P30" s="33">
        <f t="shared" si="1"/>
        <v>0.13049391852700098</v>
      </c>
      <c r="Q30" s="41"/>
      <c r="R30" s="58">
        <f t="shared" si="10"/>
        <v>27.705140638214882</v>
      </c>
      <c r="S30" s="58">
        <f t="shared" si="11"/>
        <v>28.668232165449549</v>
      </c>
      <c r="T30" s="58">
        <f t="shared" si="12"/>
        <v>28.186686401832215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2237.7168252206939</v>
      </c>
      <c r="F31" s="56">
        <v>2390.4562088088505</v>
      </c>
      <c r="G31" s="57">
        <f t="shared" si="4"/>
        <v>4628.1730340295444</v>
      </c>
      <c r="H31" s="56">
        <v>85</v>
      </c>
      <c r="I31" s="56">
        <v>88</v>
      </c>
      <c r="J31" s="57">
        <f t="shared" si="5"/>
        <v>173</v>
      </c>
      <c r="K31" s="56">
        <v>0</v>
      </c>
      <c r="L31" s="56">
        <v>0</v>
      </c>
      <c r="M31" s="57">
        <f t="shared" si="6"/>
        <v>0</v>
      </c>
      <c r="N31" s="32">
        <f t="shared" si="13"/>
        <v>0.12188000137367613</v>
      </c>
      <c r="O31" s="32">
        <f t="shared" si="0"/>
        <v>0.12576053287083599</v>
      </c>
      <c r="P31" s="33">
        <f t="shared" si="1"/>
        <v>0.12385391334911006</v>
      </c>
      <c r="Q31" s="41"/>
      <c r="R31" s="58">
        <f t="shared" si="10"/>
        <v>26.326080296714046</v>
      </c>
      <c r="S31" s="58">
        <f t="shared" si="11"/>
        <v>27.164275100100575</v>
      </c>
      <c r="T31" s="58">
        <f t="shared" si="12"/>
        <v>26.75244528340777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2035.952934917532</v>
      </c>
      <c r="F32" s="56">
        <v>2356.2377779814292</v>
      </c>
      <c r="G32" s="57">
        <f t="shared" si="4"/>
        <v>4392.1907128989615</v>
      </c>
      <c r="H32" s="56">
        <v>77</v>
      </c>
      <c r="I32" s="56">
        <v>88</v>
      </c>
      <c r="J32" s="57">
        <f t="shared" si="5"/>
        <v>165</v>
      </c>
      <c r="K32" s="56">
        <v>0</v>
      </c>
      <c r="L32" s="56">
        <v>0</v>
      </c>
      <c r="M32" s="57">
        <f t="shared" si="6"/>
        <v>0</v>
      </c>
      <c r="N32" s="32">
        <f t="shared" si="13"/>
        <v>0.12241179262370924</v>
      </c>
      <c r="O32" s="32">
        <f t="shared" si="0"/>
        <v>0.12396032081131256</v>
      </c>
      <c r="P32" s="33">
        <f t="shared" si="1"/>
        <v>0.12323767432376435</v>
      </c>
      <c r="Q32" s="41"/>
      <c r="R32" s="58">
        <f t="shared" si="10"/>
        <v>26.440947206721194</v>
      </c>
      <c r="S32" s="58">
        <f t="shared" si="11"/>
        <v>26.775429295243512</v>
      </c>
      <c r="T32" s="58">
        <f t="shared" si="12"/>
        <v>26.619337653933101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1523.9001959690243</v>
      </c>
      <c r="F33" s="56">
        <v>1979.0689221824975</v>
      </c>
      <c r="G33" s="57">
        <f t="shared" si="4"/>
        <v>3502.9691181515218</v>
      </c>
      <c r="H33" s="56">
        <v>85</v>
      </c>
      <c r="I33" s="56">
        <v>88</v>
      </c>
      <c r="J33" s="57">
        <f t="shared" si="5"/>
        <v>173</v>
      </c>
      <c r="K33" s="56">
        <v>0</v>
      </c>
      <c r="L33" s="56">
        <v>0</v>
      </c>
      <c r="M33" s="57">
        <f t="shared" si="6"/>
        <v>0</v>
      </c>
      <c r="N33" s="32">
        <f t="shared" si="13"/>
        <v>8.3001099998312872E-2</v>
      </c>
      <c r="O33" s="32">
        <f t="shared" si="0"/>
        <v>0.10411768319562803</v>
      </c>
      <c r="P33" s="33">
        <f t="shared" si="1"/>
        <v>9.3742483358796883E-2</v>
      </c>
      <c r="Q33" s="41"/>
      <c r="R33" s="58">
        <f t="shared" si="10"/>
        <v>17.92823759963558</v>
      </c>
      <c r="S33" s="58">
        <f t="shared" si="11"/>
        <v>22.489419570255652</v>
      </c>
      <c r="T33" s="58">
        <f t="shared" si="12"/>
        <v>20.248376405500125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707.35307974908756</v>
      </c>
      <c r="F34" s="56">
        <v>623.84536958534989</v>
      </c>
      <c r="G34" s="57">
        <f t="shared" si="4"/>
        <v>1331.1984493344376</v>
      </c>
      <c r="H34" s="56">
        <v>88</v>
      </c>
      <c r="I34" s="56">
        <v>88</v>
      </c>
      <c r="J34" s="57">
        <f t="shared" si="5"/>
        <v>176</v>
      </c>
      <c r="K34" s="56">
        <v>0</v>
      </c>
      <c r="L34" s="56">
        <v>0</v>
      </c>
      <c r="M34" s="57">
        <f t="shared" si="6"/>
        <v>0</v>
      </c>
      <c r="N34" s="32">
        <f t="shared" si="13"/>
        <v>3.7213440643365299E-2</v>
      </c>
      <c r="O34" s="32">
        <f t="shared" si="0"/>
        <v>3.2820147810677075E-2</v>
      </c>
      <c r="P34" s="33">
        <f t="shared" si="1"/>
        <v>3.501679422702119E-2</v>
      </c>
      <c r="Q34" s="41"/>
      <c r="R34" s="58">
        <f t="shared" si="10"/>
        <v>8.0381031789669048</v>
      </c>
      <c r="S34" s="58">
        <f t="shared" si="11"/>
        <v>7.0891519271062489</v>
      </c>
      <c r="T34" s="58">
        <f t="shared" si="12"/>
        <v>7.5636275530365769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397.95127884365473</v>
      </c>
      <c r="F35" s="56">
        <v>372.49520472580144</v>
      </c>
      <c r="G35" s="57">
        <f t="shared" si="4"/>
        <v>770.44648356945618</v>
      </c>
      <c r="H35" s="56">
        <v>89</v>
      </c>
      <c r="I35" s="56">
        <v>89</v>
      </c>
      <c r="J35" s="57">
        <f t="shared" si="5"/>
        <v>178</v>
      </c>
      <c r="K35" s="56">
        <v>0</v>
      </c>
      <c r="L35" s="56">
        <v>0</v>
      </c>
      <c r="M35" s="57">
        <f t="shared" si="6"/>
        <v>0</v>
      </c>
      <c r="N35" s="32">
        <f t="shared" si="13"/>
        <v>2.0700753164984119E-2</v>
      </c>
      <c r="O35" s="32">
        <f t="shared" si="0"/>
        <v>1.9376571198803653E-2</v>
      </c>
      <c r="P35" s="33">
        <f t="shared" si="1"/>
        <v>2.0038662181893888E-2</v>
      </c>
      <c r="Q35" s="41"/>
      <c r="R35" s="58">
        <f t="shared" si="10"/>
        <v>4.4713626836365696</v>
      </c>
      <c r="S35" s="58">
        <f t="shared" si="11"/>
        <v>4.1853393789415891</v>
      </c>
      <c r="T35" s="58">
        <f t="shared" si="12"/>
        <v>4.3283510312890794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109.45164233013134</v>
      </c>
      <c r="F36" s="61">
        <v>47</v>
      </c>
      <c r="G36" s="62">
        <f t="shared" si="4"/>
        <v>156.45164233013134</v>
      </c>
      <c r="H36" s="61">
        <v>88</v>
      </c>
      <c r="I36" s="61">
        <v>88</v>
      </c>
      <c r="J36" s="62">
        <f t="shared" si="5"/>
        <v>176</v>
      </c>
      <c r="K36" s="61">
        <v>0</v>
      </c>
      <c r="L36" s="61">
        <v>0</v>
      </c>
      <c r="M36" s="62">
        <f t="shared" si="6"/>
        <v>0</v>
      </c>
      <c r="N36" s="34">
        <f t="shared" si="13"/>
        <v>5.7581882539000069E-3</v>
      </c>
      <c r="O36" s="34">
        <f t="shared" si="0"/>
        <v>2.4726430976430977E-3</v>
      </c>
      <c r="P36" s="35">
        <f t="shared" si="1"/>
        <v>4.1154156757715523E-3</v>
      </c>
      <c r="Q36" s="41"/>
      <c r="R36" s="58">
        <f t="shared" si="10"/>
        <v>1.2437686628424016</v>
      </c>
      <c r="S36" s="58">
        <f t="shared" si="11"/>
        <v>0.53409090909090906</v>
      </c>
      <c r="T36" s="58">
        <f t="shared" si="12"/>
        <v>0.88892978596665528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2810.8483930822781</v>
      </c>
      <c r="F37" s="64">
        <v>2930.1919858879801</v>
      </c>
      <c r="G37" s="65">
        <f t="shared" si="4"/>
        <v>5741.0403789702577</v>
      </c>
      <c r="H37" s="64">
        <v>44</v>
      </c>
      <c r="I37" s="64">
        <v>44</v>
      </c>
      <c r="J37" s="65">
        <f t="shared" si="5"/>
        <v>88</v>
      </c>
      <c r="K37" s="64">
        <v>44</v>
      </c>
      <c r="L37" s="64">
        <v>51</v>
      </c>
      <c r="M37" s="65">
        <f t="shared" si="6"/>
        <v>95</v>
      </c>
      <c r="N37" s="30">
        <f t="shared" si="13"/>
        <v>0.13767870263921816</v>
      </c>
      <c r="O37" s="30">
        <f t="shared" si="0"/>
        <v>0.13227663352690411</v>
      </c>
      <c r="P37" s="31">
        <f t="shared" si="1"/>
        <v>0.13486751501057737</v>
      </c>
      <c r="Q37" s="41"/>
      <c r="R37" s="58">
        <f t="shared" si="10"/>
        <v>31.941459012298616</v>
      </c>
      <c r="S37" s="58">
        <f t="shared" si="11"/>
        <v>30.844126167241896</v>
      </c>
      <c r="T37" s="58">
        <f t="shared" si="12"/>
        <v>31.371805349564251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2659.6586017596169</v>
      </c>
      <c r="F38" s="56">
        <v>2905.0086921211805</v>
      </c>
      <c r="G38" s="57">
        <f t="shared" si="4"/>
        <v>5564.6672938807969</v>
      </c>
      <c r="H38" s="56">
        <v>44</v>
      </c>
      <c r="I38" s="56">
        <v>44</v>
      </c>
      <c r="J38" s="57">
        <f t="shared" si="5"/>
        <v>88</v>
      </c>
      <c r="K38" s="56">
        <v>48</v>
      </c>
      <c r="L38" s="56">
        <v>52</v>
      </c>
      <c r="M38" s="57">
        <f t="shared" si="6"/>
        <v>100</v>
      </c>
      <c r="N38" s="32">
        <f t="shared" si="13"/>
        <v>0.12423666861732141</v>
      </c>
      <c r="O38" s="32">
        <f t="shared" si="0"/>
        <v>0.12968788804112413</v>
      </c>
      <c r="P38" s="33">
        <f t="shared" si="1"/>
        <v>0.12702399776024464</v>
      </c>
      <c r="Q38" s="41"/>
      <c r="R38" s="58">
        <f t="shared" si="10"/>
        <v>28.909332627821922</v>
      </c>
      <c r="S38" s="58">
        <f t="shared" si="11"/>
        <v>30.26050720959563</v>
      </c>
      <c r="T38" s="58">
        <f t="shared" si="12"/>
        <v>29.599294116387217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2555.344892179186</v>
      </c>
      <c r="F39" s="56">
        <v>2870.1837615442182</v>
      </c>
      <c r="G39" s="57">
        <f t="shared" si="4"/>
        <v>5425.5286537234042</v>
      </c>
      <c r="H39" s="56">
        <v>44</v>
      </c>
      <c r="I39" s="56">
        <v>44</v>
      </c>
      <c r="J39" s="57">
        <f t="shared" si="5"/>
        <v>88</v>
      </c>
      <c r="K39" s="56">
        <v>44</v>
      </c>
      <c r="L39" s="56">
        <v>43</v>
      </c>
      <c r="M39" s="57">
        <f t="shared" si="6"/>
        <v>87</v>
      </c>
      <c r="N39" s="32">
        <f t="shared" si="13"/>
        <v>0.12516383680344759</v>
      </c>
      <c r="O39" s="32">
        <f t="shared" si="0"/>
        <v>0.14231375255574266</v>
      </c>
      <c r="P39" s="33">
        <f t="shared" si="1"/>
        <v>0.13368639497642923</v>
      </c>
      <c r="Q39" s="41"/>
      <c r="R39" s="58">
        <f t="shared" si="10"/>
        <v>29.038010138399841</v>
      </c>
      <c r="S39" s="58">
        <f t="shared" si="11"/>
        <v>32.99061794878412</v>
      </c>
      <c r="T39" s="58">
        <f t="shared" si="12"/>
        <v>31.003020878419452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2459.753106427162</v>
      </c>
      <c r="F40" s="56">
        <v>2852.9327254033155</v>
      </c>
      <c r="G40" s="57">
        <f t="shared" si="4"/>
        <v>5312.6858318304776</v>
      </c>
      <c r="H40" s="56">
        <v>44</v>
      </c>
      <c r="I40" s="56">
        <v>44</v>
      </c>
      <c r="J40" s="57">
        <f t="shared" si="5"/>
        <v>88</v>
      </c>
      <c r="K40" s="56">
        <v>44</v>
      </c>
      <c r="L40" s="56">
        <v>43</v>
      </c>
      <c r="M40" s="57">
        <f t="shared" si="6"/>
        <v>87</v>
      </c>
      <c r="N40" s="32">
        <f t="shared" si="13"/>
        <v>0.12048163726622071</v>
      </c>
      <c r="O40" s="32">
        <f t="shared" si="0"/>
        <v>0.14145838582920051</v>
      </c>
      <c r="P40" s="33">
        <f t="shared" si="1"/>
        <v>0.13090591937291735</v>
      </c>
      <c r="Q40" s="41"/>
      <c r="R40" s="58">
        <f t="shared" si="10"/>
        <v>27.951739845763203</v>
      </c>
      <c r="S40" s="58">
        <f t="shared" si="11"/>
        <v>32.792330177049607</v>
      </c>
      <c r="T40" s="58">
        <f t="shared" si="12"/>
        <v>30.358204753317015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2438.406403927791</v>
      </c>
      <c r="F41" s="56">
        <v>2830.1471990486771</v>
      </c>
      <c r="G41" s="57">
        <f t="shared" si="4"/>
        <v>5268.553602976468</v>
      </c>
      <c r="H41" s="56">
        <v>44</v>
      </c>
      <c r="I41" s="56">
        <v>44</v>
      </c>
      <c r="J41" s="57">
        <f t="shared" si="5"/>
        <v>88</v>
      </c>
      <c r="K41" s="56">
        <v>44</v>
      </c>
      <c r="L41" s="56">
        <v>43</v>
      </c>
      <c r="M41" s="57">
        <f t="shared" si="6"/>
        <v>87</v>
      </c>
      <c r="N41" s="32">
        <f t="shared" si="13"/>
        <v>0.11943605034912769</v>
      </c>
      <c r="O41" s="32">
        <f t="shared" si="0"/>
        <v>0.14032859971482928</v>
      </c>
      <c r="P41" s="33">
        <f t="shared" si="1"/>
        <v>0.12981849011867899</v>
      </c>
      <c r="Q41" s="41"/>
      <c r="R41" s="58">
        <f t="shared" si="10"/>
        <v>27.709163680997623</v>
      </c>
      <c r="S41" s="58">
        <f t="shared" si="11"/>
        <v>32.530427575272149</v>
      </c>
      <c r="T41" s="58">
        <f t="shared" si="12"/>
        <v>30.106020588436959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1718.5060998969934</v>
      </c>
      <c r="F42" s="56">
        <v>1058.1150567690586</v>
      </c>
      <c r="G42" s="57">
        <f t="shared" si="4"/>
        <v>2776.6211566660522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43</v>
      </c>
      <c r="M42" s="57">
        <f t="shared" si="6"/>
        <v>87</v>
      </c>
      <c r="N42" s="32">
        <f t="shared" si="13"/>
        <v>0.1574877290961321</v>
      </c>
      <c r="O42" s="32">
        <f t="shared" si="0"/>
        <v>9.9223092345185532E-2</v>
      </c>
      <c r="P42" s="33">
        <f t="shared" si="1"/>
        <v>0.12869026495485966</v>
      </c>
      <c r="Q42" s="41"/>
      <c r="R42" s="58">
        <f t="shared" si="10"/>
        <v>39.056956815840756</v>
      </c>
      <c r="S42" s="58">
        <f t="shared" si="11"/>
        <v>24.607326901606015</v>
      </c>
      <c r="T42" s="58">
        <f t="shared" si="12"/>
        <v>31.915185708805197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1559.3978426308554</v>
      </c>
      <c r="F43" s="56">
        <v>945.50850420169752</v>
      </c>
      <c r="G43" s="57">
        <f t="shared" si="4"/>
        <v>2504.906346832553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43</v>
      </c>
      <c r="M43" s="57">
        <f t="shared" si="6"/>
        <v>87</v>
      </c>
      <c r="N43" s="32">
        <f t="shared" si="13"/>
        <v>0.14290669378948456</v>
      </c>
      <c r="O43" s="32">
        <f t="shared" si="0"/>
        <v>8.866358816595063E-2</v>
      </c>
      <c r="P43" s="33">
        <f t="shared" si="1"/>
        <v>0.11609688296405975</v>
      </c>
      <c r="Q43" s="41"/>
      <c r="R43" s="58">
        <f t="shared" si="10"/>
        <v>35.440860059792165</v>
      </c>
      <c r="S43" s="58">
        <f t="shared" si="11"/>
        <v>21.988569865155757</v>
      </c>
      <c r="T43" s="58">
        <f t="shared" si="12"/>
        <v>28.792026975086817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1485.1029194454654</v>
      </c>
      <c r="F44" s="56">
        <v>935.81744269595936</v>
      </c>
      <c r="G44" s="57">
        <f t="shared" si="4"/>
        <v>2420.9203621414249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43</v>
      </c>
      <c r="M44" s="57">
        <f t="shared" si="6"/>
        <v>87</v>
      </c>
      <c r="N44" s="32">
        <f t="shared" si="13"/>
        <v>0.13609814144478238</v>
      </c>
      <c r="O44" s="32">
        <f t="shared" si="0"/>
        <v>8.7754823958735878E-2</v>
      </c>
      <c r="P44" s="33">
        <f t="shared" si="1"/>
        <v>0.11220431785972493</v>
      </c>
      <c r="Q44" s="41"/>
      <c r="R44" s="58">
        <f t="shared" si="10"/>
        <v>33.752339078306029</v>
      </c>
      <c r="S44" s="58">
        <f t="shared" si="11"/>
        <v>21.763196341766498</v>
      </c>
      <c r="T44" s="58">
        <f t="shared" si="12"/>
        <v>27.826670829211782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1406.5502688820984</v>
      </c>
      <c r="F45" s="56">
        <v>927.57495677561462</v>
      </c>
      <c r="G45" s="57">
        <f t="shared" si="4"/>
        <v>2334.1252256577131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44</v>
      </c>
      <c r="M45" s="57">
        <f t="shared" si="6"/>
        <v>88</v>
      </c>
      <c r="N45" s="32">
        <f t="shared" si="13"/>
        <v>0.12889940147379933</v>
      </c>
      <c r="O45" s="32">
        <f t="shared" si="0"/>
        <v>8.5005036361401637E-2</v>
      </c>
      <c r="P45" s="33">
        <f t="shared" si="1"/>
        <v>0.1069522189176005</v>
      </c>
      <c r="Q45" s="41"/>
      <c r="R45" s="58">
        <f t="shared" si="10"/>
        <v>31.967051565502235</v>
      </c>
      <c r="S45" s="58">
        <f t="shared" si="11"/>
        <v>21.081249017627606</v>
      </c>
      <c r="T45" s="58">
        <f t="shared" si="12"/>
        <v>26.524150291564922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1370.9890054222894</v>
      </c>
      <c r="F46" s="56">
        <v>930.2781991786776</v>
      </c>
      <c r="G46" s="57">
        <f t="shared" si="4"/>
        <v>2301.267204600967</v>
      </c>
      <c r="H46" s="56">
        <v>0</v>
      </c>
      <c r="I46" s="56">
        <v>0</v>
      </c>
      <c r="J46" s="57">
        <f t="shared" si="5"/>
        <v>0</v>
      </c>
      <c r="K46" s="56">
        <v>44</v>
      </c>
      <c r="L46" s="56">
        <v>44</v>
      </c>
      <c r="M46" s="57">
        <f t="shared" si="6"/>
        <v>88</v>
      </c>
      <c r="N46" s="32">
        <f t="shared" si="13"/>
        <v>0.12564048803356759</v>
      </c>
      <c r="O46" s="32">
        <f t="shared" si="0"/>
        <v>8.5252767520040101E-2</v>
      </c>
      <c r="P46" s="33">
        <f t="shared" si="1"/>
        <v>0.10544662777680384</v>
      </c>
      <c r="Q46" s="41"/>
      <c r="R46" s="58">
        <f t="shared" si="10"/>
        <v>31.158841032324759</v>
      </c>
      <c r="S46" s="58">
        <f t="shared" si="11"/>
        <v>21.142686344969945</v>
      </c>
      <c r="T46" s="58">
        <f t="shared" si="12"/>
        <v>26.150763688647352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1335.780294420578</v>
      </c>
      <c r="F47" s="56">
        <v>920.46893878091987</v>
      </c>
      <c r="G47" s="57">
        <f t="shared" si="4"/>
        <v>2256.2492332014981</v>
      </c>
      <c r="H47" s="56">
        <v>0</v>
      </c>
      <c r="I47" s="56">
        <v>0</v>
      </c>
      <c r="J47" s="57">
        <f t="shared" si="5"/>
        <v>0</v>
      </c>
      <c r="K47" s="56">
        <v>44</v>
      </c>
      <c r="L47" s="56">
        <v>44</v>
      </c>
      <c r="M47" s="57">
        <f t="shared" si="6"/>
        <v>88</v>
      </c>
      <c r="N47" s="32">
        <f t="shared" si="13"/>
        <v>0.1224138832863433</v>
      </c>
      <c r="O47" s="32">
        <f t="shared" si="0"/>
        <v>8.4353825034908347E-2</v>
      </c>
      <c r="P47" s="33">
        <f t="shared" si="1"/>
        <v>0.10338385416062583</v>
      </c>
      <c r="Q47" s="41"/>
      <c r="R47" s="58">
        <f t="shared" si="10"/>
        <v>30.358643055013136</v>
      </c>
      <c r="S47" s="58">
        <f t="shared" si="11"/>
        <v>20.919748608657269</v>
      </c>
      <c r="T47" s="58">
        <f t="shared" si="12"/>
        <v>25.639195831835206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1365.6281084700643</v>
      </c>
      <c r="F48" s="56">
        <v>646.70371330601836</v>
      </c>
      <c r="G48" s="57">
        <f t="shared" si="4"/>
        <v>2012.3318217760825</v>
      </c>
      <c r="H48" s="56">
        <v>0</v>
      </c>
      <c r="I48" s="56">
        <v>0</v>
      </c>
      <c r="J48" s="57">
        <f t="shared" ref="J48:J58" si="14">+H48+I48</f>
        <v>0</v>
      </c>
      <c r="K48" s="56">
        <v>44</v>
      </c>
      <c r="L48" s="56">
        <v>44</v>
      </c>
      <c r="M48" s="57">
        <f t="shared" ref="M48:M58" si="15">+K48+L48</f>
        <v>88</v>
      </c>
      <c r="N48" s="32">
        <f t="shared" ref="N48" si="16">+E48/(H48*216+K48*248)</f>
        <v>0.12514920348882555</v>
      </c>
      <c r="O48" s="32">
        <f t="shared" ref="O48" si="17">+F48/(I48*216+L48*248)</f>
        <v>5.9265369621152711E-2</v>
      </c>
      <c r="P48" s="33">
        <f t="shared" ref="P48" si="18">+G48/(J48*216+M48*248)</f>
        <v>9.2207286554989124E-2</v>
      </c>
      <c r="Q48" s="41"/>
      <c r="R48" s="58">
        <f t="shared" ref="R48" si="19">+E48/(H48+K48)</f>
        <v>31.037002465228735</v>
      </c>
      <c r="S48" s="58">
        <f t="shared" ref="S48" si="20">+F48/(I48+L48)</f>
        <v>14.697811666045872</v>
      </c>
      <c r="T48" s="58">
        <f t="shared" ref="T48" si="21">+G48/(J48+M48)</f>
        <v>22.867407065637302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1306.4335390914371</v>
      </c>
      <c r="F49" s="56">
        <v>655.64475052835542</v>
      </c>
      <c r="G49" s="57">
        <f t="shared" si="4"/>
        <v>1962.0782896197925</v>
      </c>
      <c r="H49" s="56">
        <v>0</v>
      </c>
      <c r="I49" s="56">
        <v>0</v>
      </c>
      <c r="J49" s="57">
        <f t="shared" si="14"/>
        <v>0</v>
      </c>
      <c r="K49" s="56">
        <v>44</v>
      </c>
      <c r="L49" s="56">
        <v>44</v>
      </c>
      <c r="M49" s="57">
        <f t="shared" si="15"/>
        <v>88</v>
      </c>
      <c r="N49" s="32">
        <f t="shared" si="13"/>
        <v>0.11972448122172261</v>
      </c>
      <c r="O49" s="32">
        <f t="shared" si="0"/>
        <v>6.0084746199446058E-2</v>
      </c>
      <c r="P49" s="33">
        <f t="shared" si="1"/>
        <v>8.9904613710584336E-2</v>
      </c>
      <c r="Q49" s="41"/>
      <c r="R49" s="58">
        <f t="shared" si="10"/>
        <v>29.691671342987206</v>
      </c>
      <c r="S49" s="58">
        <f t="shared" si="11"/>
        <v>14.901017057462623</v>
      </c>
      <c r="T49" s="58">
        <f t="shared" si="12"/>
        <v>22.296344200224915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1298.5468699342246</v>
      </c>
      <c r="F50" s="56">
        <v>646.64522983940799</v>
      </c>
      <c r="G50" s="57">
        <f t="shared" si="4"/>
        <v>1945.1920997736324</v>
      </c>
      <c r="H50" s="56">
        <v>0</v>
      </c>
      <c r="I50" s="56">
        <v>0</v>
      </c>
      <c r="J50" s="57">
        <f t="shared" si="14"/>
        <v>0</v>
      </c>
      <c r="K50" s="56">
        <v>43</v>
      </c>
      <c r="L50" s="56">
        <v>44</v>
      </c>
      <c r="M50" s="57">
        <f t="shared" si="15"/>
        <v>87</v>
      </c>
      <c r="N50" s="32">
        <f t="shared" si="13"/>
        <v>0.12176921135917335</v>
      </c>
      <c r="O50" s="32">
        <f t="shared" si="0"/>
        <v>5.9260010065928154E-2</v>
      </c>
      <c r="P50" s="33">
        <f t="shared" si="1"/>
        <v>9.0155362429256231E-2</v>
      </c>
      <c r="Q50" s="41"/>
      <c r="R50" s="58">
        <f t="shared" si="10"/>
        <v>30.19876441707499</v>
      </c>
      <c r="S50" s="58">
        <f t="shared" si="11"/>
        <v>14.696482496350182</v>
      </c>
      <c r="T50" s="58">
        <f t="shared" si="12"/>
        <v>22.358529882455546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1174.0257312847025</v>
      </c>
      <c r="F51" s="56">
        <v>649.16574641877241</v>
      </c>
      <c r="G51" s="57">
        <f t="shared" si="4"/>
        <v>1823.1914777034749</v>
      </c>
      <c r="H51" s="56">
        <v>0</v>
      </c>
      <c r="I51" s="56">
        <v>0</v>
      </c>
      <c r="J51" s="57">
        <f t="shared" si="14"/>
        <v>0</v>
      </c>
      <c r="K51" s="56">
        <v>43</v>
      </c>
      <c r="L51" s="56">
        <v>44</v>
      </c>
      <c r="M51" s="57">
        <f t="shared" si="15"/>
        <v>87</v>
      </c>
      <c r="N51" s="32">
        <f t="shared" si="13"/>
        <v>0.11009243541679506</v>
      </c>
      <c r="O51" s="32">
        <f t="shared" si="0"/>
        <v>5.9490995822834715E-2</v>
      </c>
      <c r="P51" s="33">
        <f t="shared" si="1"/>
        <v>8.4500902748585224E-2</v>
      </c>
      <c r="Q51" s="41"/>
      <c r="R51" s="58">
        <f t="shared" si="10"/>
        <v>27.302923983365176</v>
      </c>
      <c r="S51" s="58">
        <f t="shared" si="11"/>
        <v>14.75376696406301</v>
      </c>
      <c r="T51" s="58">
        <f t="shared" si="12"/>
        <v>20.956223881649137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1159.373778961457</v>
      </c>
      <c r="F52" s="56">
        <v>647.33369864698159</v>
      </c>
      <c r="G52" s="57">
        <f t="shared" si="4"/>
        <v>1806.7074776084387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44</v>
      </c>
      <c r="M52" s="57">
        <f t="shared" si="15"/>
        <v>87</v>
      </c>
      <c r="N52" s="32">
        <f t="shared" si="13"/>
        <v>0.10871847139548546</v>
      </c>
      <c r="O52" s="32">
        <f t="shared" si="0"/>
        <v>5.9323102881871481E-2</v>
      </c>
      <c r="P52" s="33">
        <f t="shared" si="1"/>
        <v>8.3736905710439319E-2</v>
      </c>
      <c r="Q52" s="41"/>
      <c r="R52" s="58">
        <f t="shared" si="10"/>
        <v>26.962180906080395</v>
      </c>
      <c r="S52" s="58">
        <f t="shared" si="11"/>
        <v>14.712129514704127</v>
      </c>
      <c r="T52" s="58">
        <f t="shared" si="12"/>
        <v>20.766752616188949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1139.7805472109067</v>
      </c>
      <c r="F53" s="56">
        <v>650.67792323001856</v>
      </c>
      <c r="G53" s="57">
        <f t="shared" si="4"/>
        <v>1790.4584704409253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43</v>
      </c>
      <c r="M53" s="57">
        <f t="shared" si="15"/>
        <v>86</v>
      </c>
      <c r="N53" s="32">
        <f t="shared" si="13"/>
        <v>0.10688114658766942</v>
      </c>
      <c r="O53" s="32">
        <f t="shared" si="0"/>
        <v>6.1016309380159277E-2</v>
      </c>
      <c r="P53" s="33">
        <f t="shared" si="1"/>
        <v>8.3948727983914354E-2</v>
      </c>
      <c r="Q53" s="41"/>
      <c r="R53" s="58">
        <f t="shared" si="10"/>
        <v>26.506524353742016</v>
      </c>
      <c r="S53" s="58">
        <f t="shared" si="11"/>
        <v>15.132044726279501</v>
      </c>
      <c r="T53" s="58">
        <f t="shared" si="12"/>
        <v>20.819284540010759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1089.1707574618879</v>
      </c>
      <c r="F54" s="56">
        <v>633.76437969259325</v>
      </c>
      <c r="G54" s="57">
        <f t="shared" si="4"/>
        <v>1722.9351371544813</v>
      </c>
      <c r="H54" s="56">
        <v>0</v>
      </c>
      <c r="I54" s="56">
        <v>0</v>
      </c>
      <c r="J54" s="57">
        <f t="shared" si="14"/>
        <v>0</v>
      </c>
      <c r="K54" s="56">
        <v>35</v>
      </c>
      <c r="L54" s="56">
        <v>44</v>
      </c>
      <c r="M54" s="57">
        <f t="shared" si="15"/>
        <v>79</v>
      </c>
      <c r="N54" s="32">
        <f t="shared" si="13"/>
        <v>0.12548050201173824</v>
      </c>
      <c r="O54" s="32">
        <f t="shared" si="0"/>
        <v>5.8079580250420933E-2</v>
      </c>
      <c r="P54" s="33">
        <f t="shared" si="1"/>
        <v>8.794074811935898E-2</v>
      </c>
      <c r="Q54" s="41"/>
      <c r="R54" s="58">
        <f t="shared" si="10"/>
        <v>31.119164498911083</v>
      </c>
      <c r="S54" s="58">
        <f t="shared" si="11"/>
        <v>14.403735902104392</v>
      </c>
      <c r="T54" s="58">
        <f t="shared" si="12"/>
        <v>21.80930553360103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842.58636314415151</v>
      </c>
      <c r="F55" s="56">
        <v>499.32564797663036</v>
      </c>
      <c r="G55" s="57">
        <f t="shared" si="4"/>
        <v>1341.9120111207819</v>
      </c>
      <c r="H55" s="56">
        <v>0</v>
      </c>
      <c r="I55" s="56">
        <v>0</v>
      </c>
      <c r="J55" s="57">
        <f t="shared" si="14"/>
        <v>0</v>
      </c>
      <c r="K55" s="56">
        <v>44</v>
      </c>
      <c r="L55" s="56">
        <v>44</v>
      </c>
      <c r="M55" s="57">
        <f t="shared" si="15"/>
        <v>88</v>
      </c>
      <c r="N55" s="32">
        <f t="shared" si="13"/>
        <v>7.7216492223620925E-2</v>
      </c>
      <c r="O55" s="32">
        <f t="shared" si="0"/>
        <v>4.5759315247125218E-2</v>
      </c>
      <c r="P55" s="33">
        <f t="shared" si="1"/>
        <v>6.1487903735373071E-2</v>
      </c>
      <c r="Q55" s="41"/>
      <c r="R55" s="58">
        <f t="shared" si="10"/>
        <v>19.149690071457989</v>
      </c>
      <c r="S55" s="58">
        <f t="shared" si="11"/>
        <v>11.348310181287054</v>
      </c>
      <c r="T55" s="58">
        <f t="shared" si="12"/>
        <v>15.249000126372522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823.29186753180352</v>
      </c>
      <c r="F56" s="56">
        <v>472.79557556128509</v>
      </c>
      <c r="G56" s="57">
        <f t="shared" si="4"/>
        <v>1296.0874430930885</v>
      </c>
      <c r="H56" s="56">
        <v>0</v>
      </c>
      <c r="I56" s="56">
        <v>0</v>
      </c>
      <c r="J56" s="57">
        <f t="shared" si="14"/>
        <v>0</v>
      </c>
      <c r="K56" s="56">
        <v>44</v>
      </c>
      <c r="L56" s="56">
        <v>44</v>
      </c>
      <c r="M56" s="57">
        <f t="shared" si="15"/>
        <v>88</v>
      </c>
      <c r="N56" s="32">
        <f t="shared" si="13"/>
        <v>7.5448301643310442E-2</v>
      </c>
      <c r="O56" s="32">
        <f t="shared" si="0"/>
        <v>4.3328040282375836E-2</v>
      </c>
      <c r="P56" s="33">
        <f t="shared" si="1"/>
        <v>5.9388170962843129E-2</v>
      </c>
      <c r="Q56" s="41"/>
      <c r="R56" s="58">
        <f t="shared" si="10"/>
        <v>18.711178807540989</v>
      </c>
      <c r="S56" s="58">
        <f t="shared" si="11"/>
        <v>10.745353990029207</v>
      </c>
      <c r="T56" s="58">
        <f t="shared" si="12"/>
        <v>14.728266398785097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672.60786303435839</v>
      </c>
      <c r="F57" s="56">
        <v>392.99937614153828</v>
      </c>
      <c r="G57" s="57">
        <f t="shared" si="4"/>
        <v>1065.6072391758967</v>
      </c>
      <c r="H57" s="56">
        <v>0</v>
      </c>
      <c r="I57" s="56">
        <v>0</v>
      </c>
      <c r="J57" s="57">
        <f t="shared" si="14"/>
        <v>0</v>
      </c>
      <c r="K57" s="56">
        <v>44</v>
      </c>
      <c r="L57" s="56">
        <v>44</v>
      </c>
      <c r="M57" s="57">
        <f t="shared" si="15"/>
        <v>88</v>
      </c>
      <c r="N57" s="32">
        <f t="shared" si="13"/>
        <v>6.1639283635846628E-2</v>
      </c>
      <c r="O57" s="32">
        <f t="shared" si="0"/>
        <v>3.6015338722648303E-2</v>
      </c>
      <c r="P57" s="33">
        <f t="shared" si="1"/>
        <v>4.8827311179247462E-2</v>
      </c>
      <c r="Q57" s="41"/>
      <c r="R57" s="58">
        <f t="shared" si="10"/>
        <v>15.286542341689964</v>
      </c>
      <c r="S57" s="58">
        <f t="shared" si="11"/>
        <v>8.9318040032167794</v>
      </c>
      <c r="T57" s="58">
        <f t="shared" si="12"/>
        <v>12.109173172453371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631.25620701422122</v>
      </c>
      <c r="F58" s="61">
        <v>366</v>
      </c>
      <c r="G58" s="62">
        <f t="shared" si="4"/>
        <v>997.25620701422122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44</v>
      </c>
      <c r="M58" s="57">
        <f t="shared" si="15"/>
        <v>88</v>
      </c>
      <c r="N58" s="34">
        <f t="shared" si="13"/>
        <v>5.7849725716112646E-2</v>
      </c>
      <c r="O58" s="34">
        <f t="shared" si="0"/>
        <v>3.3541055718475071E-2</v>
      </c>
      <c r="P58" s="35">
        <f t="shared" si="1"/>
        <v>4.5695390717293859E-2</v>
      </c>
      <c r="Q58" s="41"/>
      <c r="R58" s="58">
        <f t="shared" si="10"/>
        <v>14.346731977595937</v>
      </c>
      <c r="S58" s="58">
        <f t="shared" si="11"/>
        <v>8.3181818181818183</v>
      </c>
      <c r="T58" s="58">
        <f t="shared" si="12"/>
        <v>11.332456897888877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2240.3123441342495</v>
      </c>
      <c r="F59" s="64">
        <v>1239.1932448976477</v>
      </c>
      <c r="G59" s="65">
        <f t="shared" si="4"/>
        <v>3479.5055890318972</v>
      </c>
      <c r="H59" s="66">
        <v>4</v>
      </c>
      <c r="I59" s="64">
        <v>2</v>
      </c>
      <c r="J59" s="65">
        <f t="shared" si="5"/>
        <v>6</v>
      </c>
      <c r="K59" s="66">
        <v>40</v>
      </c>
      <c r="L59" s="64">
        <v>42</v>
      </c>
      <c r="M59" s="65">
        <f t="shared" si="6"/>
        <v>82</v>
      </c>
      <c r="N59" s="30">
        <f t="shared" si="13"/>
        <v>0.20774409719345785</v>
      </c>
      <c r="O59" s="30">
        <f t="shared" si="0"/>
        <v>0.11423241564321973</v>
      </c>
      <c r="P59" s="31">
        <f t="shared" si="1"/>
        <v>0.16084992552847158</v>
      </c>
      <c r="Q59" s="41"/>
      <c r="R59" s="58">
        <f t="shared" si="10"/>
        <v>50.91618963941476</v>
      </c>
      <c r="S59" s="58">
        <f t="shared" si="11"/>
        <v>28.163482838582901</v>
      </c>
      <c r="T59" s="58">
        <f t="shared" si="12"/>
        <v>39.539836238998831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2105.4747530085224</v>
      </c>
      <c r="F60" s="56">
        <v>1222.8452136294966</v>
      </c>
      <c r="G60" s="57">
        <f t="shared" si="4"/>
        <v>3328.3199666380187</v>
      </c>
      <c r="H60" s="55">
        <v>4</v>
      </c>
      <c r="I60" s="56">
        <v>2</v>
      </c>
      <c r="J60" s="57">
        <f t="shared" ref="J60:J84" si="22">+H60+I60</f>
        <v>6</v>
      </c>
      <c r="K60" s="55">
        <v>40</v>
      </c>
      <c r="L60" s="56">
        <v>42</v>
      </c>
      <c r="M60" s="57">
        <f t="shared" ref="M60:M84" si="23">+K60+L60</f>
        <v>82</v>
      </c>
      <c r="N60" s="32">
        <f t="shared" si="13"/>
        <v>0.19524061136948465</v>
      </c>
      <c r="O60" s="32">
        <f t="shared" si="0"/>
        <v>0.11272540686112616</v>
      </c>
      <c r="P60" s="33">
        <f t="shared" si="1"/>
        <v>0.15386094520331078</v>
      </c>
      <c r="Q60" s="41"/>
      <c r="R60" s="58">
        <f t="shared" si="10"/>
        <v>47.851698932011871</v>
      </c>
      <c r="S60" s="58">
        <f t="shared" si="11"/>
        <v>27.79193667339765</v>
      </c>
      <c r="T60" s="58">
        <f t="shared" si="12"/>
        <v>37.821817802704757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1989.9695281478391</v>
      </c>
      <c r="F61" s="56">
        <v>1160.8224677449691</v>
      </c>
      <c r="G61" s="57">
        <f t="shared" si="4"/>
        <v>3150.7919958928082</v>
      </c>
      <c r="H61" s="55">
        <v>4</v>
      </c>
      <c r="I61" s="56">
        <v>2</v>
      </c>
      <c r="J61" s="57">
        <f t="shared" si="22"/>
        <v>6</v>
      </c>
      <c r="K61" s="55">
        <v>40</v>
      </c>
      <c r="L61" s="56">
        <v>42</v>
      </c>
      <c r="M61" s="57">
        <f t="shared" si="23"/>
        <v>82</v>
      </c>
      <c r="N61" s="32">
        <f t="shared" si="13"/>
        <v>0.18452981529560822</v>
      </c>
      <c r="O61" s="32">
        <f t="shared" si="0"/>
        <v>0.10700797084669701</v>
      </c>
      <c r="P61" s="33">
        <f t="shared" si="1"/>
        <v>0.14565421578646487</v>
      </c>
      <c r="Q61" s="41"/>
      <c r="R61" s="58">
        <f t="shared" si="10"/>
        <v>45.226580185178165</v>
      </c>
      <c r="S61" s="58">
        <f t="shared" si="11"/>
        <v>26.382328812385662</v>
      </c>
      <c r="T61" s="58">
        <f t="shared" si="12"/>
        <v>35.804454498781915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1935.7822595016742</v>
      </c>
      <c r="F62" s="56">
        <v>1145.3881450075282</v>
      </c>
      <c r="G62" s="57">
        <f t="shared" si="4"/>
        <v>3081.1704045092024</v>
      </c>
      <c r="H62" s="55">
        <v>4</v>
      </c>
      <c r="I62" s="56">
        <v>2</v>
      </c>
      <c r="J62" s="57">
        <f t="shared" si="22"/>
        <v>6</v>
      </c>
      <c r="K62" s="55">
        <v>40</v>
      </c>
      <c r="L62" s="56">
        <v>42</v>
      </c>
      <c r="M62" s="57">
        <f t="shared" si="23"/>
        <v>82</v>
      </c>
      <c r="N62" s="32">
        <f t="shared" si="13"/>
        <v>0.17950503148198016</v>
      </c>
      <c r="O62" s="32">
        <f t="shared" si="0"/>
        <v>0.1055851903583636</v>
      </c>
      <c r="P62" s="33">
        <f t="shared" si="1"/>
        <v>0.14243576204277009</v>
      </c>
      <c r="Q62" s="41"/>
      <c r="R62" s="58">
        <f t="shared" si="10"/>
        <v>43.995051352310774</v>
      </c>
      <c r="S62" s="58">
        <f t="shared" si="11"/>
        <v>26.031548750171098</v>
      </c>
      <c r="T62" s="58">
        <f t="shared" si="12"/>
        <v>35.01330005124094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1910.7910457464257</v>
      </c>
      <c r="F63" s="56">
        <v>1058.9905936117959</v>
      </c>
      <c r="G63" s="57">
        <f t="shared" si="4"/>
        <v>2969.7816393582216</v>
      </c>
      <c r="H63" s="55">
        <v>5</v>
      </c>
      <c r="I63" s="56">
        <v>2</v>
      </c>
      <c r="J63" s="57">
        <f t="shared" si="22"/>
        <v>7</v>
      </c>
      <c r="K63" s="55">
        <v>42</v>
      </c>
      <c r="L63" s="56">
        <v>42</v>
      </c>
      <c r="M63" s="57">
        <f t="shared" si="23"/>
        <v>84</v>
      </c>
      <c r="N63" s="32">
        <f t="shared" si="13"/>
        <v>0.1662135565193481</v>
      </c>
      <c r="O63" s="32">
        <f t="shared" si="0"/>
        <v>9.7620814307872047E-2</v>
      </c>
      <c r="P63" s="33">
        <f t="shared" si="1"/>
        <v>0.13291181701388388</v>
      </c>
      <c r="Q63" s="41"/>
      <c r="R63" s="58">
        <f t="shared" si="10"/>
        <v>40.655128632902674</v>
      </c>
      <c r="S63" s="58">
        <f t="shared" si="11"/>
        <v>24.067968036631726</v>
      </c>
      <c r="T63" s="58">
        <f t="shared" si="12"/>
        <v>32.634963069870565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1792.1638827397517</v>
      </c>
      <c r="F64" s="56">
        <v>1077.6447120630776</v>
      </c>
      <c r="G64" s="57">
        <f t="shared" si="4"/>
        <v>2869.8085948028292</v>
      </c>
      <c r="H64" s="55">
        <v>6</v>
      </c>
      <c r="I64" s="56">
        <v>2</v>
      </c>
      <c r="J64" s="57">
        <f t="shared" si="22"/>
        <v>8</v>
      </c>
      <c r="K64" s="55">
        <v>48</v>
      </c>
      <c r="L64" s="56">
        <v>42</v>
      </c>
      <c r="M64" s="57">
        <f t="shared" si="23"/>
        <v>90</v>
      </c>
      <c r="N64" s="3">
        <f t="shared" si="13"/>
        <v>0.13576999111664786</v>
      </c>
      <c r="O64" s="3">
        <f t="shared" si="0"/>
        <v>9.9340404873071317E-2</v>
      </c>
      <c r="P64" s="4">
        <f t="shared" si="1"/>
        <v>0.11933668474728998</v>
      </c>
      <c r="Q64" s="41"/>
      <c r="R64" s="58">
        <f t="shared" si="10"/>
        <v>33.188220050736142</v>
      </c>
      <c r="S64" s="58">
        <f t="shared" si="11"/>
        <v>24.491925274160852</v>
      </c>
      <c r="T64" s="58">
        <f t="shared" si="12"/>
        <v>29.283761171457442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1574.262510764421</v>
      </c>
      <c r="F65" s="56">
        <v>967.64880683100057</v>
      </c>
      <c r="G65" s="57">
        <f t="shared" si="4"/>
        <v>2541.9113175954217</v>
      </c>
      <c r="H65" s="55">
        <v>4</v>
      </c>
      <c r="I65" s="56">
        <v>2</v>
      </c>
      <c r="J65" s="57">
        <f t="shared" si="22"/>
        <v>6</v>
      </c>
      <c r="K65" s="55">
        <v>33</v>
      </c>
      <c r="L65" s="56">
        <v>42</v>
      </c>
      <c r="M65" s="57">
        <f t="shared" si="23"/>
        <v>75</v>
      </c>
      <c r="N65" s="3">
        <f t="shared" si="13"/>
        <v>0.17399010950093069</v>
      </c>
      <c r="O65" s="3">
        <f t="shared" si="0"/>
        <v>8.9200664346515537E-2</v>
      </c>
      <c r="P65" s="4">
        <f t="shared" si="1"/>
        <v>0.12775991745051377</v>
      </c>
      <c r="Q65" s="41"/>
      <c r="R65" s="58">
        <f t="shared" si="10"/>
        <v>42.547635426065433</v>
      </c>
      <c r="S65" s="58">
        <f t="shared" si="11"/>
        <v>21.992018337068195</v>
      </c>
      <c r="T65" s="58">
        <f t="shared" si="12"/>
        <v>31.38162120488175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650.15693438092956</v>
      </c>
      <c r="F66" s="56">
        <v>396.60422334928114</v>
      </c>
      <c r="G66" s="57">
        <f t="shared" si="4"/>
        <v>1046.7611577302107</v>
      </c>
      <c r="H66" s="55">
        <v>4</v>
      </c>
      <c r="I66" s="56">
        <v>2</v>
      </c>
      <c r="J66" s="57">
        <f t="shared" si="22"/>
        <v>6</v>
      </c>
      <c r="K66" s="55">
        <v>40</v>
      </c>
      <c r="L66" s="56">
        <v>42</v>
      </c>
      <c r="M66" s="57">
        <f t="shared" si="23"/>
        <v>82</v>
      </c>
      <c r="N66" s="3">
        <f t="shared" si="13"/>
        <v>6.0289033232652965E-2</v>
      </c>
      <c r="O66" s="3">
        <f t="shared" si="0"/>
        <v>3.6560123833820166E-2</v>
      </c>
      <c r="P66" s="4">
        <f t="shared" si="1"/>
        <v>4.8389476596256045E-2</v>
      </c>
      <c r="Q66" s="41"/>
      <c r="R66" s="58">
        <f t="shared" si="10"/>
        <v>14.776293963202944</v>
      </c>
      <c r="S66" s="58">
        <f t="shared" si="11"/>
        <v>9.0137323488472987</v>
      </c>
      <c r="T66" s="58">
        <f t="shared" si="12"/>
        <v>11.895013156025122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622.687920934158</v>
      </c>
      <c r="F67" s="56">
        <v>337.73097346360231</v>
      </c>
      <c r="G67" s="57">
        <f t="shared" si="4"/>
        <v>960.41889439776037</v>
      </c>
      <c r="H67" s="55">
        <v>4</v>
      </c>
      <c r="I67" s="56">
        <v>2</v>
      </c>
      <c r="J67" s="57">
        <f t="shared" si="22"/>
        <v>6</v>
      </c>
      <c r="K67" s="55">
        <v>40</v>
      </c>
      <c r="L67" s="56">
        <v>42</v>
      </c>
      <c r="M67" s="57">
        <f t="shared" si="23"/>
        <v>82</v>
      </c>
      <c r="N67" s="3">
        <f t="shared" si="13"/>
        <v>5.7741832430838094E-2</v>
      </c>
      <c r="O67" s="3">
        <f t="shared" si="0"/>
        <v>3.1133017465302573E-2</v>
      </c>
      <c r="P67" s="4">
        <f t="shared" si="1"/>
        <v>4.4398062795754457E-2</v>
      </c>
      <c r="Q67" s="41"/>
      <c r="R67" s="58">
        <f t="shared" si="10"/>
        <v>14.151998203049045</v>
      </c>
      <c r="S67" s="58">
        <f t="shared" si="11"/>
        <v>7.6757039423545983</v>
      </c>
      <c r="T67" s="58">
        <f t="shared" si="12"/>
        <v>10.913851072701823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605.78027866892057</v>
      </c>
      <c r="F68" s="56">
        <v>318.73239111114634</v>
      </c>
      <c r="G68" s="57">
        <f t="shared" si="4"/>
        <v>924.51266978006697</v>
      </c>
      <c r="H68" s="55">
        <v>4</v>
      </c>
      <c r="I68" s="56">
        <v>2</v>
      </c>
      <c r="J68" s="57">
        <f t="shared" si="22"/>
        <v>6</v>
      </c>
      <c r="K68" s="55">
        <v>40</v>
      </c>
      <c r="L68" s="56">
        <v>42</v>
      </c>
      <c r="M68" s="57">
        <f t="shared" si="23"/>
        <v>82</v>
      </c>
      <c r="N68" s="3">
        <f t="shared" si="13"/>
        <v>5.6173987265293081E-2</v>
      </c>
      <c r="O68" s="3">
        <f t="shared" si="0"/>
        <v>2.9381673221897709E-2</v>
      </c>
      <c r="P68" s="4">
        <f t="shared" si="1"/>
        <v>4.2738196642939486E-2</v>
      </c>
      <c r="Q68" s="41"/>
      <c r="R68" s="58">
        <f t="shared" si="10"/>
        <v>13.767733606111831</v>
      </c>
      <c r="S68" s="58">
        <f t="shared" si="11"/>
        <v>7.2439179797987805</v>
      </c>
      <c r="T68" s="58">
        <f t="shared" si="12"/>
        <v>10.505825792955306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305.86891758105713</v>
      </c>
      <c r="F69" s="61">
        <v>169</v>
      </c>
      <c r="G69" s="62">
        <f t="shared" si="4"/>
        <v>474.86891758105713</v>
      </c>
      <c r="H69" s="67">
        <v>4</v>
      </c>
      <c r="I69" s="61">
        <v>2</v>
      </c>
      <c r="J69" s="62">
        <f t="shared" si="22"/>
        <v>6</v>
      </c>
      <c r="K69" s="67">
        <v>40</v>
      </c>
      <c r="L69" s="61">
        <v>42</v>
      </c>
      <c r="M69" s="62">
        <f t="shared" si="23"/>
        <v>82</v>
      </c>
      <c r="N69" s="6">
        <f t="shared" si="13"/>
        <v>2.836321565106242E-2</v>
      </c>
      <c r="O69" s="6">
        <f t="shared" si="0"/>
        <v>1.5578908554572271E-2</v>
      </c>
      <c r="P69" s="7">
        <f t="shared" si="1"/>
        <v>2.1952150405929047E-2</v>
      </c>
      <c r="Q69" s="41"/>
      <c r="R69" s="58">
        <f t="shared" si="10"/>
        <v>6.9515663086603894</v>
      </c>
      <c r="S69" s="58">
        <f t="shared" si="11"/>
        <v>3.8409090909090908</v>
      </c>
      <c r="T69" s="58">
        <f t="shared" si="12"/>
        <v>5.3962376997847405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906</v>
      </c>
      <c r="F70" s="64">
        <v>1901.2795785670726</v>
      </c>
      <c r="G70" s="65">
        <f t="shared" si="4"/>
        <v>2807.2795785670723</v>
      </c>
      <c r="H70" s="66">
        <v>88</v>
      </c>
      <c r="I70" s="64">
        <v>88</v>
      </c>
      <c r="J70" s="65">
        <f t="shared" si="22"/>
        <v>176</v>
      </c>
      <c r="K70" s="66">
        <v>0</v>
      </c>
      <c r="L70" s="64">
        <v>0</v>
      </c>
      <c r="M70" s="65">
        <f t="shared" si="23"/>
        <v>0</v>
      </c>
      <c r="N70" s="15">
        <f t="shared" si="13"/>
        <v>4.7664141414141416E-2</v>
      </c>
      <c r="O70" s="15">
        <f t="shared" si="0"/>
        <v>0.10002523035390744</v>
      </c>
      <c r="P70" s="16">
        <f t="shared" si="1"/>
        <v>7.3844685884024416E-2</v>
      </c>
      <c r="Q70" s="41"/>
      <c r="R70" s="58">
        <f t="shared" si="10"/>
        <v>10.295454545454545</v>
      </c>
      <c r="S70" s="58">
        <f t="shared" si="11"/>
        <v>21.605449756444006</v>
      </c>
      <c r="T70" s="58">
        <f t="shared" si="12"/>
        <v>15.950452150949275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1234.0884565089189</v>
      </c>
      <c r="F71" s="56">
        <v>2931.2621313212712</v>
      </c>
      <c r="G71" s="57">
        <f t="shared" ref="G71:G84" si="24">+E71+F71</f>
        <v>4165.3505878301903</v>
      </c>
      <c r="H71" s="55">
        <v>88</v>
      </c>
      <c r="I71" s="56">
        <v>88</v>
      </c>
      <c r="J71" s="57">
        <f t="shared" si="22"/>
        <v>176</v>
      </c>
      <c r="K71" s="55">
        <v>0</v>
      </c>
      <c r="L71" s="56">
        <v>0</v>
      </c>
      <c r="M71" s="57">
        <f t="shared" si="23"/>
        <v>0</v>
      </c>
      <c r="N71" s="3">
        <f t="shared" si="13"/>
        <v>6.4924687316336216E-2</v>
      </c>
      <c r="O71" s="3">
        <f t="shared" si="0"/>
        <v>0.15421202290200289</v>
      </c>
      <c r="P71" s="4">
        <f t="shared" si="1"/>
        <v>0.10956835510916957</v>
      </c>
      <c r="Q71" s="41"/>
      <c r="R71" s="58">
        <f t="shared" ref="R71:R86" si="25">+E71/(H71+K71)</f>
        <v>14.023732460328624</v>
      </c>
      <c r="S71" s="58">
        <f t="shared" ref="S71:S86" si="26">+F71/(I71+L71)</f>
        <v>33.309796946832627</v>
      </c>
      <c r="T71" s="58">
        <f t="shared" ref="T71:T86" si="27">+G71/(J71+M71)</f>
        <v>23.666764703580625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2714.5332058423364</v>
      </c>
      <c r="F72" s="56">
        <v>4757.7366235543086</v>
      </c>
      <c r="G72" s="57">
        <f t="shared" si="24"/>
        <v>7472.269829396645</v>
      </c>
      <c r="H72" s="55">
        <v>88</v>
      </c>
      <c r="I72" s="56">
        <v>88</v>
      </c>
      <c r="J72" s="57">
        <f t="shared" si="22"/>
        <v>176</v>
      </c>
      <c r="K72" s="55">
        <v>0</v>
      </c>
      <c r="L72" s="56">
        <v>0</v>
      </c>
      <c r="M72" s="57">
        <f t="shared" si="23"/>
        <v>0</v>
      </c>
      <c r="N72" s="3">
        <f t="shared" si="13"/>
        <v>0.14281003818614985</v>
      </c>
      <c r="O72" s="3">
        <f t="shared" si="0"/>
        <v>0.25030180048160294</v>
      </c>
      <c r="P72" s="4">
        <f t="shared" si="1"/>
        <v>0.19655591933387639</v>
      </c>
      <c r="Q72" s="41"/>
      <c r="R72" s="58">
        <f t="shared" si="25"/>
        <v>30.84696824820837</v>
      </c>
      <c r="S72" s="58">
        <f t="shared" si="26"/>
        <v>54.065188904026236</v>
      </c>
      <c r="T72" s="58">
        <f t="shared" si="27"/>
        <v>42.456078576117299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3025.6449534160997</v>
      </c>
      <c r="F73" s="56">
        <v>5505.9687562505605</v>
      </c>
      <c r="G73" s="57">
        <f t="shared" si="24"/>
        <v>8531.6137096666607</v>
      </c>
      <c r="H73" s="55">
        <v>88</v>
      </c>
      <c r="I73" s="56">
        <v>88</v>
      </c>
      <c r="J73" s="57">
        <f t="shared" si="22"/>
        <v>176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0.15917744914857426</v>
      </c>
      <c r="O73" s="3">
        <f t="shared" ref="O73" si="29">+F73/(I73*216+L73*248)</f>
        <v>0.28966586470173405</v>
      </c>
      <c r="P73" s="4">
        <f t="shared" ref="P73" si="30">+G73/(J73*216+M73*248)</f>
        <v>0.22442165692515417</v>
      </c>
      <c r="Q73" s="41"/>
      <c r="R73" s="58">
        <f t="shared" si="25"/>
        <v>34.382329016092044</v>
      </c>
      <c r="S73" s="58">
        <f t="shared" si="26"/>
        <v>62.567826775574552</v>
      </c>
      <c r="T73" s="58">
        <f t="shared" si="27"/>
        <v>48.475077895833302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3263.1139863006806</v>
      </c>
      <c r="F74" s="56">
        <v>6119.7158544688027</v>
      </c>
      <c r="G74" s="57">
        <f t="shared" si="24"/>
        <v>9382.8298407694838</v>
      </c>
      <c r="H74" s="55">
        <v>88</v>
      </c>
      <c r="I74" s="56">
        <v>88</v>
      </c>
      <c r="J74" s="57">
        <f t="shared" si="22"/>
        <v>176</v>
      </c>
      <c r="K74" s="55">
        <v>0</v>
      </c>
      <c r="L74" s="56">
        <v>0</v>
      </c>
      <c r="M74" s="57">
        <f t="shared" si="23"/>
        <v>0</v>
      </c>
      <c r="N74" s="3">
        <f t="shared" si="13"/>
        <v>0.1716705590435964</v>
      </c>
      <c r="O74" s="3">
        <f t="shared" si="0"/>
        <v>0.32195474823594289</v>
      </c>
      <c r="P74" s="4">
        <f t="shared" si="1"/>
        <v>0.24681265363976967</v>
      </c>
      <c r="Q74" s="41"/>
      <c r="R74" s="58">
        <f t="shared" si="25"/>
        <v>37.080840753416823</v>
      </c>
      <c r="S74" s="58">
        <f t="shared" si="26"/>
        <v>69.54222561896367</v>
      </c>
      <c r="T74" s="58">
        <f t="shared" si="27"/>
        <v>53.311533186190246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4189.2256290183759</v>
      </c>
      <c r="F75" s="56">
        <v>6321.6945099248296</v>
      </c>
      <c r="G75" s="57">
        <f t="shared" si="24"/>
        <v>10510.920138943206</v>
      </c>
      <c r="H75" s="55">
        <v>88</v>
      </c>
      <c r="I75" s="56">
        <v>88</v>
      </c>
      <c r="J75" s="57">
        <f t="shared" si="22"/>
        <v>176</v>
      </c>
      <c r="K75" s="55">
        <v>0</v>
      </c>
      <c r="L75" s="56">
        <v>0</v>
      </c>
      <c r="M75" s="57">
        <f t="shared" si="23"/>
        <v>0</v>
      </c>
      <c r="N75" s="3">
        <f t="shared" si="13"/>
        <v>0.22039276246940109</v>
      </c>
      <c r="O75" s="3">
        <f t="shared" si="0"/>
        <v>0.33258072968880625</v>
      </c>
      <c r="P75" s="4">
        <f t="shared" si="1"/>
        <v>0.27648674607910367</v>
      </c>
      <c r="Q75" s="41"/>
      <c r="R75" s="58">
        <f t="shared" si="25"/>
        <v>47.604836693390638</v>
      </c>
      <c r="S75" s="58">
        <f t="shared" si="26"/>
        <v>71.837437612782153</v>
      </c>
      <c r="T75" s="58">
        <f t="shared" si="27"/>
        <v>59.721137153086396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7909.0712251334871</v>
      </c>
      <c r="F76" s="56">
        <v>7318.7969271318116</v>
      </c>
      <c r="G76" s="57">
        <f t="shared" si="24"/>
        <v>15227.868152265299</v>
      </c>
      <c r="H76" s="55">
        <v>88</v>
      </c>
      <c r="I76" s="56">
        <v>87</v>
      </c>
      <c r="J76" s="57">
        <f t="shared" si="22"/>
        <v>175</v>
      </c>
      <c r="K76" s="55">
        <v>0</v>
      </c>
      <c r="L76" s="56">
        <v>0</v>
      </c>
      <c r="M76" s="57">
        <f t="shared" si="23"/>
        <v>0</v>
      </c>
      <c r="N76" s="3">
        <f t="shared" si="13"/>
        <v>0.41609171007646711</v>
      </c>
      <c r="O76" s="3">
        <f t="shared" si="0"/>
        <v>0.38946343801254851</v>
      </c>
      <c r="P76" s="4">
        <f t="shared" si="1"/>
        <v>0.40285365482183327</v>
      </c>
      <c r="Q76" s="41"/>
      <c r="R76" s="58">
        <f t="shared" si="25"/>
        <v>89.875809376516898</v>
      </c>
      <c r="S76" s="58">
        <f t="shared" si="26"/>
        <v>84.12410261071048</v>
      </c>
      <c r="T76" s="58">
        <f t="shared" si="27"/>
        <v>87.016389441515997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9640.915843192899</v>
      </c>
      <c r="F77" s="56">
        <v>7576.9078027591913</v>
      </c>
      <c r="G77" s="57">
        <f t="shared" si="24"/>
        <v>17217.823645952092</v>
      </c>
      <c r="H77" s="55">
        <v>88</v>
      </c>
      <c r="I77" s="56">
        <v>87</v>
      </c>
      <c r="J77" s="57">
        <f t="shared" si="22"/>
        <v>175</v>
      </c>
      <c r="K77" s="55">
        <v>0</v>
      </c>
      <c r="L77" s="56">
        <v>0</v>
      </c>
      <c r="M77" s="57">
        <f t="shared" si="23"/>
        <v>0</v>
      </c>
      <c r="N77" s="3">
        <f t="shared" si="13"/>
        <v>0.50720306414104055</v>
      </c>
      <c r="O77" s="3">
        <f t="shared" si="0"/>
        <v>0.40319858465087227</v>
      </c>
      <c r="P77" s="4">
        <f t="shared" si="1"/>
        <v>0.45549798005164266</v>
      </c>
      <c r="Q77" s="41"/>
      <c r="R77" s="58">
        <f t="shared" si="25"/>
        <v>109.55586185446477</v>
      </c>
      <c r="S77" s="58">
        <f t="shared" si="26"/>
        <v>87.090894284588401</v>
      </c>
      <c r="T77" s="58">
        <f t="shared" si="27"/>
        <v>98.38756369115481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6874.85284032871</v>
      </c>
      <c r="F78" s="56">
        <v>4156.8975572345271</v>
      </c>
      <c r="G78" s="57">
        <f t="shared" si="24"/>
        <v>11031.750397563237</v>
      </c>
      <c r="H78" s="55">
        <v>78</v>
      </c>
      <c r="I78" s="56">
        <v>87</v>
      </c>
      <c r="J78" s="57">
        <f t="shared" si="22"/>
        <v>165</v>
      </c>
      <c r="K78" s="55">
        <v>0</v>
      </c>
      <c r="L78" s="56">
        <v>0</v>
      </c>
      <c r="M78" s="57">
        <f t="shared" si="23"/>
        <v>0</v>
      </c>
      <c r="N78" s="3">
        <f t="shared" si="13"/>
        <v>0.40805156934524633</v>
      </c>
      <c r="O78" s="3">
        <f t="shared" si="0"/>
        <v>0.22120570227940226</v>
      </c>
      <c r="P78" s="4">
        <f t="shared" si="1"/>
        <v>0.30953283943780124</v>
      </c>
      <c r="Q78" s="41"/>
      <c r="R78" s="58">
        <f t="shared" si="25"/>
        <v>88.1391389785732</v>
      </c>
      <c r="S78" s="58">
        <f t="shared" si="26"/>
        <v>47.780431692350888</v>
      </c>
      <c r="T78" s="58">
        <f t="shared" si="27"/>
        <v>66.859093318565073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6350.7322847545274</v>
      </c>
      <c r="F79" s="56">
        <v>3913.7769807828158</v>
      </c>
      <c r="G79" s="57">
        <f t="shared" si="24"/>
        <v>10264.509265537343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0.33410839040164814</v>
      </c>
      <c r="O79" s="3">
        <f t="shared" si="0"/>
        <v>0.2059015667499377</v>
      </c>
      <c r="P79" s="4">
        <f t="shared" si="1"/>
        <v>0.27000497857579292</v>
      </c>
      <c r="Q79" s="41"/>
      <c r="R79" s="58">
        <f t="shared" si="25"/>
        <v>72.167412326755993</v>
      </c>
      <c r="S79" s="58">
        <f t="shared" si="26"/>
        <v>44.474738417986543</v>
      </c>
      <c r="T79" s="58">
        <f t="shared" si="27"/>
        <v>58.321075372371268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4655.3493853649607</v>
      </c>
      <c r="F80" s="56">
        <v>2957.2932722947039</v>
      </c>
      <c r="G80" s="57">
        <f t="shared" si="24"/>
        <v>7612.6426576596641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0.24491526648595122</v>
      </c>
      <c r="O80" s="3">
        <f t="shared" si="0"/>
        <v>0.15558150632863552</v>
      </c>
      <c r="P80" s="4">
        <f t="shared" si="1"/>
        <v>0.20024838640729337</v>
      </c>
      <c r="Q80" s="41"/>
      <c r="R80" s="58">
        <f t="shared" si="25"/>
        <v>52.901697560965459</v>
      </c>
      <c r="S80" s="58">
        <f t="shared" si="26"/>
        <v>33.605605366985273</v>
      </c>
      <c r="T80" s="58">
        <f t="shared" si="27"/>
        <v>43.253651463975366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3782.6935045908058</v>
      </c>
      <c r="F81" s="56">
        <v>2378.2962673350526</v>
      </c>
      <c r="G81" s="57">
        <f t="shared" si="24"/>
        <v>6160.9897719258588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0.19900534009842202</v>
      </c>
      <c r="O81" s="3">
        <f t="shared" ref="O81:O86" si="31">+F81/(I81*216+L81*248)</f>
        <v>0.12512080531013534</v>
      </c>
      <c r="P81" s="4">
        <f t="shared" ref="P81:P86" si="32">+G81/(J81*216+M81*248)</f>
        <v>0.16206307270427869</v>
      </c>
      <c r="Q81" s="41"/>
      <c r="R81" s="58">
        <f t="shared" si="25"/>
        <v>42.985153461259159</v>
      </c>
      <c r="S81" s="58">
        <f t="shared" si="26"/>
        <v>27.026093946989235</v>
      </c>
      <c r="T81" s="58">
        <f t="shared" si="27"/>
        <v>35.005623704124197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3132.5856770034075</v>
      </c>
      <c r="F82" s="56">
        <v>2123.3846036521004</v>
      </c>
      <c r="G82" s="57">
        <f t="shared" si="24"/>
        <v>5255.9702806555078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0.16480353940464054</v>
      </c>
      <c r="O82" s="3">
        <f t="shared" si="31"/>
        <v>0.11171004859280831</v>
      </c>
      <c r="P82" s="4">
        <f t="shared" si="32"/>
        <v>0.13825679399872443</v>
      </c>
      <c r="Q82" s="41"/>
      <c r="R82" s="58">
        <f t="shared" si="25"/>
        <v>35.597564511402361</v>
      </c>
      <c r="S82" s="58">
        <f t="shared" si="26"/>
        <v>24.129370496046594</v>
      </c>
      <c r="T82" s="58">
        <f t="shared" si="27"/>
        <v>29.863467503724475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2369.9978539104141</v>
      </c>
      <c r="F83" s="56">
        <v>1848.2674995685395</v>
      </c>
      <c r="G83" s="57">
        <f t="shared" si="24"/>
        <v>4218.2653534789533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0.12468423052979873</v>
      </c>
      <c r="O83" s="3">
        <f t="shared" si="31"/>
        <v>9.723629522140885E-2</v>
      </c>
      <c r="P83" s="4">
        <f t="shared" si="32"/>
        <v>0.11096026287560377</v>
      </c>
      <c r="Q83" s="41"/>
      <c r="R83" s="58">
        <f t="shared" si="25"/>
        <v>26.931793794436523</v>
      </c>
      <c r="S83" s="58">
        <f t="shared" si="26"/>
        <v>21.003039767824312</v>
      </c>
      <c r="T83" s="58">
        <f t="shared" si="27"/>
        <v>23.967416781130417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1460.8400380033986</v>
      </c>
      <c r="F84" s="61">
        <v>1171.0000000000002</v>
      </c>
      <c r="G84" s="62">
        <f t="shared" si="24"/>
        <v>2631.8400380033991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7.6853958228293273E-2</v>
      </c>
      <c r="O84" s="6">
        <f t="shared" si="31"/>
        <v>6.160563973063974E-2</v>
      </c>
      <c r="P84" s="7">
        <f t="shared" si="32"/>
        <v>6.9229798979466517E-2</v>
      </c>
      <c r="Q84" s="41"/>
      <c r="R84" s="58">
        <f t="shared" si="25"/>
        <v>16.600454977311347</v>
      </c>
      <c r="S84" s="58">
        <f t="shared" si="26"/>
        <v>13.306818181818185</v>
      </c>
      <c r="T84" s="58">
        <f t="shared" si="27"/>
        <v>14.953636579564767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791.73121391087398</v>
      </c>
      <c r="F85" s="64">
        <v>1881.9433723824361</v>
      </c>
      <c r="G85" s="65">
        <f t="shared" ref="G85:G86" si="34">+E85+F85</f>
        <v>2673.6745862933103</v>
      </c>
      <c r="H85" s="71">
        <v>44</v>
      </c>
      <c r="I85" s="64">
        <v>44</v>
      </c>
      <c r="J85" s="65">
        <f t="shared" ref="J85:J86" si="35">+H85+I85</f>
        <v>88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8.3305051968736735E-2</v>
      </c>
      <c r="O85" s="3">
        <f t="shared" si="31"/>
        <v>0.19801592722879169</v>
      </c>
      <c r="P85" s="4">
        <f t="shared" si="32"/>
        <v>0.14066048959876423</v>
      </c>
      <c r="Q85" s="41"/>
      <c r="R85" s="58">
        <f t="shared" si="25"/>
        <v>17.993891225247136</v>
      </c>
      <c r="S85" s="58">
        <f t="shared" si="26"/>
        <v>42.771440281419004</v>
      </c>
      <c r="T85" s="58">
        <f t="shared" si="27"/>
        <v>30.382665753333072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699.55576126570872</v>
      </c>
      <c r="F86" s="61">
        <v>1820.9999999999984</v>
      </c>
      <c r="G86" s="62">
        <f t="shared" si="34"/>
        <v>2520.5557612657071</v>
      </c>
      <c r="H86" s="72">
        <v>44</v>
      </c>
      <c r="I86" s="61">
        <v>44</v>
      </c>
      <c r="J86" s="62">
        <f t="shared" si="35"/>
        <v>88</v>
      </c>
      <c r="K86" s="72">
        <v>0</v>
      </c>
      <c r="L86" s="61">
        <v>0</v>
      </c>
      <c r="M86" s="62">
        <f t="shared" si="36"/>
        <v>0</v>
      </c>
      <c r="N86" s="6">
        <f t="shared" si="33"/>
        <v>7.3606456362132658E-2</v>
      </c>
      <c r="O86" s="6">
        <f t="shared" si="31"/>
        <v>0.19160353535353519</v>
      </c>
      <c r="P86" s="7">
        <f t="shared" si="32"/>
        <v>0.13260499585783392</v>
      </c>
      <c r="Q86" s="41"/>
      <c r="R86" s="58">
        <f t="shared" si="25"/>
        <v>15.898994574220653</v>
      </c>
      <c r="S86" s="58">
        <f t="shared" si="26"/>
        <v>41.386363636363598</v>
      </c>
      <c r="T86" s="58">
        <f t="shared" si="27"/>
        <v>28.642679105292128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343286.69052087585</v>
      </c>
    </row>
    <row r="91" spans="2:20" x14ac:dyDescent="0.25">
      <c r="C91" t="s">
        <v>112</v>
      </c>
      <c r="D91" s="78">
        <f>SUMPRODUCT(((((J5:J86)*216)+((M5:M86)*248))*((D5:D86))/1000))</f>
        <v>2376707.6961599989</v>
      </c>
    </row>
    <row r="92" spans="2:20" x14ac:dyDescent="0.25">
      <c r="C92" t="s">
        <v>111</v>
      </c>
      <c r="D92" s="39">
        <f>+D90/D91</f>
        <v>0.14443790924543123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zoomScale="80" zoomScaleNormal="80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0.12100185743356211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40.999999999999986</v>
      </c>
      <c r="F5" s="56">
        <v>254.47594954915513</v>
      </c>
      <c r="G5" s="57">
        <f>+E5+F5</f>
        <v>295.47594954915513</v>
      </c>
      <c r="H5" s="56">
        <v>44</v>
      </c>
      <c r="I5" s="56">
        <v>44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4.3139730639730626E-3</v>
      </c>
      <c r="O5" s="32">
        <f t="shared" ref="O5:O80" si="0">+F5/(I5*216+L5*248)</f>
        <v>2.6775668092293259E-2</v>
      </c>
      <c r="P5" s="33">
        <f t="shared" ref="P5:P80" si="1">+G5/(J5*216+M5*248)</f>
        <v>1.5544820578133162E-2</v>
      </c>
      <c r="Q5" s="41"/>
      <c r="R5" s="58">
        <f>+E5/(H5+K5)</f>
        <v>0.93181818181818155</v>
      </c>
      <c r="S5" s="58">
        <f t="shared" ref="S5" si="2">+F5/(I5+L5)</f>
        <v>5.7835443079353439</v>
      </c>
      <c r="T5" s="58">
        <f t="shared" ref="T5" si="3">+G5/(J5+M5)</f>
        <v>3.3576812448767628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66.567442435402199</v>
      </c>
      <c r="F6" s="56">
        <v>443.61082101186003</v>
      </c>
      <c r="G6" s="57">
        <f t="shared" ref="G6:G70" si="4">+E6+F6</f>
        <v>510.17826344726222</v>
      </c>
      <c r="H6" s="56">
        <v>44</v>
      </c>
      <c r="I6" s="56">
        <v>44</v>
      </c>
      <c r="J6" s="57">
        <f t="shared" ref="J6:J59" si="5">+H6+I6</f>
        <v>88</v>
      </c>
      <c r="K6" s="56">
        <v>0</v>
      </c>
      <c r="L6" s="56">
        <v>0</v>
      </c>
      <c r="M6" s="57">
        <f t="shared" ref="M6:M59" si="6">+K6+L6</f>
        <v>0</v>
      </c>
      <c r="N6" s="32">
        <f t="shared" ref="N6:N16" si="7">+E6/(H6*216+K6*248)</f>
        <v>7.0041500879000629E-3</v>
      </c>
      <c r="O6" s="32">
        <f t="shared" ref="O6:O16" si="8">+F6/(I6*216+L6*248)</f>
        <v>4.66762227495644E-2</v>
      </c>
      <c r="P6" s="33">
        <f t="shared" ref="P6:P16" si="9">+G6/(J6*216+M6*248)</f>
        <v>2.6840186418732231E-2</v>
      </c>
      <c r="Q6" s="41"/>
      <c r="R6" s="58">
        <f t="shared" ref="R6:R70" si="10">+E6/(H6+K6)</f>
        <v>1.5128964189864136</v>
      </c>
      <c r="S6" s="58">
        <f t="shared" ref="S6:S70" si="11">+F6/(I6+L6)</f>
        <v>10.08206411390591</v>
      </c>
      <c r="T6" s="58">
        <f t="shared" ref="T6:T70" si="12">+G6/(J6+M6)</f>
        <v>5.7974802664461613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121.41488254370952</v>
      </c>
      <c r="F7" s="56">
        <v>615.87424636162655</v>
      </c>
      <c r="G7" s="57">
        <f t="shared" si="4"/>
        <v>737.28912890533604</v>
      </c>
      <c r="H7" s="56">
        <v>44</v>
      </c>
      <c r="I7" s="56">
        <v>44</v>
      </c>
      <c r="J7" s="57">
        <f t="shared" si="5"/>
        <v>88</v>
      </c>
      <c r="K7" s="56">
        <v>0</v>
      </c>
      <c r="L7" s="56">
        <v>0</v>
      </c>
      <c r="M7" s="57">
        <f t="shared" si="6"/>
        <v>0</v>
      </c>
      <c r="N7" s="32">
        <f t="shared" si="7"/>
        <v>1.2775134947780884E-2</v>
      </c>
      <c r="O7" s="32">
        <f t="shared" si="8"/>
        <v>6.4801583160945558E-2</v>
      </c>
      <c r="P7" s="33">
        <f t="shared" si="9"/>
        <v>3.8788359054363217E-2</v>
      </c>
      <c r="Q7" s="41"/>
      <c r="R7" s="58">
        <f t="shared" si="10"/>
        <v>2.7594291487206708</v>
      </c>
      <c r="S7" s="58">
        <f t="shared" si="11"/>
        <v>13.997141962764239</v>
      </c>
      <c r="T7" s="58">
        <f t="shared" si="12"/>
        <v>8.3782855557424547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146.8198548783914</v>
      </c>
      <c r="F8" s="56">
        <v>683.68653559407858</v>
      </c>
      <c r="G8" s="57">
        <f t="shared" si="4"/>
        <v>830.50639047247</v>
      </c>
      <c r="H8" s="56">
        <v>44</v>
      </c>
      <c r="I8" s="56">
        <v>44</v>
      </c>
      <c r="J8" s="57">
        <f t="shared" si="5"/>
        <v>88</v>
      </c>
      <c r="K8" s="56">
        <v>0</v>
      </c>
      <c r="L8" s="56">
        <v>0</v>
      </c>
      <c r="M8" s="57">
        <f t="shared" si="6"/>
        <v>0</v>
      </c>
      <c r="N8" s="32">
        <f t="shared" si="7"/>
        <v>1.5448217053702798E-2</v>
      </c>
      <c r="O8" s="32">
        <f t="shared" si="8"/>
        <v>7.1936714603754059E-2</v>
      </c>
      <c r="P8" s="33">
        <f t="shared" si="9"/>
        <v>4.3692465828728433E-2</v>
      </c>
      <c r="Q8" s="41"/>
      <c r="R8" s="58">
        <f t="shared" si="10"/>
        <v>3.3368148835998044</v>
      </c>
      <c r="S8" s="58">
        <f t="shared" si="11"/>
        <v>15.538330354410876</v>
      </c>
      <c r="T8" s="58">
        <f t="shared" si="12"/>
        <v>9.4375726190053406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173.59391171023998</v>
      </c>
      <c r="F9" s="56">
        <v>881.61094980453481</v>
      </c>
      <c r="G9" s="57">
        <f t="shared" si="4"/>
        <v>1055.2048615147748</v>
      </c>
      <c r="H9" s="56">
        <v>44</v>
      </c>
      <c r="I9" s="56">
        <v>44</v>
      </c>
      <c r="J9" s="57">
        <f t="shared" si="5"/>
        <v>88</v>
      </c>
      <c r="K9" s="56">
        <v>0</v>
      </c>
      <c r="L9" s="56">
        <v>0</v>
      </c>
      <c r="M9" s="57">
        <f t="shared" si="6"/>
        <v>0</v>
      </c>
      <c r="N9" s="32">
        <f t="shared" si="7"/>
        <v>1.8265352663114475E-2</v>
      </c>
      <c r="O9" s="32">
        <f t="shared" si="8"/>
        <v>9.2762094886840785E-2</v>
      </c>
      <c r="P9" s="33">
        <f t="shared" si="9"/>
        <v>5.5513723774977632E-2</v>
      </c>
      <c r="Q9" s="41"/>
      <c r="R9" s="58">
        <f t="shared" si="10"/>
        <v>3.9453161752327266</v>
      </c>
      <c r="S9" s="58">
        <f t="shared" si="11"/>
        <v>20.036612495557609</v>
      </c>
      <c r="T9" s="58">
        <f t="shared" si="12"/>
        <v>11.990964335395169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232.65070211576869</v>
      </c>
      <c r="F10" s="56">
        <v>1048.7224220640094</v>
      </c>
      <c r="G10" s="57">
        <f t="shared" si="4"/>
        <v>1281.3731241797782</v>
      </c>
      <c r="H10" s="56">
        <v>44</v>
      </c>
      <c r="I10" s="56">
        <v>44</v>
      </c>
      <c r="J10" s="57">
        <f t="shared" si="5"/>
        <v>88</v>
      </c>
      <c r="K10" s="56">
        <v>0</v>
      </c>
      <c r="L10" s="56">
        <v>0</v>
      </c>
      <c r="M10" s="57">
        <f t="shared" si="6"/>
        <v>0</v>
      </c>
      <c r="N10" s="32">
        <f t="shared" si="7"/>
        <v>2.4479240542484081E-2</v>
      </c>
      <c r="O10" s="32">
        <f t="shared" si="8"/>
        <v>0.11034537269192018</v>
      </c>
      <c r="P10" s="33">
        <f t="shared" si="9"/>
        <v>6.7412306617202142E-2</v>
      </c>
      <c r="Q10" s="41"/>
      <c r="R10" s="58">
        <f t="shared" si="10"/>
        <v>5.2875159571765611</v>
      </c>
      <c r="S10" s="58">
        <f t="shared" si="11"/>
        <v>23.834600501454759</v>
      </c>
      <c r="T10" s="58">
        <f t="shared" si="12"/>
        <v>14.561058229315661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500.80332444502471</v>
      </c>
      <c r="F11" s="56">
        <v>1227.5767799317889</v>
      </c>
      <c r="G11" s="57">
        <f t="shared" si="4"/>
        <v>1728.3801043768135</v>
      </c>
      <c r="H11" s="56">
        <v>44</v>
      </c>
      <c r="I11" s="56">
        <v>44</v>
      </c>
      <c r="J11" s="57">
        <f t="shared" si="5"/>
        <v>88</v>
      </c>
      <c r="K11" s="56">
        <v>0</v>
      </c>
      <c r="L11" s="56">
        <v>0</v>
      </c>
      <c r="M11" s="57">
        <f t="shared" si="6"/>
        <v>0</v>
      </c>
      <c r="N11" s="32">
        <f t="shared" si="7"/>
        <v>5.2693952487902429E-2</v>
      </c>
      <c r="O11" s="32">
        <f t="shared" si="8"/>
        <v>0.1291642234776714</v>
      </c>
      <c r="P11" s="33">
        <f t="shared" si="9"/>
        <v>9.0929087982786899E-2</v>
      </c>
      <c r="Q11" s="41"/>
      <c r="R11" s="58">
        <f t="shared" si="10"/>
        <v>11.381893737386925</v>
      </c>
      <c r="S11" s="58">
        <f t="shared" si="11"/>
        <v>27.899472271177022</v>
      </c>
      <c r="T11" s="58">
        <f t="shared" si="12"/>
        <v>19.640683004281971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518.18573237593296</v>
      </c>
      <c r="F12" s="56">
        <v>1273.1496130116716</v>
      </c>
      <c r="G12" s="57">
        <f t="shared" si="4"/>
        <v>1791.3353453876045</v>
      </c>
      <c r="H12" s="56">
        <v>44</v>
      </c>
      <c r="I12" s="56">
        <v>44</v>
      </c>
      <c r="J12" s="57">
        <f t="shared" si="5"/>
        <v>88</v>
      </c>
      <c r="K12" s="56">
        <v>0</v>
      </c>
      <c r="L12" s="56">
        <v>0</v>
      </c>
      <c r="M12" s="57">
        <f t="shared" si="6"/>
        <v>0</v>
      </c>
      <c r="N12" s="32">
        <f t="shared" si="7"/>
        <v>5.4522909551339746E-2</v>
      </c>
      <c r="O12" s="32">
        <f t="shared" si="8"/>
        <v>0.13395934480341662</v>
      </c>
      <c r="P12" s="33">
        <f t="shared" si="9"/>
        <v>9.4241127177378189E-2</v>
      </c>
      <c r="Q12" s="41"/>
      <c r="R12" s="58">
        <f t="shared" si="10"/>
        <v>11.776948463089385</v>
      </c>
      <c r="S12" s="58">
        <f t="shared" si="11"/>
        <v>28.93521847753799</v>
      </c>
      <c r="T12" s="58">
        <f t="shared" si="12"/>
        <v>20.356083470313688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548.35190989119894</v>
      </c>
      <c r="F13" s="56">
        <v>1289.8180057390816</v>
      </c>
      <c r="G13" s="57">
        <f t="shared" si="4"/>
        <v>1838.1699156302807</v>
      </c>
      <c r="H13" s="56">
        <v>44</v>
      </c>
      <c r="I13" s="56">
        <v>44</v>
      </c>
      <c r="J13" s="57">
        <f t="shared" si="5"/>
        <v>88</v>
      </c>
      <c r="K13" s="56">
        <v>0</v>
      </c>
      <c r="L13" s="56">
        <v>0</v>
      </c>
      <c r="M13" s="57">
        <f t="shared" si="6"/>
        <v>0</v>
      </c>
      <c r="N13" s="32">
        <f t="shared" si="7"/>
        <v>5.7696960215824808E-2</v>
      </c>
      <c r="O13" s="32">
        <f t="shared" si="8"/>
        <v>0.135713174004533</v>
      </c>
      <c r="P13" s="33">
        <f t="shared" si="9"/>
        <v>9.6705067110178913E-2</v>
      </c>
      <c r="Q13" s="41"/>
      <c r="R13" s="58">
        <f t="shared" si="10"/>
        <v>12.462543406618158</v>
      </c>
      <c r="S13" s="58">
        <f t="shared" si="11"/>
        <v>29.314045584979127</v>
      </c>
      <c r="T13" s="58">
        <f t="shared" si="12"/>
        <v>20.888294495798643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610.62394296536638</v>
      </c>
      <c r="F14" s="56">
        <v>1481.9136491096515</v>
      </c>
      <c r="G14" s="57">
        <f t="shared" si="4"/>
        <v>2092.537592075018</v>
      </c>
      <c r="H14" s="56">
        <v>44</v>
      </c>
      <c r="I14" s="56">
        <v>44</v>
      </c>
      <c r="J14" s="57">
        <f t="shared" si="5"/>
        <v>88</v>
      </c>
      <c r="K14" s="56">
        <v>0</v>
      </c>
      <c r="L14" s="56">
        <v>0</v>
      </c>
      <c r="M14" s="57">
        <f t="shared" si="6"/>
        <v>0</v>
      </c>
      <c r="N14" s="32">
        <f t="shared" si="7"/>
        <v>6.4249152248039398E-2</v>
      </c>
      <c r="O14" s="32">
        <f t="shared" si="8"/>
        <v>0.15592525769251384</v>
      </c>
      <c r="P14" s="33">
        <f t="shared" si="9"/>
        <v>0.11008720497027662</v>
      </c>
      <c r="Q14" s="41"/>
      <c r="R14" s="58">
        <f t="shared" si="10"/>
        <v>13.877816885576509</v>
      </c>
      <c r="S14" s="58">
        <f t="shared" si="11"/>
        <v>33.679855661582991</v>
      </c>
      <c r="T14" s="58">
        <f t="shared" si="12"/>
        <v>23.778836273579749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1706.8901004242232</v>
      </c>
      <c r="F15" s="56">
        <v>2370.7316490941207</v>
      </c>
      <c r="G15" s="57">
        <f t="shared" si="4"/>
        <v>4077.6217495183437</v>
      </c>
      <c r="H15" s="56">
        <v>44</v>
      </c>
      <c r="I15" s="56">
        <v>44</v>
      </c>
      <c r="J15" s="57">
        <f t="shared" si="5"/>
        <v>88</v>
      </c>
      <c r="K15" s="56">
        <v>44</v>
      </c>
      <c r="L15" s="56">
        <v>44</v>
      </c>
      <c r="M15" s="57">
        <f t="shared" si="6"/>
        <v>88</v>
      </c>
      <c r="N15" s="32">
        <f t="shared" si="7"/>
        <v>8.36055104047915E-2</v>
      </c>
      <c r="O15" s="32">
        <f t="shared" si="8"/>
        <v>0.11612126024167911</v>
      </c>
      <c r="P15" s="33">
        <f t="shared" si="9"/>
        <v>9.9863385323235299E-2</v>
      </c>
      <c r="Q15" s="41"/>
      <c r="R15" s="58">
        <f t="shared" si="10"/>
        <v>19.396478413911627</v>
      </c>
      <c r="S15" s="58">
        <f t="shared" si="11"/>
        <v>26.940132376069553</v>
      </c>
      <c r="T15" s="58">
        <f t="shared" si="12"/>
        <v>23.16830539499059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3588.8838563924578</v>
      </c>
      <c r="F16" s="56">
        <v>3932.1491705084923</v>
      </c>
      <c r="G16" s="57">
        <f t="shared" si="4"/>
        <v>7521.0330269009501</v>
      </c>
      <c r="H16" s="56">
        <v>48</v>
      </c>
      <c r="I16" s="56">
        <v>48</v>
      </c>
      <c r="J16" s="57">
        <f t="shared" si="5"/>
        <v>96</v>
      </c>
      <c r="K16" s="56">
        <v>78</v>
      </c>
      <c r="L16" s="56">
        <v>84</v>
      </c>
      <c r="M16" s="57">
        <f t="shared" si="6"/>
        <v>162</v>
      </c>
      <c r="N16" s="32">
        <f t="shared" si="7"/>
        <v>0.12078903663141013</v>
      </c>
      <c r="O16" s="32">
        <f t="shared" si="8"/>
        <v>0.12603042213168245</v>
      </c>
      <c r="P16" s="33">
        <f t="shared" si="9"/>
        <v>0.12347374945660872</v>
      </c>
      <c r="Q16" s="41"/>
      <c r="R16" s="58">
        <f t="shared" si="10"/>
        <v>28.48320520946395</v>
      </c>
      <c r="S16" s="58">
        <f t="shared" si="11"/>
        <v>29.789008867488576</v>
      </c>
      <c r="T16" s="58">
        <f t="shared" si="12"/>
        <v>29.151290801941666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3739.9586243745166</v>
      </c>
      <c r="F17" s="56">
        <v>4365.3098955073137</v>
      </c>
      <c r="G17" s="57">
        <f t="shared" si="4"/>
        <v>8105.2685198818308</v>
      </c>
      <c r="H17" s="56">
        <v>46</v>
      </c>
      <c r="I17" s="56">
        <v>48</v>
      </c>
      <c r="J17" s="57">
        <f t="shared" si="5"/>
        <v>94</v>
      </c>
      <c r="K17" s="56">
        <v>86</v>
      </c>
      <c r="L17" s="56">
        <v>84</v>
      </c>
      <c r="M17" s="57">
        <f t="shared" si="6"/>
        <v>170</v>
      </c>
      <c r="N17" s="32">
        <f t="shared" ref="N17:N81" si="13">+E17/(H17*216+K17*248)</f>
        <v>0.11962508394237835</v>
      </c>
      <c r="O17" s="32">
        <f t="shared" si="0"/>
        <v>0.13991377870215749</v>
      </c>
      <c r="P17" s="33">
        <f t="shared" si="1"/>
        <v>0.12975903752372295</v>
      </c>
      <c r="Q17" s="41"/>
      <c r="R17" s="58">
        <f t="shared" si="10"/>
        <v>28.333019881625127</v>
      </c>
      <c r="S17" s="58">
        <f t="shared" si="11"/>
        <v>33.070529511419046</v>
      </c>
      <c r="T17" s="58">
        <f t="shared" si="12"/>
        <v>30.701774696522087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4365.216768383777</v>
      </c>
      <c r="F18" s="56">
        <v>5596.684925993758</v>
      </c>
      <c r="G18" s="57">
        <f t="shared" si="4"/>
        <v>9961.901694377535</v>
      </c>
      <c r="H18" s="56">
        <v>46</v>
      </c>
      <c r="I18" s="56">
        <v>48</v>
      </c>
      <c r="J18" s="57">
        <f t="shared" si="5"/>
        <v>94</v>
      </c>
      <c r="K18" s="56">
        <v>86</v>
      </c>
      <c r="L18" s="56">
        <v>84</v>
      </c>
      <c r="M18" s="57">
        <f t="shared" si="6"/>
        <v>170</v>
      </c>
      <c r="N18" s="32">
        <f t="shared" si="13"/>
        <v>0.13962438486386186</v>
      </c>
      <c r="O18" s="32">
        <f t="shared" si="0"/>
        <v>0.17938092711518455</v>
      </c>
      <c r="P18" s="33">
        <f t="shared" si="1"/>
        <v>0.15948228890845184</v>
      </c>
      <c r="Q18" s="41"/>
      <c r="R18" s="58">
        <f t="shared" si="10"/>
        <v>33.069824002907403</v>
      </c>
      <c r="S18" s="58">
        <f t="shared" si="11"/>
        <v>42.39912822722544</v>
      </c>
      <c r="T18" s="58">
        <f t="shared" si="12"/>
        <v>37.734476115066421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5502.2070598099281</v>
      </c>
      <c r="F19" s="56">
        <v>6637.1593337305894</v>
      </c>
      <c r="G19" s="57">
        <f t="shared" si="4"/>
        <v>12139.366393540517</v>
      </c>
      <c r="H19" s="56">
        <v>46</v>
      </c>
      <c r="I19" s="56">
        <v>48</v>
      </c>
      <c r="J19" s="57">
        <f t="shared" si="5"/>
        <v>94</v>
      </c>
      <c r="K19" s="56">
        <v>86</v>
      </c>
      <c r="L19" s="56">
        <v>84</v>
      </c>
      <c r="M19" s="57">
        <f t="shared" si="6"/>
        <v>170</v>
      </c>
      <c r="N19" s="32">
        <f t="shared" si="13"/>
        <v>0.17599178159576279</v>
      </c>
      <c r="O19" s="32">
        <f t="shared" si="0"/>
        <v>0.21272946582469837</v>
      </c>
      <c r="P19" s="33">
        <f t="shared" si="1"/>
        <v>0.19434180317527722</v>
      </c>
      <c r="Q19" s="41"/>
      <c r="R19" s="58">
        <f t="shared" si="10"/>
        <v>41.68338681674188</v>
      </c>
      <c r="S19" s="58">
        <f t="shared" si="11"/>
        <v>50.281510104019617</v>
      </c>
      <c r="T19" s="58">
        <f t="shared" si="12"/>
        <v>45.982448460380745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9639.9483269119046</v>
      </c>
      <c r="F20" s="56">
        <v>9330.7514864037512</v>
      </c>
      <c r="G20" s="57">
        <f t="shared" si="4"/>
        <v>18970.699813315656</v>
      </c>
      <c r="H20" s="56">
        <v>137</v>
      </c>
      <c r="I20" s="56">
        <v>136</v>
      </c>
      <c r="J20" s="57">
        <f t="shared" si="5"/>
        <v>273</v>
      </c>
      <c r="K20" s="56">
        <v>86</v>
      </c>
      <c r="L20" s="56">
        <v>84</v>
      </c>
      <c r="M20" s="57">
        <f t="shared" si="6"/>
        <v>170</v>
      </c>
      <c r="N20" s="32">
        <f t="shared" si="13"/>
        <v>0.18931556023000598</v>
      </c>
      <c r="O20" s="32">
        <f t="shared" si="0"/>
        <v>0.18584192731046351</v>
      </c>
      <c r="P20" s="33">
        <f t="shared" si="1"/>
        <v>0.18759097196934238</v>
      </c>
      <c r="Q20" s="41"/>
      <c r="R20" s="58">
        <f t="shared" si="10"/>
        <v>43.22846783368567</v>
      </c>
      <c r="S20" s="58">
        <f t="shared" si="11"/>
        <v>42.412506756380687</v>
      </c>
      <c r="T20" s="58">
        <f t="shared" si="12"/>
        <v>42.823250142924728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9457.8006145696181</v>
      </c>
      <c r="F21" s="56">
        <v>9441.6034923842253</v>
      </c>
      <c r="G21" s="57">
        <f t="shared" si="4"/>
        <v>18899.404106953843</v>
      </c>
      <c r="H21" s="56">
        <v>134</v>
      </c>
      <c r="I21" s="56">
        <v>134</v>
      </c>
      <c r="J21" s="57">
        <f t="shared" si="5"/>
        <v>268</v>
      </c>
      <c r="K21" s="56">
        <v>86</v>
      </c>
      <c r="L21" s="56">
        <v>83</v>
      </c>
      <c r="M21" s="57">
        <f t="shared" si="6"/>
        <v>169</v>
      </c>
      <c r="N21" s="32">
        <f t="shared" si="13"/>
        <v>0.18813257110458342</v>
      </c>
      <c r="O21" s="32">
        <f t="shared" si="0"/>
        <v>0.19063163245808887</v>
      </c>
      <c r="P21" s="33">
        <f t="shared" si="1"/>
        <v>0.18937278664282409</v>
      </c>
      <c r="Q21" s="41"/>
      <c r="R21" s="58">
        <f t="shared" si="10"/>
        <v>42.990002793498263</v>
      </c>
      <c r="S21" s="58">
        <f t="shared" si="11"/>
        <v>43.50969351329136</v>
      </c>
      <c r="T21" s="58">
        <f t="shared" si="12"/>
        <v>43.24806431797218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8930.0584157045396</v>
      </c>
      <c r="F22" s="56">
        <v>9432.4157591111016</v>
      </c>
      <c r="G22" s="57">
        <f t="shared" si="4"/>
        <v>18362.474174815641</v>
      </c>
      <c r="H22" s="56">
        <v>134</v>
      </c>
      <c r="I22" s="56">
        <v>136</v>
      </c>
      <c r="J22" s="57">
        <f t="shared" si="5"/>
        <v>270</v>
      </c>
      <c r="K22" s="56">
        <v>86</v>
      </c>
      <c r="L22" s="56">
        <v>84</v>
      </c>
      <c r="M22" s="57">
        <f t="shared" si="6"/>
        <v>170</v>
      </c>
      <c r="N22" s="32">
        <f t="shared" si="13"/>
        <v>0.17763483481270964</v>
      </c>
      <c r="O22" s="32">
        <f t="shared" si="0"/>
        <v>0.18786678933857356</v>
      </c>
      <c r="P22" s="33">
        <f t="shared" si="1"/>
        <v>0.18274755349139771</v>
      </c>
      <c r="Q22" s="41"/>
      <c r="R22" s="58">
        <f t="shared" si="10"/>
        <v>40.591174616838813</v>
      </c>
      <c r="S22" s="58">
        <f t="shared" si="11"/>
        <v>42.874617086868646</v>
      </c>
      <c r="T22" s="58">
        <f t="shared" si="12"/>
        <v>41.732895851853733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8154.0014670670907</v>
      </c>
      <c r="F23" s="56">
        <v>7528.35626840435</v>
      </c>
      <c r="G23" s="57">
        <f t="shared" si="4"/>
        <v>15682.35773547144</v>
      </c>
      <c r="H23" s="56">
        <v>134</v>
      </c>
      <c r="I23" s="56">
        <v>136</v>
      </c>
      <c r="J23" s="57">
        <f t="shared" si="5"/>
        <v>270</v>
      </c>
      <c r="K23" s="56">
        <v>86</v>
      </c>
      <c r="L23" s="56">
        <v>84</v>
      </c>
      <c r="M23" s="57">
        <f t="shared" si="6"/>
        <v>170</v>
      </c>
      <c r="N23" s="32">
        <f t="shared" si="13"/>
        <v>0.16219767399481005</v>
      </c>
      <c r="O23" s="32">
        <f t="shared" si="0"/>
        <v>0.14994336098638364</v>
      </c>
      <c r="P23" s="33">
        <f t="shared" si="1"/>
        <v>0.15607442013805176</v>
      </c>
      <c r="Q23" s="41"/>
      <c r="R23" s="58">
        <f t="shared" si="10"/>
        <v>37.063643032123139</v>
      </c>
      <c r="S23" s="58">
        <f t="shared" si="11"/>
        <v>34.219801220019775</v>
      </c>
      <c r="T23" s="58">
        <f t="shared" si="12"/>
        <v>35.641722126071457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7484.8836656799922</v>
      </c>
      <c r="F24" s="56">
        <v>7090.9613743630307</v>
      </c>
      <c r="G24" s="57">
        <f t="shared" si="4"/>
        <v>14575.845040043023</v>
      </c>
      <c r="H24" s="56">
        <v>134</v>
      </c>
      <c r="I24" s="56">
        <v>136</v>
      </c>
      <c r="J24" s="57">
        <f t="shared" si="5"/>
        <v>270</v>
      </c>
      <c r="K24" s="56">
        <v>86</v>
      </c>
      <c r="L24" s="56">
        <v>84</v>
      </c>
      <c r="M24" s="57">
        <f t="shared" si="6"/>
        <v>170</v>
      </c>
      <c r="N24" s="32">
        <f t="shared" si="13"/>
        <v>0.14888772409452564</v>
      </c>
      <c r="O24" s="32">
        <f t="shared" si="0"/>
        <v>0.14123170360028345</v>
      </c>
      <c r="P24" s="33">
        <f t="shared" si="1"/>
        <v>0.14506215207049186</v>
      </c>
      <c r="Q24" s="41"/>
      <c r="R24" s="58">
        <f t="shared" si="10"/>
        <v>34.022198480363599</v>
      </c>
      <c r="S24" s="58">
        <f t="shared" si="11"/>
        <v>32.231642610741048</v>
      </c>
      <c r="T24" s="58">
        <f t="shared" si="12"/>
        <v>33.126920545552323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6902.627576064865</v>
      </c>
      <c r="F25" s="56">
        <v>7120.1625450008032</v>
      </c>
      <c r="G25" s="57">
        <f t="shared" si="4"/>
        <v>14022.790121065667</v>
      </c>
      <c r="H25" s="56">
        <v>134</v>
      </c>
      <c r="I25" s="56">
        <v>136</v>
      </c>
      <c r="J25" s="57">
        <f t="shared" si="5"/>
        <v>270</v>
      </c>
      <c r="K25" s="56">
        <v>85</v>
      </c>
      <c r="L25" s="56">
        <v>84</v>
      </c>
      <c r="M25" s="57">
        <f t="shared" si="6"/>
        <v>169</v>
      </c>
      <c r="N25" s="32">
        <f t="shared" si="13"/>
        <v>0.13798631808861478</v>
      </c>
      <c r="O25" s="32">
        <f t="shared" si="0"/>
        <v>0.14181330754064697</v>
      </c>
      <c r="P25" s="33">
        <f t="shared" si="1"/>
        <v>0.1399033254955071</v>
      </c>
      <c r="Q25" s="41"/>
      <c r="R25" s="58">
        <f t="shared" si="10"/>
        <v>31.518847379291621</v>
      </c>
      <c r="S25" s="58">
        <f t="shared" si="11"/>
        <v>32.364375204549106</v>
      </c>
      <c r="T25" s="58">
        <f t="shared" si="12"/>
        <v>31.942574307666668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6461.8550473039832</v>
      </c>
      <c r="F26" s="56">
        <v>7099.5372862591375</v>
      </c>
      <c r="G26" s="57">
        <f t="shared" si="4"/>
        <v>13561.392333563121</v>
      </c>
      <c r="H26" s="56">
        <v>134</v>
      </c>
      <c r="I26" s="56">
        <v>136</v>
      </c>
      <c r="J26" s="57">
        <f t="shared" si="5"/>
        <v>270</v>
      </c>
      <c r="K26" s="56">
        <v>85</v>
      </c>
      <c r="L26" s="56">
        <v>83</v>
      </c>
      <c r="M26" s="57">
        <f t="shared" si="6"/>
        <v>168</v>
      </c>
      <c r="N26" s="32">
        <f t="shared" si="13"/>
        <v>0.12917509689956788</v>
      </c>
      <c r="O26" s="32">
        <f t="shared" si="0"/>
        <v>0.14210442926859762</v>
      </c>
      <c r="P26" s="33">
        <f t="shared" si="1"/>
        <v>0.13563562503563692</v>
      </c>
      <c r="Q26" s="41"/>
      <c r="R26" s="58">
        <f t="shared" si="10"/>
        <v>29.506187430611796</v>
      </c>
      <c r="S26" s="58">
        <f t="shared" si="11"/>
        <v>32.417978476069123</v>
      </c>
      <c r="T26" s="58">
        <f t="shared" si="12"/>
        <v>30.96208295334046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6426.320223391891</v>
      </c>
      <c r="F27" s="56">
        <v>5293.6106026512807</v>
      </c>
      <c r="G27" s="57">
        <f t="shared" si="4"/>
        <v>11719.930826043172</v>
      </c>
      <c r="H27" s="56">
        <v>134</v>
      </c>
      <c r="I27" s="56">
        <v>136</v>
      </c>
      <c r="J27" s="57">
        <f t="shared" si="5"/>
        <v>270</v>
      </c>
      <c r="K27" s="56">
        <v>85</v>
      </c>
      <c r="L27" s="56">
        <v>83</v>
      </c>
      <c r="M27" s="57">
        <f t="shared" si="6"/>
        <v>168</v>
      </c>
      <c r="N27" s="32">
        <f t="shared" si="13"/>
        <v>0.12846474139196967</v>
      </c>
      <c r="O27" s="32">
        <f t="shared" si="0"/>
        <v>0.10595697763513372</v>
      </c>
      <c r="P27" s="33">
        <f t="shared" si="1"/>
        <v>0.1172180631505358</v>
      </c>
      <c r="Q27" s="41"/>
      <c r="R27" s="58">
        <f t="shared" si="10"/>
        <v>29.343927960693566</v>
      </c>
      <c r="S27" s="58">
        <f t="shared" si="11"/>
        <v>24.171737911649682</v>
      </c>
      <c r="T27" s="58">
        <f t="shared" si="12"/>
        <v>26.757832936171624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2114.8610642431395</v>
      </c>
      <c r="F28" s="56">
        <v>1984.2344199260765</v>
      </c>
      <c r="G28" s="57">
        <f t="shared" si="4"/>
        <v>4099.0954841692164</v>
      </c>
      <c r="H28" s="56">
        <v>88</v>
      </c>
      <c r="I28" s="56">
        <v>88</v>
      </c>
      <c r="J28" s="57">
        <f t="shared" si="5"/>
        <v>176</v>
      </c>
      <c r="K28" s="56">
        <v>0</v>
      </c>
      <c r="L28" s="56">
        <v>0</v>
      </c>
      <c r="M28" s="57">
        <f t="shared" si="6"/>
        <v>0</v>
      </c>
      <c r="N28" s="32">
        <f t="shared" si="13"/>
        <v>0.11126163006329648</v>
      </c>
      <c r="O28" s="32">
        <f t="shared" si="0"/>
        <v>0.1043894370752355</v>
      </c>
      <c r="P28" s="33">
        <f t="shared" si="1"/>
        <v>0.10782553356926601</v>
      </c>
      <c r="Q28" s="41"/>
      <c r="R28" s="58">
        <f t="shared" si="10"/>
        <v>24.03251209367204</v>
      </c>
      <c r="S28" s="58">
        <f t="shared" si="11"/>
        <v>22.548118408250868</v>
      </c>
      <c r="T28" s="58">
        <f t="shared" si="12"/>
        <v>23.290315250961456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1884.8422065842365</v>
      </c>
      <c r="F29" s="56">
        <v>2068.0738539875056</v>
      </c>
      <c r="G29" s="57">
        <f t="shared" si="4"/>
        <v>3952.916060571742</v>
      </c>
      <c r="H29" s="56">
        <v>88</v>
      </c>
      <c r="I29" s="56">
        <v>88</v>
      </c>
      <c r="J29" s="57">
        <f t="shared" si="5"/>
        <v>176</v>
      </c>
      <c r="K29" s="56">
        <v>0</v>
      </c>
      <c r="L29" s="56">
        <v>0</v>
      </c>
      <c r="M29" s="57">
        <f t="shared" si="6"/>
        <v>0</v>
      </c>
      <c r="N29" s="32">
        <f t="shared" si="13"/>
        <v>9.9160469622487188E-2</v>
      </c>
      <c r="O29" s="32">
        <f t="shared" si="0"/>
        <v>0.10880018171230564</v>
      </c>
      <c r="P29" s="33">
        <f t="shared" si="1"/>
        <v>0.10398032566739641</v>
      </c>
      <c r="Q29" s="41"/>
      <c r="R29" s="58">
        <f t="shared" si="10"/>
        <v>21.418661438457232</v>
      </c>
      <c r="S29" s="58">
        <f t="shared" si="11"/>
        <v>23.500839249858018</v>
      </c>
      <c r="T29" s="58">
        <f t="shared" si="12"/>
        <v>22.459750344157627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1845.0825601170282</v>
      </c>
      <c r="F30" s="56">
        <v>2083.3242878475685</v>
      </c>
      <c r="G30" s="57">
        <f t="shared" si="4"/>
        <v>3928.4068479645966</v>
      </c>
      <c r="H30" s="56">
        <v>87</v>
      </c>
      <c r="I30" s="56">
        <v>88</v>
      </c>
      <c r="J30" s="57">
        <f t="shared" si="5"/>
        <v>175</v>
      </c>
      <c r="K30" s="56">
        <v>0</v>
      </c>
      <c r="L30" s="56">
        <v>0</v>
      </c>
      <c r="M30" s="57">
        <f t="shared" si="6"/>
        <v>0</v>
      </c>
      <c r="N30" s="32">
        <f t="shared" si="13"/>
        <v>9.8184469993456161E-2</v>
      </c>
      <c r="O30" s="32">
        <f t="shared" si="0"/>
        <v>0.10960249830847899</v>
      </c>
      <c r="P30" s="33">
        <f t="shared" si="1"/>
        <v>0.1039261070890105</v>
      </c>
      <c r="Q30" s="41"/>
      <c r="R30" s="58">
        <f t="shared" si="10"/>
        <v>21.207845518586531</v>
      </c>
      <c r="S30" s="58">
        <f t="shared" si="11"/>
        <v>23.674139634631459</v>
      </c>
      <c r="T30" s="58">
        <f t="shared" si="12"/>
        <v>22.448039131226267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1659.3854093990922</v>
      </c>
      <c r="F31" s="56">
        <v>2081.0875693671496</v>
      </c>
      <c r="G31" s="57">
        <f t="shared" si="4"/>
        <v>3740.4729787662418</v>
      </c>
      <c r="H31" s="56">
        <v>88</v>
      </c>
      <c r="I31" s="56">
        <v>88</v>
      </c>
      <c r="J31" s="57">
        <f t="shared" si="5"/>
        <v>176</v>
      </c>
      <c r="K31" s="56">
        <v>0</v>
      </c>
      <c r="L31" s="56">
        <v>0</v>
      </c>
      <c r="M31" s="57">
        <f t="shared" si="6"/>
        <v>0</v>
      </c>
      <c r="N31" s="32">
        <f t="shared" si="13"/>
        <v>8.7299316571921942E-2</v>
      </c>
      <c r="O31" s="32">
        <f t="shared" si="0"/>
        <v>0.10948482582950071</v>
      </c>
      <c r="P31" s="33">
        <f t="shared" si="1"/>
        <v>9.839207120071132E-2</v>
      </c>
      <c r="Q31" s="41"/>
      <c r="R31" s="58">
        <f t="shared" si="10"/>
        <v>18.856652379535138</v>
      </c>
      <c r="S31" s="58">
        <f t="shared" si="11"/>
        <v>23.648722379172156</v>
      </c>
      <c r="T31" s="58">
        <f t="shared" si="12"/>
        <v>21.252687379353645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1525.4964127539199</v>
      </c>
      <c r="F32" s="56">
        <v>2101.305808934711</v>
      </c>
      <c r="G32" s="57">
        <f t="shared" si="4"/>
        <v>3626.8022216886311</v>
      </c>
      <c r="H32" s="56">
        <v>87</v>
      </c>
      <c r="I32" s="56">
        <v>88</v>
      </c>
      <c r="J32" s="57">
        <f t="shared" si="5"/>
        <v>175</v>
      </c>
      <c r="K32" s="56">
        <v>0</v>
      </c>
      <c r="L32" s="56">
        <v>0</v>
      </c>
      <c r="M32" s="57">
        <f t="shared" si="6"/>
        <v>0</v>
      </c>
      <c r="N32" s="32">
        <f t="shared" si="13"/>
        <v>8.1177970027347807E-2</v>
      </c>
      <c r="O32" s="32">
        <f t="shared" si="0"/>
        <v>0.1105484958404204</v>
      </c>
      <c r="P32" s="33">
        <f t="shared" si="1"/>
        <v>9.5947148721921463E-2</v>
      </c>
      <c r="Q32" s="41"/>
      <c r="R32" s="58">
        <f t="shared" si="10"/>
        <v>17.534441525907127</v>
      </c>
      <c r="S32" s="58">
        <f t="shared" si="11"/>
        <v>23.878475101530807</v>
      </c>
      <c r="T32" s="58">
        <f t="shared" si="12"/>
        <v>20.724584123935035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1098.3628411988682</v>
      </c>
      <c r="F33" s="56">
        <v>1831.566699650979</v>
      </c>
      <c r="G33" s="57">
        <f t="shared" si="4"/>
        <v>2929.9295408498474</v>
      </c>
      <c r="H33" s="56">
        <v>88</v>
      </c>
      <c r="I33" s="56">
        <v>88</v>
      </c>
      <c r="J33" s="57">
        <f t="shared" si="5"/>
        <v>176</v>
      </c>
      <c r="K33" s="56">
        <v>0</v>
      </c>
      <c r="L33" s="56">
        <v>0</v>
      </c>
      <c r="M33" s="57">
        <f t="shared" si="6"/>
        <v>0</v>
      </c>
      <c r="N33" s="32">
        <f t="shared" si="13"/>
        <v>5.7784240382937085E-2</v>
      </c>
      <c r="O33" s="32">
        <f t="shared" si="0"/>
        <v>9.6357675697126416E-2</v>
      </c>
      <c r="P33" s="33">
        <f t="shared" si="1"/>
        <v>7.7070958040031765E-2</v>
      </c>
      <c r="Q33" s="41"/>
      <c r="R33" s="58">
        <f t="shared" si="10"/>
        <v>12.481395922714411</v>
      </c>
      <c r="S33" s="58">
        <f t="shared" si="11"/>
        <v>20.813257950579306</v>
      </c>
      <c r="T33" s="58">
        <f t="shared" si="12"/>
        <v>16.647326936646859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505.81608625500667</v>
      </c>
      <c r="F34" s="56">
        <v>771.55177534191057</v>
      </c>
      <c r="G34" s="57">
        <f t="shared" si="4"/>
        <v>1277.3678615969172</v>
      </c>
      <c r="H34" s="56">
        <v>88</v>
      </c>
      <c r="I34" s="56">
        <v>88</v>
      </c>
      <c r="J34" s="57">
        <f t="shared" si="5"/>
        <v>176</v>
      </c>
      <c r="K34" s="56">
        <v>0</v>
      </c>
      <c r="L34" s="56">
        <v>0</v>
      </c>
      <c r="M34" s="57">
        <f t="shared" si="6"/>
        <v>0</v>
      </c>
      <c r="N34" s="32">
        <f t="shared" si="13"/>
        <v>2.6610694773516765E-2</v>
      </c>
      <c r="O34" s="32">
        <f t="shared" si="0"/>
        <v>4.0590897271775596E-2</v>
      </c>
      <c r="P34" s="33">
        <f t="shared" si="1"/>
        <v>3.3600796022646179E-2</v>
      </c>
      <c r="Q34" s="41"/>
      <c r="R34" s="58">
        <f t="shared" si="10"/>
        <v>5.7479100710796214</v>
      </c>
      <c r="S34" s="58">
        <f t="shared" si="11"/>
        <v>8.7676338107035292</v>
      </c>
      <c r="T34" s="58">
        <f t="shared" si="12"/>
        <v>7.2577719408915753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296.33622750321211</v>
      </c>
      <c r="F35" s="56">
        <v>455.30300313630636</v>
      </c>
      <c r="G35" s="57">
        <f t="shared" si="4"/>
        <v>751.63923063951847</v>
      </c>
      <c r="H35" s="56">
        <v>89</v>
      </c>
      <c r="I35" s="56">
        <v>89</v>
      </c>
      <c r="J35" s="57">
        <f t="shared" si="5"/>
        <v>178</v>
      </c>
      <c r="K35" s="56">
        <v>0</v>
      </c>
      <c r="L35" s="56">
        <v>0</v>
      </c>
      <c r="M35" s="57">
        <f t="shared" si="6"/>
        <v>0</v>
      </c>
      <c r="N35" s="32">
        <f t="shared" si="13"/>
        <v>1.5414909878444242E-2</v>
      </c>
      <c r="O35" s="32">
        <f t="shared" si="0"/>
        <v>2.3684092963811191E-2</v>
      </c>
      <c r="P35" s="33">
        <f t="shared" si="1"/>
        <v>1.9549501421127716E-2</v>
      </c>
      <c r="Q35" s="41"/>
      <c r="R35" s="58">
        <f t="shared" si="10"/>
        <v>3.3296205337439564</v>
      </c>
      <c r="S35" s="58">
        <f t="shared" si="11"/>
        <v>5.1157640801832178</v>
      </c>
      <c r="T35" s="58">
        <f t="shared" si="12"/>
        <v>4.2226923069635873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56.756827091433628</v>
      </c>
      <c r="F36" s="61">
        <v>164.99999999999997</v>
      </c>
      <c r="G36" s="62">
        <f t="shared" si="4"/>
        <v>221.75682709143359</v>
      </c>
      <c r="H36" s="61">
        <v>88</v>
      </c>
      <c r="I36" s="61">
        <v>88</v>
      </c>
      <c r="J36" s="62">
        <f t="shared" si="5"/>
        <v>176</v>
      </c>
      <c r="K36" s="61">
        <v>0</v>
      </c>
      <c r="L36" s="61">
        <v>0</v>
      </c>
      <c r="M36" s="62">
        <f t="shared" si="6"/>
        <v>0</v>
      </c>
      <c r="N36" s="34">
        <f t="shared" si="13"/>
        <v>2.9859441862075771E-3</v>
      </c>
      <c r="O36" s="34">
        <f t="shared" si="0"/>
        <v>8.6805555555555542E-3</v>
      </c>
      <c r="P36" s="35">
        <f t="shared" si="1"/>
        <v>5.8332498708815652E-3</v>
      </c>
      <c r="Q36" s="41"/>
      <c r="R36" s="58">
        <f t="shared" si="10"/>
        <v>0.64496394422083669</v>
      </c>
      <c r="S36" s="58">
        <f t="shared" si="11"/>
        <v>1.8749999999999998</v>
      </c>
      <c r="T36" s="58">
        <f t="shared" si="12"/>
        <v>1.2599819721104182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2347.7809657754569</v>
      </c>
      <c r="F37" s="64">
        <v>2659.0954939572839</v>
      </c>
      <c r="G37" s="65">
        <f t="shared" si="4"/>
        <v>5006.8764597327408</v>
      </c>
      <c r="H37" s="64">
        <v>44</v>
      </c>
      <c r="I37" s="64">
        <v>44</v>
      </c>
      <c r="J37" s="65">
        <f t="shared" si="5"/>
        <v>88</v>
      </c>
      <c r="K37" s="64">
        <v>44</v>
      </c>
      <c r="L37" s="64">
        <v>41</v>
      </c>
      <c r="M37" s="65">
        <f t="shared" si="6"/>
        <v>85</v>
      </c>
      <c r="N37" s="30">
        <f t="shared" si="13"/>
        <v>0.11499710843335897</v>
      </c>
      <c r="O37" s="30">
        <f t="shared" si="0"/>
        <v>0.13517158875342028</v>
      </c>
      <c r="P37" s="31">
        <f t="shared" si="1"/>
        <v>0.12489713779018012</v>
      </c>
      <c r="Q37" s="41"/>
      <c r="R37" s="58">
        <f t="shared" si="10"/>
        <v>26.679329156539282</v>
      </c>
      <c r="S37" s="58">
        <f t="shared" si="11"/>
        <v>31.283476399497459</v>
      </c>
      <c r="T37" s="58">
        <f t="shared" si="12"/>
        <v>28.941482426200814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2240.5841242878064</v>
      </c>
      <c r="F38" s="56">
        <v>2678.7413616126314</v>
      </c>
      <c r="G38" s="57">
        <f t="shared" si="4"/>
        <v>4919.3254859004373</v>
      </c>
      <c r="H38" s="56">
        <v>44</v>
      </c>
      <c r="I38" s="56">
        <v>44</v>
      </c>
      <c r="J38" s="57">
        <f t="shared" si="5"/>
        <v>88</v>
      </c>
      <c r="K38" s="56">
        <v>38</v>
      </c>
      <c r="L38" s="56">
        <v>44</v>
      </c>
      <c r="M38" s="57">
        <f t="shared" si="6"/>
        <v>82</v>
      </c>
      <c r="N38" s="32">
        <f t="shared" si="13"/>
        <v>0.11837405559424168</v>
      </c>
      <c r="O38" s="32">
        <f t="shared" si="0"/>
        <v>0.13120794286895726</v>
      </c>
      <c r="P38" s="33">
        <f t="shared" si="1"/>
        <v>0.12503368965790052</v>
      </c>
      <c r="Q38" s="41"/>
      <c r="R38" s="58">
        <f t="shared" si="10"/>
        <v>27.324196637656176</v>
      </c>
      <c r="S38" s="58">
        <f t="shared" si="11"/>
        <v>30.440242745598084</v>
      </c>
      <c r="T38" s="58">
        <f t="shared" si="12"/>
        <v>28.937208740590808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2177.3165206408121</v>
      </c>
      <c r="F39" s="56">
        <v>2646.7251889399472</v>
      </c>
      <c r="G39" s="57">
        <f t="shared" si="4"/>
        <v>4824.0417095807588</v>
      </c>
      <c r="H39" s="56">
        <v>44</v>
      </c>
      <c r="I39" s="56">
        <v>44</v>
      </c>
      <c r="J39" s="57">
        <f t="shared" si="5"/>
        <v>88</v>
      </c>
      <c r="K39" s="56">
        <v>44</v>
      </c>
      <c r="L39" s="56">
        <v>44</v>
      </c>
      <c r="M39" s="57">
        <f t="shared" si="6"/>
        <v>88</v>
      </c>
      <c r="N39" s="32">
        <f t="shared" si="13"/>
        <v>0.10664755684956956</v>
      </c>
      <c r="O39" s="32">
        <f t="shared" si="0"/>
        <v>0.12963975259306168</v>
      </c>
      <c r="P39" s="33">
        <f t="shared" si="1"/>
        <v>0.11814365472131561</v>
      </c>
      <c r="Q39" s="41"/>
      <c r="R39" s="58">
        <f t="shared" si="10"/>
        <v>24.742233189100137</v>
      </c>
      <c r="S39" s="58">
        <f t="shared" si="11"/>
        <v>30.076422601590309</v>
      </c>
      <c r="T39" s="58">
        <f t="shared" si="12"/>
        <v>27.409327895345221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2116.6607243881372</v>
      </c>
      <c r="F40" s="56">
        <v>2644.0865286598473</v>
      </c>
      <c r="G40" s="57">
        <f t="shared" si="4"/>
        <v>4760.7472530479845</v>
      </c>
      <c r="H40" s="56">
        <v>44</v>
      </c>
      <c r="I40" s="56">
        <v>44</v>
      </c>
      <c r="J40" s="57">
        <f t="shared" si="5"/>
        <v>88</v>
      </c>
      <c r="K40" s="56">
        <v>44</v>
      </c>
      <c r="L40" s="56">
        <v>44</v>
      </c>
      <c r="M40" s="57">
        <f t="shared" si="6"/>
        <v>88</v>
      </c>
      <c r="N40" s="32">
        <f t="shared" si="13"/>
        <v>0.10367656369456001</v>
      </c>
      <c r="O40" s="32">
        <f t="shared" si="0"/>
        <v>0.1295105078693107</v>
      </c>
      <c r="P40" s="33">
        <f t="shared" si="1"/>
        <v>0.11659353578193536</v>
      </c>
      <c r="Q40" s="41"/>
      <c r="R40" s="58">
        <f t="shared" si="10"/>
        <v>24.052962777137921</v>
      </c>
      <c r="S40" s="58">
        <f t="shared" si="11"/>
        <v>30.046437825680083</v>
      </c>
      <c r="T40" s="58">
        <f t="shared" si="12"/>
        <v>27.049700301409004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2084.4657246893435</v>
      </c>
      <c r="F41" s="56">
        <v>2611.0022146348474</v>
      </c>
      <c r="G41" s="57">
        <f t="shared" si="4"/>
        <v>4695.4679393241913</v>
      </c>
      <c r="H41" s="56">
        <v>44</v>
      </c>
      <c r="I41" s="56">
        <v>44</v>
      </c>
      <c r="J41" s="57">
        <f t="shared" si="5"/>
        <v>88</v>
      </c>
      <c r="K41" s="56">
        <v>44</v>
      </c>
      <c r="L41" s="56">
        <v>44</v>
      </c>
      <c r="M41" s="57">
        <f t="shared" si="6"/>
        <v>88</v>
      </c>
      <c r="N41" s="32">
        <f t="shared" si="13"/>
        <v>0.1020996142579028</v>
      </c>
      <c r="O41" s="32">
        <f t="shared" si="0"/>
        <v>0.12788999875758461</v>
      </c>
      <c r="P41" s="33">
        <f t="shared" si="1"/>
        <v>0.11499480650774371</v>
      </c>
      <c r="Q41" s="41"/>
      <c r="R41" s="58">
        <f t="shared" si="10"/>
        <v>23.687110507833449</v>
      </c>
      <c r="S41" s="58">
        <f t="shared" si="11"/>
        <v>29.670479711759629</v>
      </c>
      <c r="T41" s="58">
        <f t="shared" si="12"/>
        <v>26.678795109796543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1617.5119797907464</v>
      </c>
      <c r="F42" s="56">
        <v>1132.5282192344114</v>
      </c>
      <c r="G42" s="57">
        <f t="shared" si="4"/>
        <v>2750.0401990251576</v>
      </c>
      <c r="H42" s="56">
        <v>0</v>
      </c>
      <c r="I42" s="56">
        <v>0</v>
      </c>
      <c r="J42" s="57">
        <f t="shared" si="5"/>
        <v>0</v>
      </c>
      <c r="K42" s="56">
        <v>44</v>
      </c>
      <c r="L42" s="56">
        <v>44</v>
      </c>
      <c r="M42" s="57">
        <f t="shared" si="6"/>
        <v>88</v>
      </c>
      <c r="N42" s="32">
        <f t="shared" si="13"/>
        <v>0.14823240284006106</v>
      </c>
      <c r="O42" s="32">
        <f t="shared" si="0"/>
        <v>0.10378741012045559</v>
      </c>
      <c r="P42" s="33">
        <f t="shared" si="1"/>
        <v>0.12600990648025831</v>
      </c>
      <c r="Q42" s="41"/>
      <c r="R42" s="58">
        <f t="shared" si="10"/>
        <v>36.761635904335144</v>
      </c>
      <c r="S42" s="58">
        <f t="shared" si="11"/>
        <v>25.739277709872987</v>
      </c>
      <c r="T42" s="58">
        <f t="shared" si="12"/>
        <v>31.250456807104062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1387.976320083905</v>
      </c>
      <c r="F43" s="56">
        <v>1118.8090592287972</v>
      </c>
      <c r="G43" s="57">
        <f t="shared" si="4"/>
        <v>2506.7853793127024</v>
      </c>
      <c r="H43" s="56">
        <v>0</v>
      </c>
      <c r="I43" s="56">
        <v>0</v>
      </c>
      <c r="J43" s="57">
        <f t="shared" si="5"/>
        <v>0</v>
      </c>
      <c r="K43" s="56">
        <v>44</v>
      </c>
      <c r="L43" s="56">
        <v>44</v>
      </c>
      <c r="M43" s="57">
        <f t="shared" si="6"/>
        <v>88</v>
      </c>
      <c r="N43" s="32">
        <f t="shared" si="13"/>
        <v>0.12719724340944877</v>
      </c>
      <c r="O43" s="32">
        <f t="shared" si="0"/>
        <v>0.10253015572111411</v>
      </c>
      <c r="P43" s="33">
        <f t="shared" si="1"/>
        <v>0.11486369956528145</v>
      </c>
      <c r="Q43" s="41"/>
      <c r="R43" s="58">
        <f t="shared" si="10"/>
        <v>31.544916365543294</v>
      </c>
      <c r="S43" s="58">
        <f t="shared" si="11"/>
        <v>25.4274786188363</v>
      </c>
      <c r="T43" s="58">
        <f t="shared" si="12"/>
        <v>28.486197492189799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1308.4096988342333</v>
      </c>
      <c r="F44" s="56">
        <v>1141.8029213253524</v>
      </c>
      <c r="G44" s="57">
        <f t="shared" si="4"/>
        <v>2450.2126201595856</v>
      </c>
      <c r="H44" s="56">
        <v>0</v>
      </c>
      <c r="I44" s="56">
        <v>0</v>
      </c>
      <c r="J44" s="57">
        <f t="shared" si="5"/>
        <v>0</v>
      </c>
      <c r="K44" s="56">
        <v>44</v>
      </c>
      <c r="L44" s="56">
        <v>45</v>
      </c>
      <c r="M44" s="57">
        <f t="shared" si="6"/>
        <v>89</v>
      </c>
      <c r="N44" s="32">
        <f t="shared" si="13"/>
        <v>0.11990558090489674</v>
      </c>
      <c r="O44" s="32">
        <f t="shared" si="0"/>
        <v>0.10231208972449395</v>
      </c>
      <c r="P44" s="33">
        <f t="shared" si="1"/>
        <v>0.11100999547660319</v>
      </c>
      <c r="Q44" s="41"/>
      <c r="R44" s="58">
        <f t="shared" si="10"/>
        <v>29.736584064414391</v>
      </c>
      <c r="S44" s="58">
        <f t="shared" si="11"/>
        <v>25.373398251674498</v>
      </c>
      <c r="T44" s="58">
        <f t="shared" si="12"/>
        <v>27.530478878197592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1247.165903738198</v>
      </c>
      <c r="F45" s="56">
        <v>1152.2861172427968</v>
      </c>
      <c r="G45" s="57">
        <f t="shared" si="4"/>
        <v>2399.4520209809948</v>
      </c>
      <c r="H45" s="56">
        <v>0</v>
      </c>
      <c r="I45" s="56">
        <v>0</v>
      </c>
      <c r="J45" s="57">
        <f t="shared" si="5"/>
        <v>0</v>
      </c>
      <c r="K45" s="56">
        <v>44</v>
      </c>
      <c r="L45" s="56">
        <v>44</v>
      </c>
      <c r="M45" s="57">
        <f t="shared" si="6"/>
        <v>88</v>
      </c>
      <c r="N45" s="32">
        <f t="shared" si="13"/>
        <v>0.11429306302586126</v>
      </c>
      <c r="O45" s="32">
        <f t="shared" si="0"/>
        <v>0.10559806792914193</v>
      </c>
      <c r="P45" s="33">
        <f t="shared" si="1"/>
        <v>0.10994556547750159</v>
      </c>
      <c r="Q45" s="41"/>
      <c r="R45" s="58">
        <f t="shared" si="10"/>
        <v>28.344679630413591</v>
      </c>
      <c r="S45" s="58">
        <f t="shared" si="11"/>
        <v>26.188320846427199</v>
      </c>
      <c r="T45" s="58">
        <f t="shared" si="12"/>
        <v>27.266500238420395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1215.860527767815</v>
      </c>
      <c r="F46" s="56">
        <v>1154.057250756945</v>
      </c>
      <c r="G46" s="57">
        <f t="shared" si="4"/>
        <v>2369.9177785247603</v>
      </c>
      <c r="H46" s="56">
        <v>0</v>
      </c>
      <c r="I46" s="56">
        <v>0</v>
      </c>
      <c r="J46" s="57">
        <f t="shared" si="5"/>
        <v>0</v>
      </c>
      <c r="K46" s="56">
        <v>43</v>
      </c>
      <c r="L46" s="56">
        <v>44</v>
      </c>
      <c r="M46" s="57">
        <f t="shared" si="6"/>
        <v>87</v>
      </c>
      <c r="N46" s="32">
        <f t="shared" si="13"/>
        <v>0.11401542833531648</v>
      </c>
      <c r="O46" s="32">
        <f t="shared" si="0"/>
        <v>0.10576037855177282</v>
      </c>
      <c r="P46" s="33">
        <f t="shared" si="1"/>
        <v>0.10984046062869671</v>
      </c>
      <c r="Q46" s="41"/>
      <c r="R46" s="58">
        <f t="shared" si="10"/>
        <v>28.27582622715849</v>
      </c>
      <c r="S46" s="58">
        <f t="shared" si="11"/>
        <v>26.228573880839658</v>
      </c>
      <c r="T46" s="58">
        <f t="shared" si="12"/>
        <v>27.240434235916783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1182.1970042599442</v>
      </c>
      <c r="F47" s="56">
        <v>1138.8568685923522</v>
      </c>
      <c r="G47" s="57">
        <f t="shared" si="4"/>
        <v>2321.0538728522961</v>
      </c>
      <c r="H47" s="56">
        <v>0</v>
      </c>
      <c r="I47" s="56">
        <v>0</v>
      </c>
      <c r="J47" s="57">
        <f t="shared" si="5"/>
        <v>0</v>
      </c>
      <c r="K47" s="56">
        <v>43</v>
      </c>
      <c r="L47" s="56">
        <v>44</v>
      </c>
      <c r="M47" s="57">
        <f t="shared" si="6"/>
        <v>87</v>
      </c>
      <c r="N47" s="32">
        <f t="shared" si="13"/>
        <v>0.11085868382032485</v>
      </c>
      <c r="O47" s="32">
        <f t="shared" si="0"/>
        <v>0.10436738165252495</v>
      </c>
      <c r="P47" s="33">
        <f t="shared" si="1"/>
        <v>0.10757572640212718</v>
      </c>
      <c r="Q47" s="41"/>
      <c r="R47" s="58">
        <f t="shared" si="10"/>
        <v>27.49295358744056</v>
      </c>
      <c r="S47" s="58">
        <f t="shared" si="11"/>
        <v>25.883110649826186</v>
      </c>
      <c r="T47" s="58">
        <f t="shared" si="12"/>
        <v>26.67878014772754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1332.976248743352</v>
      </c>
      <c r="F48" s="56">
        <v>534.50805737494431</v>
      </c>
      <c r="G48" s="57">
        <f t="shared" si="4"/>
        <v>1867.4843061182964</v>
      </c>
      <c r="H48" s="56">
        <v>0</v>
      </c>
      <c r="I48" s="56">
        <v>0</v>
      </c>
      <c r="J48" s="57">
        <f t="shared" ref="J48:J58" si="14">+H48+I48</f>
        <v>0</v>
      </c>
      <c r="K48" s="56">
        <v>43</v>
      </c>
      <c r="L48" s="56">
        <v>44</v>
      </c>
      <c r="M48" s="57">
        <f t="shared" ref="M48:M58" si="15">+K48+L48</f>
        <v>87</v>
      </c>
      <c r="N48" s="32">
        <f t="shared" ref="N48" si="16">+E48/(H48*216+K48*248)</f>
        <v>0.12499777276287997</v>
      </c>
      <c r="O48" s="32">
        <f t="shared" ref="O48" si="17">+F48/(I48*216+L48*248)</f>
        <v>4.8983509656794752E-2</v>
      </c>
      <c r="P48" s="33">
        <f t="shared" ref="P48" si="18">+G48/(J48*216+M48*248)</f>
        <v>8.6553777628767911E-2</v>
      </c>
      <c r="Q48" s="41"/>
      <c r="R48" s="58">
        <f t="shared" ref="R48" si="19">+E48/(H48+K48)</f>
        <v>30.999447645194234</v>
      </c>
      <c r="S48" s="58">
        <f t="shared" ref="S48" si="20">+F48/(I48+L48)</f>
        <v>12.147910394885098</v>
      </c>
      <c r="T48" s="58">
        <f t="shared" ref="T48" si="21">+G48/(J48+M48)</f>
        <v>21.465336851934442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1257.8242169427297</v>
      </c>
      <c r="F49" s="56">
        <v>550.68637399118177</v>
      </c>
      <c r="G49" s="57">
        <f t="shared" si="4"/>
        <v>1808.5105909339113</v>
      </c>
      <c r="H49" s="56">
        <v>0</v>
      </c>
      <c r="I49" s="56">
        <v>0</v>
      </c>
      <c r="J49" s="57">
        <f t="shared" si="14"/>
        <v>0</v>
      </c>
      <c r="K49" s="56">
        <v>43</v>
      </c>
      <c r="L49" s="56">
        <v>44</v>
      </c>
      <c r="M49" s="57">
        <f t="shared" si="15"/>
        <v>87</v>
      </c>
      <c r="N49" s="32">
        <f t="shared" si="13"/>
        <v>0.11795050796537225</v>
      </c>
      <c r="O49" s="32">
        <f t="shared" si="0"/>
        <v>5.0466126648751997E-2</v>
      </c>
      <c r="P49" s="33">
        <f t="shared" si="1"/>
        <v>8.3820476035127517E-2</v>
      </c>
      <c r="Q49" s="41"/>
      <c r="R49" s="58">
        <f t="shared" si="10"/>
        <v>29.251725975412317</v>
      </c>
      <c r="S49" s="58">
        <f t="shared" si="11"/>
        <v>12.515599408890495</v>
      </c>
      <c r="T49" s="58">
        <f t="shared" si="12"/>
        <v>20.787478056711624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1235.6203506915015</v>
      </c>
      <c r="F50" s="56">
        <v>549.68855228278892</v>
      </c>
      <c r="G50" s="57">
        <f t="shared" si="4"/>
        <v>1785.3089029742905</v>
      </c>
      <c r="H50" s="56">
        <v>0</v>
      </c>
      <c r="I50" s="56">
        <v>0</v>
      </c>
      <c r="J50" s="57">
        <f t="shared" si="14"/>
        <v>0</v>
      </c>
      <c r="K50" s="56">
        <v>43</v>
      </c>
      <c r="L50" s="56">
        <v>44</v>
      </c>
      <c r="M50" s="57">
        <f t="shared" si="15"/>
        <v>87</v>
      </c>
      <c r="N50" s="32">
        <f t="shared" si="13"/>
        <v>0.11586837497107103</v>
      </c>
      <c r="O50" s="32">
        <f t="shared" si="0"/>
        <v>5.0374684043510712E-2</v>
      </c>
      <c r="P50" s="33">
        <f t="shared" si="1"/>
        <v>8.2745128984718697E-2</v>
      </c>
      <c r="Q50" s="41"/>
      <c r="R50" s="58">
        <f t="shared" si="10"/>
        <v>28.735356992825615</v>
      </c>
      <c r="S50" s="58">
        <f t="shared" si="11"/>
        <v>12.492921642790657</v>
      </c>
      <c r="T50" s="58">
        <f t="shared" si="12"/>
        <v>20.520791988210235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1187.1372414626326</v>
      </c>
      <c r="F51" s="56">
        <v>505.25994680621068</v>
      </c>
      <c r="G51" s="57">
        <f t="shared" si="4"/>
        <v>1692.3971882688434</v>
      </c>
      <c r="H51" s="56">
        <v>0</v>
      </c>
      <c r="I51" s="56">
        <v>0</v>
      </c>
      <c r="J51" s="57">
        <f t="shared" si="14"/>
        <v>0</v>
      </c>
      <c r="K51" s="56">
        <v>43</v>
      </c>
      <c r="L51" s="56">
        <v>44</v>
      </c>
      <c r="M51" s="57">
        <f t="shared" si="15"/>
        <v>87</v>
      </c>
      <c r="N51" s="32">
        <f t="shared" si="13"/>
        <v>0.11132194687384027</v>
      </c>
      <c r="O51" s="32">
        <f t="shared" si="0"/>
        <v>4.6303147617871215E-2</v>
      </c>
      <c r="P51" s="33">
        <f t="shared" si="1"/>
        <v>7.8438875985763962E-2</v>
      </c>
      <c r="Q51" s="41"/>
      <c r="R51" s="58">
        <f t="shared" si="10"/>
        <v>27.607842824712385</v>
      </c>
      <c r="S51" s="58">
        <f t="shared" si="11"/>
        <v>11.483180609232061</v>
      </c>
      <c r="T51" s="58">
        <f t="shared" si="12"/>
        <v>19.452841244469464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1185.5321944783586</v>
      </c>
      <c r="F52" s="56">
        <v>508.90080314812633</v>
      </c>
      <c r="G52" s="57">
        <f t="shared" si="4"/>
        <v>1694.4329976264848</v>
      </c>
      <c r="H52" s="56">
        <v>0</v>
      </c>
      <c r="I52" s="56">
        <v>0</v>
      </c>
      <c r="J52" s="57">
        <f t="shared" si="14"/>
        <v>0</v>
      </c>
      <c r="K52" s="56">
        <v>43</v>
      </c>
      <c r="L52" s="56">
        <v>44</v>
      </c>
      <c r="M52" s="57">
        <f t="shared" si="15"/>
        <v>87</v>
      </c>
      <c r="N52" s="32">
        <f t="shared" si="13"/>
        <v>0.11117143609136897</v>
      </c>
      <c r="O52" s="32">
        <f t="shared" si="0"/>
        <v>4.6636803807562896E-2</v>
      </c>
      <c r="P52" s="33">
        <f t="shared" si="1"/>
        <v>7.8533231258179681E-2</v>
      </c>
      <c r="Q52" s="41"/>
      <c r="R52" s="58">
        <f t="shared" si="10"/>
        <v>27.570516150659504</v>
      </c>
      <c r="S52" s="58">
        <f t="shared" si="11"/>
        <v>11.565927344275599</v>
      </c>
      <c r="T52" s="58">
        <f t="shared" si="12"/>
        <v>19.476241352028563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1115.3016807857387</v>
      </c>
      <c r="F53" s="56">
        <v>502.26285419648138</v>
      </c>
      <c r="G53" s="57">
        <f t="shared" si="4"/>
        <v>1617.56453498222</v>
      </c>
      <c r="H53" s="56">
        <v>0</v>
      </c>
      <c r="I53" s="56">
        <v>0</v>
      </c>
      <c r="J53" s="57">
        <f t="shared" si="14"/>
        <v>0</v>
      </c>
      <c r="K53" s="56">
        <v>43</v>
      </c>
      <c r="L53" s="56">
        <v>45</v>
      </c>
      <c r="M53" s="57">
        <f t="shared" si="15"/>
        <v>88</v>
      </c>
      <c r="N53" s="32">
        <f t="shared" si="13"/>
        <v>0.10458567899341135</v>
      </c>
      <c r="O53" s="32">
        <f t="shared" si="0"/>
        <v>4.5005632096458907E-2</v>
      </c>
      <c r="P53" s="33">
        <f t="shared" si="1"/>
        <v>7.4118609557469767E-2</v>
      </c>
      <c r="Q53" s="41"/>
      <c r="R53" s="58">
        <f t="shared" si="10"/>
        <v>25.937248390366015</v>
      </c>
      <c r="S53" s="58">
        <f t="shared" si="11"/>
        <v>11.161396759921809</v>
      </c>
      <c r="T53" s="58">
        <f t="shared" si="12"/>
        <v>18.381415170252499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1068.3910949442279</v>
      </c>
      <c r="F54" s="56">
        <v>465.41841672793112</v>
      </c>
      <c r="G54" s="57">
        <f t="shared" si="4"/>
        <v>1533.809511672159</v>
      </c>
      <c r="H54" s="56">
        <v>0</v>
      </c>
      <c r="I54" s="56">
        <v>0</v>
      </c>
      <c r="J54" s="57">
        <f t="shared" si="14"/>
        <v>0</v>
      </c>
      <c r="K54" s="56">
        <v>45</v>
      </c>
      <c r="L54" s="56">
        <v>45</v>
      </c>
      <c r="M54" s="57">
        <f t="shared" si="15"/>
        <v>90</v>
      </c>
      <c r="N54" s="32">
        <f t="shared" si="13"/>
        <v>9.5733969081024009E-2</v>
      </c>
      <c r="O54" s="32">
        <f t="shared" si="0"/>
        <v>4.1704159205011748E-2</v>
      </c>
      <c r="P54" s="33">
        <f t="shared" si="1"/>
        <v>6.8719064143017872E-2</v>
      </c>
      <c r="Q54" s="41"/>
      <c r="R54" s="58">
        <f t="shared" si="10"/>
        <v>23.742024332093955</v>
      </c>
      <c r="S54" s="58">
        <f t="shared" si="11"/>
        <v>10.342631482842913</v>
      </c>
      <c r="T54" s="58">
        <f t="shared" si="12"/>
        <v>17.042327907468433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784.76642399340892</v>
      </c>
      <c r="F55" s="56">
        <v>378.16352728290173</v>
      </c>
      <c r="G55" s="57">
        <f t="shared" si="4"/>
        <v>1162.9299512763107</v>
      </c>
      <c r="H55" s="56">
        <v>0</v>
      </c>
      <c r="I55" s="56">
        <v>0</v>
      </c>
      <c r="J55" s="57">
        <f t="shared" si="14"/>
        <v>0</v>
      </c>
      <c r="K55" s="56">
        <v>44</v>
      </c>
      <c r="L55" s="56">
        <v>45</v>
      </c>
      <c r="M55" s="57">
        <f t="shared" si="15"/>
        <v>89</v>
      </c>
      <c r="N55" s="32">
        <f t="shared" si="13"/>
        <v>7.1917744134293346E-2</v>
      </c>
      <c r="O55" s="32">
        <f t="shared" si="0"/>
        <v>3.3885620724274347E-2</v>
      </c>
      <c r="P55" s="33">
        <f t="shared" si="1"/>
        <v>5.2688018814620818E-2</v>
      </c>
      <c r="Q55" s="41"/>
      <c r="R55" s="58">
        <f t="shared" si="10"/>
        <v>17.835600545304747</v>
      </c>
      <c r="S55" s="58">
        <f t="shared" si="11"/>
        <v>8.4036339396200379</v>
      </c>
      <c r="T55" s="58">
        <f t="shared" si="12"/>
        <v>13.066628666025963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766.69164339995086</v>
      </c>
      <c r="F56" s="56">
        <v>376.44697381245157</v>
      </c>
      <c r="G56" s="57">
        <f t="shared" si="4"/>
        <v>1143.1386172124026</v>
      </c>
      <c r="H56" s="56">
        <v>0</v>
      </c>
      <c r="I56" s="56">
        <v>0</v>
      </c>
      <c r="J56" s="57">
        <f t="shared" si="14"/>
        <v>0</v>
      </c>
      <c r="K56" s="56">
        <v>44</v>
      </c>
      <c r="L56" s="56">
        <v>44</v>
      </c>
      <c r="M56" s="57">
        <f t="shared" si="15"/>
        <v>88</v>
      </c>
      <c r="N56" s="32">
        <f t="shared" si="13"/>
        <v>7.0261330956740364E-2</v>
      </c>
      <c r="O56" s="32">
        <f t="shared" si="0"/>
        <v>3.4498439682226135E-2</v>
      </c>
      <c r="P56" s="33">
        <f t="shared" si="1"/>
        <v>5.2379885319483253E-2</v>
      </c>
      <c r="Q56" s="41"/>
      <c r="R56" s="58">
        <f t="shared" si="10"/>
        <v>17.424810077271612</v>
      </c>
      <c r="S56" s="58">
        <f t="shared" si="11"/>
        <v>8.5556130411920819</v>
      </c>
      <c r="T56" s="58">
        <f t="shared" si="12"/>
        <v>12.990211559231847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611.64145243293774</v>
      </c>
      <c r="F57" s="56">
        <v>327.73217302242034</v>
      </c>
      <c r="G57" s="57">
        <f t="shared" si="4"/>
        <v>939.37362545535802</v>
      </c>
      <c r="H57" s="56">
        <v>0</v>
      </c>
      <c r="I57" s="56">
        <v>0</v>
      </c>
      <c r="J57" s="57">
        <f t="shared" si="14"/>
        <v>0</v>
      </c>
      <c r="K57" s="56">
        <v>44</v>
      </c>
      <c r="L57" s="56">
        <v>44</v>
      </c>
      <c r="M57" s="57">
        <f t="shared" si="15"/>
        <v>88</v>
      </c>
      <c r="N57" s="32">
        <f t="shared" si="13"/>
        <v>5.6052185890115264E-2</v>
      </c>
      <c r="O57" s="32">
        <f t="shared" si="0"/>
        <v>3.0034106765251131E-2</v>
      </c>
      <c r="P57" s="33">
        <f t="shared" si="1"/>
        <v>4.304314632768319E-2</v>
      </c>
      <c r="Q57" s="41"/>
      <c r="R57" s="58">
        <f t="shared" si="10"/>
        <v>13.900942100748585</v>
      </c>
      <c r="S57" s="58">
        <f t="shared" si="11"/>
        <v>7.4484584777822809</v>
      </c>
      <c r="T57" s="58">
        <f t="shared" si="12"/>
        <v>10.674700289265433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567.75681415006898</v>
      </c>
      <c r="F58" s="61">
        <v>310.00000000000011</v>
      </c>
      <c r="G58" s="62">
        <f t="shared" si="4"/>
        <v>877.75681415006909</v>
      </c>
      <c r="H58" s="56">
        <v>0</v>
      </c>
      <c r="I58" s="56">
        <v>0</v>
      </c>
      <c r="J58" s="57">
        <f t="shared" si="14"/>
        <v>0</v>
      </c>
      <c r="K58" s="56">
        <v>44</v>
      </c>
      <c r="L58" s="56">
        <v>44</v>
      </c>
      <c r="M58" s="57">
        <f t="shared" si="15"/>
        <v>88</v>
      </c>
      <c r="N58" s="34">
        <f t="shared" si="13"/>
        <v>5.2030499830468195E-2</v>
      </c>
      <c r="O58" s="34">
        <f t="shared" si="0"/>
        <v>2.8409090909090919E-2</v>
      </c>
      <c r="P58" s="35">
        <f t="shared" si="1"/>
        <v>4.0219795369779557E-2</v>
      </c>
      <c r="Q58" s="41"/>
      <c r="R58" s="58">
        <f t="shared" si="10"/>
        <v>12.903563957956113</v>
      </c>
      <c r="S58" s="58">
        <f t="shared" si="11"/>
        <v>7.0454545454545476</v>
      </c>
      <c r="T58" s="58">
        <f t="shared" si="12"/>
        <v>9.9745092517053298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1812.5500326886508</v>
      </c>
      <c r="F59" s="64">
        <v>976.29711954532229</v>
      </c>
      <c r="G59" s="65">
        <f t="shared" si="4"/>
        <v>2788.8471522339732</v>
      </c>
      <c r="H59" s="66">
        <v>2</v>
      </c>
      <c r="I59" s="64">
        <v>4</v>
      </c>
      <c r="J59" s="65">
        <f t="shared" si="5"/>
        <v>6</v>
      </c>
      <c r="K59" s="66">
        <v>42</v>
      </c>
      <c r="L59" s="64">
        <v>39</v>
      </c>
      <c r="M59" s="65">
        <f t="shared" si="6"/>
        <v>81</v>
      </c>
      <c r="N59" s="30">
        <f t="shared" si="13"/>
        <v>0.16708610183339334</v>
      </c>
      <c r="O59" s="30">
        <f t="shared" si="0"/>
        <v>9.2662976418500603E-2</v>
      </c>
      <c r="P59" s="31">
        <f t="shared" si="1"/>
        <v>0.13041746877263249</v>
      </c>
      <c r="Q59" s="41"/>
      <c r="R59" s="58">
        <f t="shared" si="10"/>
        <v>41.194318924742063</v>
      </c>
      <c r="S59" s="58">
        <f t="shared" si="11"/>
        <v>22.704584175472611</v>
      </c>
      <c r="T59" s="58">
        <f t="shared" si="12"/>
        <v>32.055714393493943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1795.1473272273242</v>
      </c>
      <c r="F60" s="56">
        <v>963.20114943480689</v>
      </c>
      <c r="G60" s="57">
        <f t="shared" si="4"/>
        <v>2758.3484766621314</v>
      </c>
      <c r="H60" s="55">
        <v>2</v>
      </c>
      <c r="I60" s="56">
        <v>4</v>
      </c>
      <c r="J60" s="57">
        <f t="shared" ref="J60:J84" si="22">+H60+I60</f>
        <v>6</v>
      </c>
      <c r="K60" s="55">
        <v>42</v>
      </c>
      <c r="L60" s="56">
        <v>40</v>
      </c>
      <c r="M60" s="57">
        <f t="shared" ref="M60:M84" si="23">+K60+L60</f>
        <v>82</v>
      </c>
      <c r="N60" s="32">
        <f t="shared" si="13"/>
        <v>0.16548187013526219</v>
      </c>
      <c r="O60" s="32">
        <f t="shared" si="0"/>
        <v>8.9317614005453155E-2</v>
      </c>
      <c r="P60" s="33">
        <f t="shared" si="1"/>
        <v>0.12751241108830119</v>
      </c>
      <c r="Q60" s="41"/>
      <c r="R60" s="58">
        <f t="shared" si="10"/>
        <v>40.798802891530094</v>
      </c>
      <c r="S60" s="58">
        <f t="shared" si="11"/>
        <v>21.890935214427429</v>
      </c>
      <c r="T60" s="58">
        <f t="shared" si="12"/>
        <v>31.344869052978765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1726.5189660988892</v>
      </c>
      <c r="F61" s="56">
        <v>914.21790736579021</v>
      </c>
      <c r="G61" s="57">
        <f t="shared" si="4"/>
        <v>2640.7368734646793</v>
      </c>
      <c r="H61" s="55">
        <v>2</v>
      </c>
      <c r="I61" s="56">
        <v>4</v>
      </c>
      <c r="J61" s="57">
        <f t="shared" si="22"/>
        <v>6</v>
      </c>
      <c r="K61" s="55">
        <v>42</v>
      </c>
      <c r="L61" s="56">
        <v>40</v>
      </c>
      <c r="M61" s="57">
        <f t="shared" si="23"/>
        <v>82</v>
      </c>
      <c r="N61" s="32">
        <f t="shared" si="13"/>
        <v>0.15915550941177076</v>
      </c>
      <c r="O61" s="32">
        <f t="shared" si="0"/>
        <v>8.4775399421901917E-2</v>
      </c>
      <c r="P61" s="33">
        <f t="shared" si="1"/>
        <v>0.12207548416534206</v>
      </c>
      <c r="Q61" s="41"/>
      <c r="R61" s="58">
        <f t="shared" si="10"/>
        <v>39.239067411338389</v>
      </c>
      <c r="S61" s="58">
        <f t="shared" si="11"/>
        <v>20.77767971285887</v>
      </c>
      <c r="T61" s="58">
        <f t="shared" si="12"/>
        <v>30.00837356209863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1619.9015071860365</v>
      </c>
      <c r="F62" s="56">
        <v>913.56792842116192</v>
      </c>
      <c r="G62" s="57">
        <f t="shared" si="4"/>
        <v>2533.4694356071986</v>
      </c>
      <c r="H62" s="55">
        <v>2</v>
      </c>
      <c r="I62" s="56">
        <v>4</v>
      </c>
      <c r="J62" s="57">
        <f t="shared" si="22"/>
        <v>6</v>
      </c>
      <c r="K62" s="55">
        <v>42</v>
      </c>
      <c r="L62" s="56">
        <v>40</v>
      </c>
      <c r="M62" s="57">
        <f t="shared" si="23"/>
        <v>82</v>
      </c>
      <c r="N62" s="32">
        <f t="shared" si="13"/>
        <v>0.14932720383352108</v>
      </c>
      <c r="O62" s="32">
        <f t="shared" si="0"/>
        <v>8.4715126893653736E-2</v>
      </c>
      <c r="P62" s="33">
        <f t="shared" si="1"/>
        <v>0.1171167453590606</v>
      </c>
      <c r="Q62" s="41"/>
      <c r="R62" s="58">
        <f t="shared" si="10"/>
        <v>36.815943345137192</v>
      </c>
      <c r="S62" s="58">
        <f t="shared" si="11"/>
        <v>20.762907464117315</v>
      </c>
      <c r="T62" s="58">
        <f t="shared" si="12"/>
        <v>28.789425404627256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1520.9161979116113</v>
      </c>
      <c r="F63" s="56">
        <v>907.83747030229893</v>
      </c>
      <c r="G63" s="57">
        <f t="shared" si="4"/>
        <v>2428.7536682139103</v>
      </c>
      <c r="H63" s="55">
        <v>2</v>
      </c>
      <c r="I63" s="56">
        <v>4</v>
      </c>
      <c r="J63" s="57">
        <f t="shared" si="22"/>
        <v>6</v>
      </c>
      <c r="K63" s="55">
        <v>42</v>
      </c>
      <c r="L63" s="56">
        <v>40</v>
      </c>
      <c r="M63" s="57">
        <f t="shared" si="23"/>
        <v>82</v>
      </c>
      <c r="N63" s="32">
        <f t="shared" si="13"/>
        <v>0.14020245187238306</v>
      </c>
      <c r="O63" s="32">
        <f t="shared" si="0"/>
        <v>8.4183741682334848E-2</v>
      </c>
      <c r="P63" s="33">
        <f t="shared" si="1"/>
        <v>0.11227596469184127</v>
      </c>
      <c r="Q63" s="41"/>
      <c r="R63" s="58">
        <f t="shared" si="10"/>
        <v>34.566277225263896</v>
      </c>
      <c r="S63" s="58">
        <f t="shared" si="11"/>
        <v>20.632669779597702</v>
      </c>
      <c r="T63" s="58">
        <f t="shared" si="12"/>
        <v>27.599473502430797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1420.3551981340731</v>
      </c>
      <c r="F64" s="56">
        <v>938.67624037501469</v>
      </c>
      <c r="G64" s="57">
        <f t="shared" si="4"/>
        <v>2359.0314385090878</v>
      </c>
      <c r="H64" s="55">
        <v>2</v>
      </c>
      <c r="I64" s="56">
        <v>4</v>
      </c>
      <c r="J64" s="57">
        <f t="shared" si="22"/>
        <v>6</v>
      </c>
      <c r="K64" s="55">
        <v>42</v>
      </c>
      <c r="L64" s="56">
        <v>40</v>
      </c>
      <c r="M64" s="57">
        <f t="shared" si="23"/>
        <v>82</v>
      </c>
      <c r="N64" s="3">
        <f t="shared" si="13"/>
        <v>0.13093244820557459</v>
      </c>
      <c r="O64" s="3">
        <f t="shared" si="0"/>
        <v>8.7043419916080736E-2</v>
      </c>
      <c r="P64" s="4">
        <f t="shared" si="1"/>
        <v>0.10905285865888904</v>
      </c>
      <c r="Q64" s="41"/>
      <c r="R64" s="58">
        <f t="shared" si="10"/>
        <v>32.280799957592571</v>
      </c>
      <c r="S64" s="58">
        <f t="shared" si="11"/>
        <v>21.333550917613969</v>
      </c>
      <c r="T64" s="58">
        <f t="shared" si="12"/>
        <v>26.80717543760327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1236.6153064748516</v>
      </c>
      <c r="F65" s="56">
        <v>849.29212240275263</v>
      </c>
      <c r="G65" s="57">
        <f t="shared" si="4"/>
        <v>2085.9074288776042</v>
      </c>
      <c r="H65" s="55">
        <v>2</v>
      </c>
      <c r="I65" s="56">
        <v>4</v>
      </c>
      <c r="J65" s="57">
        <f t="shared" si="22"/>
        <v>6</v>
      </c>
      <c r="K65" s="55">
        <v>40</v>
      </c>
      <c r="L65" s="56">
        <v>40</v>
      </c>
      <c r="M65" s="57">
        <f t="shared" si="23"/>
        <v>80</v>
      </c>
      <c r="N65" s="3">
        <f t="shared" si="13"/>
        <v>0.11945665634417037</v>
      </c>
      <c r="O65" s="3">
        <f t="shared" si="0"/>
        <v>7.8754833308860586E-2</v>
      </c>
      <c r="P65" s="4">
        <f t="shared" si="1"/>
        <v>9.8689791298145535E-2</v>
      </c>
      <c r="Q65" s="41"/>
      <c r="R65" s="58">
        <f t="shared" si="10"/>
        <v>29.443221582734562</v>
      </c>
      <c r="S65" s="58">
        <f t="shared" si="11"/>
        <v>19.302093690971649</v>
      </c>
      <c r="T65" s="58">
        <f t="shared" si="12"/>
        <v>24.254737545088421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541.95274389953715</v>
      </c>
      <c r="F66" s="56">
        <v>219.99422399291865</v>
      </c>
      <c r="G66" s="57">
        <f t="shared" si="4"/>
        <v>761.94696789245586</v>
      </c>
      <c r="H66" s="55">
        <v>2</v>
      </c>
      <c r="I66" s="56">
        <v>4</v>
      </c>
      <c r="J66" s="57">
        <f t="shared" si="22"/>
        <v>6</v>
      </c>
      <c r="K66" s="55">
        <v>42</v>
      </c>
      <c r="L66" s="56">
        <v>40</v>
      </c>
      <c r="M66" s="57">
        <f t="shared" si="23"/>
        <v>82</v>
      </c>
      <c r="N66" s="3">
        <f t="shared" si="13"/>
        <v>4.9958770639706593E-2</v>
      </c>
      <c r="O66" s="3">
        <f t="shared" si="0"/>
        <v>2.040005786284483E-2</v>
      </c>
      <c r="P66" s="4">
        <f t="shared" si="1"/>
        <v>3.5223140157750361E-2</v>
      </c>
      <c r="Q66" s="41"/>
      <c r="R66" s="58">
        <f t="shared" si="10"/>
        <v>12.317107815898572</v>
      </c>
      <c r="S66" s="58">
        <f t="shared" si="11"/>
        <v>4.9998687271117879</v>
      </c>
      <c r="T66" s="58">
        <f t="shared" si="12"/>
        <v>8.6584882715051794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521.28105104470887</v>
      </c>
      <c r="F67" s="56">
        <v>147.22679598892424</v>
      </c>
      <c r="G67" s="57">
        <f t="shared" si="4"/>
        <v>668.50784703363308</v>
      </c>
      <c r="H67" s="55">
        <v>2</v>
      </c>
      <c r="I67" s="56">
        <v>4</v>
      </c>
      <c r="J67" s="57">
        <f t="shared" si="22"/>
        <v>6</v>
      </c>
      <c r="K67" s="55">
        <v>42</v>
      </c>
      <c r="L67" s="56">
        <v>40</v>
      </c>
      <c r="M67" s="57">
        <f t="shared" si="23"/>
        <v>82</v>
      </c>
      <c r="N67" s="3">
        <f t="shared" si="13"/>
        <v>4.8053194233472422E-2</v>
      </c>
      <c r="O67" s="3">
        <f t="shared" si="0"/>
        <v>1.3652336423305289E-2</v>
      </c>
      <c r="P67" s="4">
        <f t="shared" si="1"/>
        <v>3.0903654171303304E-2</v>
      </c>
      <c r="Q67" s="41"/>
      <c r="R67" s="58">
        <f t="shared" si="10"/>
        <v>11.847296614652475</v>
      </c>
      <c r="S67" s="58">
        <f t="shared" si="11"/>
        <v>3.3460635452028238</v>
      </c>
      <c r="T67" s="58">
        <f t="shared" si="12"/>
        <v>7.5966800799276486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456.71094558504768</v>
      </c>
      <c r="F68" s="56">
        <v>130.42751421971118</v>
      </c>
      <c r="G68" s="57">
        <f t="shared" si="4"/>
        <v>587.1384598047589</v>
      </c>
      <c r="H68" s="55">
        <v>2</v>
      </c>
      <c r="I68" s="56">
        <v>4</v>
      </c>
      <c r="J68" s="57">
        <f t="shared" si="22"/>
        <v>6</v>
      </c>
      <c r="K68" s="55">
        <v>42</v>
      </c>
      <c r="L68" s="56">
        <v>40</v>
      </c>
      <c r="M68" s="57">
        <f t="shared" si="23"/>
        <v>82</v>
      </c>
      <c r="N68" s="3">
        <f t="shared" si="13"/>
        <v>4.2100935249359116E-2</v>
      </c>
      <c r="O68" s="3">
        <f t="shared" si="0"/>
        <v>1.209453952334117E-2</v>
      </c>
      <c r="P68" s="4">
        <f t="shared" si="1"/>
        <v>2.7142125545708159E-2</v>
      </c>
      <c r="Q68" s="41"/>
      <c r="R68" s="58">
        <f t="shared" si="10"/>
        <v>10.379794217841992</v>
      </c>
      <c r="S68" s="58">
        <f t="shared" si="11"/>
        <v>2.9642616868116178</v>
      </c>
      <c r="T68" s="58">
        <f t="shared" si="12"/>
        <v>6.6720279523268058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237.37193033883818</v>
      </c>
      <c r="F69" s="61">
        <v>67.000000000000014</v>
      </c>
      <c r="G69" s="62">
        <f t="shared" si="4"/>
        <v>304.37193033883818</v>
      </c>
      <c r="H69" s="67">
        <v>2</v>
      </c>
      <c r="I69" s="61">
        <v>4</v>
      </c>
      <c r="J69" s="62">
        <f t="shared" si="22"/>
        <v>6</v>
      </c>
      <c r="K69" s="67">
        <v>42</v>
      </c>
      <c r="L69" s="61">
        <v>40</v>
      </c>
      <c r="M69" s="62">
        <f t="shared" si="23"/>
        <v>82</v>
      </c>
      <c r="N69" s="6">
        <f t="shared" si="13"/>
        <v>2.1881630746574315E-2</v>
      </c>
      <c r="O69" s="6">
        <f t="shared" si="0"/>
        <v>6.2129080118694373E-3</v>
      </c>
      <c r="P69" s="7">
        <f t="shared" si="1"/>
        <v>1.4070447963148955E-2</v>
      </c>
      <c r="Q69" s="41"/>
      <c r="R69" s="58">
        <f t="shared" si="10"/>
        <v>5.3948165986099585</v>
      </c>
      <c r="S69" s="58">
        <f t="shared" si="11"/>
        <v>1.5227272727272732</v>
      </c>
      <c r="T69" s="58">
        <f t="shared" si="12"/>
        <v>3.4587719356686155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661.00000000000011</v>
      </c>
      <c r="F70" s="64">
        <v>1705.9410952613582</v>
      </c>
      <c r="G70" s="65">
        <f t="shared" si="4"/>
        <v>2366.9410952613584</v>
      </c>
      <c r="H70" s="66">
        <v>89</v>
      </c>
      <c r="I70" s="64">
        <v>89</v>
      </c>
      <c r="J70" s="65">
        <f t="shared" si="22"/>
        <v>178</v>
      </c>
      <c r="K70" s="66">
        <v>0</v>
      </c>
      <c r="L70" s="64">
        <v>0</v>
      </c>
      <c r="M70" s="65">
        <f t="shared" si="23"/>
        <v>0</v>
      </c>
      <c r="N70" s="15">
        <f t="shared" si="13"/>
        <v>3.4384103204327929E-2</v>
      </c>
      <c r="O70" s="15">
        <f t="shared" si="0"/>
        <v>8.8740173494660748E-2</v>
      </c>
      <c r="P70" s="16">
        <f t="shared" si="1"/>
        <v>6.1562138349494339E-2</v>
      </c>
      <c r="Q70" s="41"/>
      <c r="R70" s="58">
        <f t="shared" si="10"/>
        <v>7.4269662921348329</v>
      </c>
      <c r="S70" s="58">
        <f t="shared" si="11"/>
        <v>19.167877474846723</v>
      </c>
      <c r="T70" s="58">
        <f t="shared" si="12"/>
        <v>13.297421883490777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876.17147998414509</v>
      </c>
      <c r="F71" s="56">
        <v>2529.4098456746756</v>
      </c>
      <c r="G71" s="57">
        <f t="shared" ref="G71:G84" si="24">+E71+F71</f>
        <v>3405.5813256588208</v>
      </c>
      <c r="H71" s="55">
        <v>89</v>
      </c>
      <c r="I71" s="56">
        <v>89</v>
      </c>
      <c r="J71" s="57">
        <f t="shared" si="22"/>
        <v>178</v>
      </c>
      <c r="K71" s="55">
        <v>0</v>
      </c>
      <c r="L71" s="56">
        <v>0</v>
      </c>
      <c r="M71" s="57">
        <f t="shared" si="23"/>
        <v>0</v>
      </c>
      <c r="N71" s="3">
        <f t="shared" si="13"/>
        <v>4.5576960049112832E-2</v>
      </c>
      <c r="O71" s="3">
        <f t="shared" si="0"/>
        <v>0.13157562659564478</v>
      </c>
      <c r="P71" s="4">
        <f t="shared" si="1"/>
        <v>8.8576293322378818E-2</v>
      </c>
      <c r="Q71" s="41"/>
      <c r="R71" s="58">
        <f t="shared" ref="R71:R86" si="25">+E71/(H71+K71)</f>
        <v>9.844623370608371</v>
      </c>
      <c r="S71" s="58">
        <f t="shared" ref="S71:S86" si="26">+F71/(I71+L71)</f>
        <v>28.420335344659275</v>
      </c>
      <c r="T71" s="58">
        <f t="shared" ref="T71:T86" si="27">+G71/(J71+M71)</f>
        <v>19.132479357633823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2441.0741826319254</v>
      </c>
      <c r="F72" s="56">
        <v>4258.8607315602021</v>
      </c>
      <c r="G72" s="57">
        <f t="shared" si="24"/>
        <v>6699.9349141921275</v>
      </c>
      <c r="H72" s="55">
        <v>89</v>
      </c>
      <c r="I72" s="56">
        <v>89</v>
      </c>
      <c r="J72" s="57">
        <f t="shared" si="22"/>
        <v>178</v>
      </c>
      <c r="K72" s="55">
        <v>0</v>
      </c>
      <c r="L72" s="56">
        <v>0</v>
      </c>
      <c r="M72" s="57">
        <f t="shared" si="23"/>
        <v>0</v>
      </c>
      <c r="N72" s="3">
        <f t="shared" si="13"/>
        <v>0.12698055465209765</v>
      </c>
      <c r="O72" s="3">
        <f t="shared" si="0"/>
        <v>0.22153873967749699</v>
      </c>
      <c r="P72" s="4">
        <f t="shared" si="1"/>
        <v>0.17425964716479733</v>
      </c>
      <c r="Q72" s="41"/>
      <c r="R72" s="58">
        <f t="shared" si="25"/>
        <v>27.427799804853095</v>
      </c>
      <c r="S72" s="58">
        <f t="shared" si="26"/>
        <v>47.852367770339349</v>
      </c>
      <c r="T72" s="58">
        <f t="shared" si="27"/>
        <v>37.640083787596225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2683.8177031130035</v>
      </c>
      <c r="F73" s="56">
        <v>4961.4323282934065</v>
      </c>
      <c r="G73" s="57">
        <f t="shared" si="24"/>
        <v>7645.25003140641</v>
      </c>
      <c r="H73" s="55">
        <v>89</v>
      </c>
      <c r="I73" s="56">
        <v>89</v>
      </c>
      <c r="J73" s="57">
        <f t="shared" si="22"/>
        <v>178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0.13960766245906178</v>
      </c>
      <c r="O73" s="3">
        <f t="shared" ref="O73" si="29">+F73/(I73*216+L73*248)</f>
        <v>0.25808532710639859</v>
      </c>
      <c r="P73" s="4">
        <f t="shared" ref="P73" si="30">+G73/(J73*216+M73*248)</f>
        <v>0.19884649478273017</v>
      </c>
      <c r="Q73" s="41"/>
      <c r="R73" s="58">
        <f t="shared" si="25"/>
        <v>30.155255091157343</v>
      </c>
      <c r="S73" s="58">
        <f t="shared" si="26"/>
        <v>55.746430654982099</v>
      </c>
      <c r="T73" s="58">
        <f t="shared" si="27"/>
        <v>42.950842873069718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2841.5056940689251</v>
      </c>
      <c r="F74" s="56">
        <v>5600.7654578056208</v>
      </c>
      <c r="G74" s="57">
        <f t="shared" si="24"/>
        <v>8442.2711518745455</v>
      </c>
      <c r="H74" s="55">
        <v>89</v>
      </c>
      <c r="I74" s="56">
        <v>89</v>
      </c>
      <c r="J74" s="57">
        <f t="shared" si="22"/>
        <v>178</v>
      </c>
      <c r="K74" s="55">
        <v>0</v>
      </c>
      <c r="L74" s="56">
        <v>0</v>
      </c>
      <c r="M74" s="57">
        <f t="shared" si="23"/>
        <v>0</v>
      </c>
      <c r="N74" s="3">
        <f t="shared" si="13"/>
        <v>0.14781032532609889</v>
      </c>
      <c r="O74" s="3">
        <f t="shared" si="0"/>
        <v>0.2913423563153153</v>
      </c>
      <c r="P74" s="4">
        <f t="shared" si="1"/>
        <v>0.21957634082070707</v>
      </c>
      <c r="Q74" s="41"/>
      <c r="R74" s="58">
        <f t="shared" si="25"/>
        <v>31.92703027043736</v>
      </c>
      <c r="S74" s="58">
        <f t="shared" si="26"/>
        <v>62.9299489641081</v>
      </c>
      <c r="T74" s="58">
        <f t="shared" si="27"/>
        <v>47.428489617272724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3446.5468852806566</v>
      </c>
      <c r="F75" s="56">
        <v>5908.9347267049006</v>
      </c>
      <c r="G75" s="57">
        <f t="shared" si="24"/>
        <v>9355.4816119855568</v>
      </c>
      <c r="H75" s="55">
        <v>89</v>
      </c>
      <c r="I75" s="56">
        <v>92</v>
      </c>
      <c r="J75" s="57">
        <f t="shared" si="22"/>
        <v>181</v>
      </c>
      <c r="K75" s="55">
        <v>0</v>
      </c>
      <c r="L75" s="56">
        <v>0</v>
      </c>
      <c r="M75" s="57">
        <f t="shared" si="23"/>
        <v>0</v>
      </c>
      <c r="N75" s="3">
        <f t="shared" si="13"/>
        <v>0.17928354584273079</v>
      </c>
      <c r="O75" s="3">
        <f t="shared" si="0"/>
        <v>0.29734977489457026</v>
      </c>
      <c r="P75" s="4">
        <f t="shared" si="1"/>
        <v>0.23929510978068233</v>
      </c>
      <c r="Q75" s="41"/>
      <c r="R75" s="58">
        <f t="shared" si="25"/>
        <v>38.725245902029847</v>
      </c>
      <c r="S75" s="58">
        <f t="shared" si="26"/>
        <v>64.227551377227186</v>
      </c>
      <c r="T75" s="58">
        <f t="shared" si="27"/>
        <v>51.687743712627388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6883.5310239783103</v>
      </c>
      <c r="F76" s="56">
        <v>5955.6017931582064</v>
      </c>
      <c r="G76" s="57">
        <f t="shared" si="24"/>
        <v>12839.132817136517</v>
      </c>
      <c r="H76" s="55">
        <v>88</v>
      </c>
      <c r="I76" s="56">
        <v>90</v>
      </c>
      <c r="J76" s="57">
        <f t="shared" si="22"/>
        <v>178</v>
      </c>
      <c r="K76" s="55">
        <v>0</v>
      </c>
      <c r="L76" s="56">
        <v>0</v>
      </c>
      <c r="M76" s="57">
        <f t="shared" si="23"/>
        <v>0</v>
      </c>
      <c r="N76" s="3">
        <f t="shared" si="13"/>
        <v>0.36213862710323602</v>
      </c>
      <c r="O76" s="3">
        <f t="shared" si="0"/>
        <v>0.30635811693200649</v>
      </c>
      <c r="P76" s="4">
        <f t="shared" si="1"/>
        <v>0.33393499836497392</v>
      </c>
      <c r="Q76" s="41"/>
      <c r="R76" s="58">
        <f t="shared" si="25"/>
        <v>78.22194345429898</v>
      </c>
      <c r="S76" s="58">
        <f t="shared" si="26"/>
        <v>66.173353257313408</v>
      </c>
      <c r="T76" s="58">
        <f t="shared" si="27"/>
        <v>72.129959646834365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8344.8554423389032</v>
      </c>
      <c r="F77" s="56">
        <v>5840.7779739913922</v>
      </c>
      <c r="G77" s="57">
        <f t="shared" si="24"/>
        <v>14185.633416330296</v>
      </c>
      <c r="H77" s="55">
        <v>88</v>
      </c>
      <c r="I77" s="56">
        <v>89</v>
      </c>
      <c r="J77" s="57">
        <f t="shared" si="22"/>
        <v>177</v>
      </c>
      <c r="K77" s="55">
        <v>0</v>
      </c>
      <c r="L77" s="56">
        <v>0</v>
      </c>
      <c r="M77" s="57">
        <f t="shared" si="23"/>
        <v>0</v>
      </c>
      <c r="N77" s="3">
        <f t="shared" si="13"/>
        <v>0.43901806830486656</v>
      </c>
      <c r="O77" s="3">
        <f t="shared" si="0"/>
        <v>0.30382740189301871</v>
      </c>
      <c r="P77" s="4">
        <f t="shared" si="1"/>
        <v>0.37104084056105607</v>
      </c>
      <c r="Q77" s="41"/>
      <c r="R77" s="58">
        <f t="shared" si="25"/>
        <v>94.827902753851177</v>
      </c>
      <c r="S77" s="58">
        <f t="shared" si="26"/>
        <v>65.626718808892051</v>
      </c>
      <c r="T77" s="58">
        <f t="shared" si="27"/>
        <v>80.14482156118811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6000.4504458069487</v>
      </c>
      <c r="F78" s="56">
        <v>2859.3812520235128</v>
      </c>
      <c r="G78" s="57">
        <f t="shared" si="24"/>
        <v>8859.8316978304611</v>
      </c>
      <c r="H78" s="55">
        <v>90</v>
      </c>
      <c r="I78" s="56">
        <v>89</v>
      </c>
      <c r="J78" s="57">
        <f t="shared" si="22"/>
        <v>179</v>
      </c>
      <c r="K78" s="55">
        <v>0</v>
      </c>
      <c r="L78" s="56">
        <v>0</v>
      </c>
      <c r="M78" s="57">
        <f t="shared" si="23"/>
        <v>0</v>
      </c>
      <c r="N78" s="3">
        <f t="shared" si="13"/>
        <v>0.3086651463892463</v>
      </c>
      <c r="O78" s="3">
        <f t="shared" si="0"/>
        <v>0.14874018164916317</v>
      </c>
      <c r="P78" s="4">
        <f t="shared" si="1"/>
        <v>0.22914938179780833</v>
      </c>
      <c r="Q78" s="41"/>
      <c r="R78" s="58">
        <f t="shared" si="25"/>
        <v>66.671671620077205</v>
      </c>
      <c r="S78" s="58">
        <f t="shared" si="26"/>
        <v>32.127879236219243</v>
      </c>
      <c r="T78" s="58">
        <f t="shared" si="27"/>
        <v>49.496266468326596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5532.7895774852295</v>
      </c>
      <c r="F79" s="56">
        <v>2693.5785081860358</v>
      </c>
      <c r="G79" s="57">
        <f t="shared" si="24"/>
        <v>8226.3680856712654</v>
      </c>
      <c r="H79" s="55">
        <v>88</v>
      </c>
      <c r="I79" s="56">
        <v>88</v>
      </c>
      <c r="J79" s="57">
        <f t="shared" si="22"/>
        <v>176</v>
      </c>
      <c r="K79" s="55">
        <v>0</v>
      </c>
      <c r="L79" s="56">
        <v>0</v>
      </c>
      <c r="M79" s="57">
        <f t="shared" si="23"/>
        <v>0</v>
      </c>
      <c r="N79" s="3">
        <f t="shared" si="13"/>
        <v>0.29107689275490473</v>
      </c>
      <c r="O79" s="3">
        <f t="shared" si="0"/>
        <v>0.14170762353672325</v>
      </c>
      <c r="P79" s="4">
        <f t="shared" si="1"/>
        <v>0.216392258145814</v>
      </c>
      <c r="Q79" s="41"/>
      <c r="R79" s="58">
        <f t="shared" si="25"/>
        <v>62.872608835059424</v>
      </c>
      <c r="S79" s="58">
        <f t="shared" si="26"/>
        <v>30.608846683932224</v>
      </c>
      <c r="T79" s="58">
        <f t="shared" si="27"/>
        <v>46.740727759495826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4144.7830603048878</v>
      </c>
      <c r="F80" s="56">
        <v>2086.2892275855993</v>
      </c>
      <c r="G80" s="57">
        <f t="shared" si="24"/>
        <v>6231.0722878904871</v>
      </c>
      <c r="H80" s="55">
        <v>88</v>
      </c>
      <c r="I80" s="56">
        <v>88</v>
      </c>
      <c r="J80" s="57">
        <f t="shared" si="22"/>
        <v>176</v>
      </c>
      <c r="K80" s="55">
        <v>0</v>
      </c>
      <c r="L80" s="56">
        <v>0</v>
      </c>
      <c r="M80" s="57">
        <f t="shared" si="23"/>
        <v>0</v>
      </c>
      <c r="N80" s="3">
        <f t="shared" si="13"/>
        <v>0.21805466436789184</v>
      </c>
      <c r="O80" s="3">
        <f t="shared" si="0"/>
        <v>0.10975848209099323</v>
      </c>
      <c r="P80" s="4">
        <f t="shared" si="1"/>
        <v>0.16390657322944252</v>
      </c>
      <c r="Q80" s="41"/>
      <c r="R80" s="58">
        <f t="shared" si="25"/>
        <v>47.099807503464632</v>
      </c>
      <c r="S80" s="58">
        <f t="shared" si="26"/>
        <v>23.707832131654538</v>
      </c>
      <c r="T80" s="58">
        <f t="shared" si="27"/>
        <v>35.403819817559587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3304.3717284724212</v>
      </c>
      <c r="F81" s="56">
        <v>1628.446805180964</v>
      </c>
      <c r="G81" s="57">
        <f t="shared" si="24"/>
        <v>4932.8185336533852</v>
      </c>
      <c r="H81" s="55">
        <v>88</v>
      </c>
      <c r="I81" s="56">
        <v>88</v>
      </c>
      <c r="J81" s="57">
        <f t="shared" si="22"/>
        <v>176</v>
      </c>
      <c r="K81" s="55">
        <v>0</v>
      </c>
      <c r="L81" s="56">
        <v>0</v>
      </c>
      <c r="M81" s="57">
        <f t="shared" si="23"/>
        <v>0</v>
      </c>
      <c r="N81" s="3">
        <f t="shared" si="13"/>
        <v>0.17384110524370902</v>
      </c>
      <c r="O81" s="3">
        <f t="shared" ref="O81:O86" si="31">+F81/(I81*216+L81*248)</f>
        <v>8.5671654312971593E-2</v>
      </c>
      <c r="P81" s="4">
        <f t="shared" ref="P81:P86" si="32">+G81/(J81*216+M81*248)</f>
        <v>0.12975637977834031</v>
      </c>
      <c r="Q81" s="41"/>
      <c r="R81" s="58">
        <f t="shared" si="25"/>
        <v>37.549678732641148</v>
      </c>
      <c r="S81" s="58">
        <f t="shared" si="26"/>
        <v>18.505077331601864</v>
      </c>
      <c r="T81" s="58">
        <f t="shared" si="27"/>
        <v>28.027378032121508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2604.1879798300788</v>
      </c>
      <c r="F82" s="56">
        <v>1495.2889760253865</v>
      </c>
      <c r="G82" s="57">
        <f t="shared" si="24"/>
        <v>4099.4769558554653</v>
      </c>
      <c r="H82" s="55">
        <v>88</v>
      </c>
      <c r="I82" s="56">
        <v>88</v>
      </c>
      <c r="J82" s="57">
        <f t="shared" si="22"/>
        <v>176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0.13700483900621205</v>
      </c>
      <c r="O82" s="3">
        <f t="shared" si="31"/>
        <v>7.866629713938271E-2</v>
      </c>
      <c r="P82" s="4">
        <f t="shared" si="32"/>
        <v>0.10783556807279739</v>
      </c>
      <c r="Q82" s="41"/>
      <c r="R82" s="58">
        <f t="shared" si="25"/>
        <v>29.593045225341804</v>
      </c>
      <c r="S82" s="58">
        <f t="shared" si="26"/>
        <v>16.991920182106664</v>
      </c>
      <c r="T82" s="58">
        <f t="shared" si="27"/>
        <v>23.292482703724236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1921.6203522889277</v>
      </c>
      <c r="F83" s="56">
        <v>1278.2724025648286</v>
      </c>
      <c r="G83" s="57">
        <f t="shared" si="24"/>
        <v>3199.8927548537563</v>
      </c>
      <c r="H83" s="55">
        <v>88</v>
      </c>
      <c r="I83" s="56">
        <v>88</v>
      </c>
      <c r="J83" s="57">
        <f t="shared" si="22"/>
        <v>176</v>
      </c>
      <c r="K83" s="55">
        <v>0</v>
      </c>
      <c r="L83" s="56">
        <v>0</v>
      </c>
      <c r="M83" s="57">
        <f t="shared" si="23"/>
        <v>0</v>
      </c>
      <c r="N83" s="3">
        <f t="shared" si="33"/>
        <v>0.10109534681654712</v>
      </c>
      <c r="O83" s="3">
        <f t="shared" si="31"/>
        <v>6.7249179427863459E-2</v>
      </c>
      <c r="P83" s="4">
        <f t="shared" si="32"/>
        <v>8.4172263122205285E-2</v>
      </c>
      <c r="Q83" s="41"/>
      <c r="R83" s="58">
        <f t="shared" si="25"/>
        <v>21.836594912374178</v>
      </c>
      <c r="S83" s="58">
        <f t="shared" si="26"/>
        <v>14.525822756418506</v>
      </c>
      <c r="T83" s="58">
        <f t="shared" si="27"/>
        <v>18.181208834396344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1202.9890797190192</v>
      </c>
      <c r="F84" s="61">
        <v>1067.9999999999998</v>
      </c>
      <c r="G84" s="62">
        <f t="shared" si="24"/>
        <v>2270.9890797190192</v>
      </c>
      <c r="H84" s="67">
        <v>88</v>
      </c>
      <c r="I84" s="61">
        <v>88</v>
      </c>
      <c r="J84" s="62">
        <f t="shared" si="22"/>
        <v>176</v>
      </c>
      <c r="K84" s="67">
        <v>0</v>
      </c>
      <c r="L84" s="61">
        <v>0</v>
      </c>
      <c r="M84" s="62">
        <f t="shared" si="23"/>
        <v>0</v>
      </c>
      <c r="N84" s="6">
        <f t="shared" si="33"/>
        <v>6.3288566904409677E-2</v>
      </c>
      <c r="O84" s="6">
        <f t="shared" si="31"/>
        <v>5.6186868686868674E-2</v>
      </c>
      <c r="P84" s="7">
        <f t="shared" si="32"/>
        <v>5.9737717795639182E-2</v>
      </c>
      <c r="Q84" s="41"/>
      <c r="R84" s="58">
        <f t="shared" si="25"/>
        <v>13.670330451352491</v>
      </c>
      <c r="S84" s="58">
        <f t="shared" si="26"/>
        <v>12.136363636363633</v>
      </c>
      <c r="T84" s="58">
        <f t="shared" si="27"/>
        <v>12.903347043858064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555.8721930903547</v>
      </c>
      <c r="F85" s="64">
        <v>1553.884187850492</v>
      </c>
      <c r="G85" s="65">
        <f t="shared" ref="G85:G86" si="34">+E85+F85</f>
        <v>2109.7563809408466</v>
      </c>
      <c r="H85" s="71">
        <v>44</v>
      </c>
      <c r="I85" s="64">
        <v>44</v>
      </c>
      <c r="J85" s="65">
        <f t="shared" ref="J85:J86" si="35">+H85+I85</f>
        <v>88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5.8488235804961562E-2</v>
      </c>
      <c r="O85" s="3">
        <f t="shared" si="31"/>
        <v>0.16349791538830935</v>
      </c>
      <c r="P85" s="4">
        <f t="shared" si="32"/>
        <v>0.11099307559663545</v>
      </c>
      <c r="Q85" s="41"/>
      <c r="R85" s="58">
        <f t="shared" si="25"/>
        <v>12.633458933871697</v>
      </c>
      <c r="S85" s="58">
        <f t="shared" si="26"/>
        <v>35.315549723874817</v>
      </c>
      <c r="T85" s="58">
        <f t="shared" si="27"/>
        <v>23.974504328873255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470.05887146566391</v>
      </c>
      <c r="F86" s="61">
        <v>1448.0000000000002</v>
      </c>
      <c r="G86" s="62">
        <f t="shared" si="34"/>
        <v>1918.0588714656642</v>
      </c>
      <c r="H86" s="72">
        <v>44</v>
      </c>
      <c r="I86" s="61">
        <v>44</v>
      </c>
      <c r="J86" s="62">
        <f t="shared" si="35"/>
        <v>88</v>
      </c>
      <c r="K86" s="72">
        <v>0</v>
      </c>
      <c r="L86" s="61">
        <v>0</v>
      </c>
      <c r="M86" s="62">
        <f t="shared" si="36"/>
        <v>0</v>
      </c>
      <c r="N86" s="6">
        <f t="shared" si="33"/>
        <v>4.9459056341084169E-2</v>
      </c>
      <c r="O86" s="6">
        <f t="shared" si="31"/>
        <v>0.15235690235690239</v>
      </c>
      <c r="P86" s="7">
        <f t="shared" si="32"/>
        <v>0.10090797934899327</v>
      </c>
      <c r="Q86" s="41"/>
      <c r="R86" s="58">
        <f t="shared" si="25"/>
        <v>10.683156169674179</v>
      </c>
      <c r="S86" s="58">
        <f t="shared" si="26"/>
        <v>32.909090909090914</v>
      </c>
      <c r="T86" s="58">
        <f t="shared" si="27"/>
        <v>21.796123539382549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287351.20041213854</v>
      </c>
    </row>
    <row r="91" spans="2:20" x14ac:dyDescent="0.25">
      <c r="C91" t="s">
        <v>112</v>
      </c>
      <c r="D91" s="78">
        <f>SUMPRODUCT(((((J5:J86)*216)+((M5:M86)*248))*((D5:D86))/1000))</f>
        <v>2374766.8548799991</v>
      </c>
    </row>
    <row r="92" spans="2:20" x14ac:dyDescent="0.25">
      <c r="C92" t="s">
        <v>111</v>
      </c>
      <c r="D92" s="39">
        <f>+D90/D91</f>
        <v>0.1210018574335622</v>
      </c>
    </row>
    <row r="93" spans="2:20" x14ac:dyDescent="0.25">
      <c r="C93"/>
      <c r="D93" s="79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opLeftCell="A82" workbookViewId="0">
      <selection activeCell="D92" sqref="D92"/>
    </sheetView>
  </sheetViews>
  <sheetFormatPr defaultRowHeight="15" x14ac:dyDescent="0.25"/>
  <cols>
    <col min="1" max="1" width="9.140625" style="50"/>
    <col min="2" max="2" width="20" style="50" customWidth="1"/>
    <col min="3" max="3" width="18" style="50" customWidth="1"/>
    <col min="4" max="16" width="10" style="50" customWidth="1"/>
    <col min="17" max="17" width="15.5703125" style="50" customWidth="1"/>
    <col min="18" max="16384" width="9.140625" style="50"/>
  </cols>
  <sheetData>
    <row r="1" spans="1:20" x14ac:dyDescent="0.25">
      <c r="P1" s="51"/>
      <c r="Q1" s="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6.1801892220813462E-2</v>
      </c>
      <c r="Q2" s="1"/>
    </row>
    <row r="3" spans="1:20" ht="17.25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86</v>
      </c>
      <c r="I3" s="116"/>
      <c r="J3" s="117"/>
      <c r="K3" s="115" t="s">
        <v>87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Q4" s="39"/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109.99999999999999</v>
      </c>
      <c r="F5" s="56">
        <v>107.21832196048513</v>
      </c>
      <c r="G5" s="57">
        <f>+E5+F5</f>
        <v>217.21832196048513</v>
      </c>
      <c r="H5" s="56">
        <v>44</v>
      </c>
      <c r="I5" s="56">
        <v>44</v>
      </c>
      <c r="J5" s="57">
        <f>+H5+I5</f>
        <v>88</v>
      </c>
      <c r="K5" s="56">
        <v>0</v>
      </c>
      <c r="L5" s="56">
        <v>0</v>
      </c>
      <c r="M5" s="57">
        <f>+K5+L5</f>
        <v>0</v>
      </c>
      <c r="N5" s="32">
        <f>+E5/(H5*216+K5*248)</f>
        <v>1.1574074074074073E-2</v>
      </c>
      <c r="O5" s="32">
        <f>+F5/(I5*216+L5*248)</f>
        <v>1.1281389095168889E-2</v>
      </c>
      <c r="P5" s="33">
        <f>+G5/(J5*216+M5*248)</f>
        <v>1.1427731584621481E-2</v>
      </c>
      <c r="Q5" s="41"/>
      <c r="R5" s="58">
        <f>+E5/(H5+K5)</f>
        <v>2.4999999999999996</v>
      </c>
      <c r="S5" s="58">
        <f>+F5/(I5+L5)</f>
        <v>2.43678004455648</v>
      </c>
      <c r="T5" s="58">
        <f>+G5/(J5+M5)</f>
        <v>2.46839002227824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149.68356542841502</v>
      </c>
      <c r="F6" s="56">
        <v>183.38368362199452</v>
      </c>
      <c r="G6" s="57">
        <f t="shared" ref="G6:G70" si="0">+E6+F6</f>
        <v>333.06724905040954</v>
      </c>
      <c r="H6" s="56">
        <v>44</v>
      </c>
      <c r="I6" s="56">
        <v>44</v>
      </c>
      <c r="J6" s="57">
        <f t="shared" ref="J6:J70" si="1">+H6+I6</f>
        <v>88</v>
      </c>
      <c r="K6" s="56">
        <v>0</v>
      </c>
      <c r="L6" s="56">
        <v>0</v>
      </c>
      <c r="M6" s="57">
        <f t="shared" ref="M6:M16" si="2">+K6+L6</f>
        <v>0</v>
      </c>
      <c r="N6" s="32">
        <f t="shared" ref="N6:N16" si="3">+E6/(H6*216+K6*248)</f>
        <v>1.5749533399454441E-2</v>
      </c>
      <c r="O6" s="32">
        <f t="shared" ref="O6:O16" si="4">+F6/(I6*216+L6*248)</f>
        <v>1.9295421256522994E-2</v>
      </c>
      <c r="P6" s="33">
        <f t="shared" ref="P6:P16" si="5">+G6/(J6*216+M6*248)</f>
        <v>1.7522477327988718E-2</v>
      </c>
      <c r="Q6" s="41"/>
      <c r="R6" s="58">
        <f t="shared" ref="R6:R70" si="6">+E6/(H6+K6)</f>
        <v>3.4018992142821598</v>
      </c>
      <c r="S6" s="58">
        <f t="shared" ref="S6:S70" si="7">+F6/(I6+L6)</f>
        <v>4.1678109914089667</v>
      </c>
      <c r="T6" s="58">
        <f t="shared" ref="T6:T70" si="8">+G6/(J6+M6)</f>
        <v>3.784855102845563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246.66315726514966</v>
      </c>
      <c r="F7" s="56">
        <v>257.91414253311166</v>
      </c>
      <c r="G7" s="57">
        <f>+E7+F7</f>
        <v>504.57729979826132</v>
      </c>
      <c r="H7" s="56">
        <v>44</v>
      </c>
      <c r="I7" s="56">
        <v>44</v>
      </c>
      <c r="J7" s="57">
        <f>+H7+I7</f>
        <v>88</v>
      </c>
      <c r="K7" s="56">
        <v>0</v>
      </c>
      <c r="L7" s="56">
        <v>0</v>
      </c>
      <c r="M7" s="57">
        <f t="shared" si="2"/>
        <v>0</v>
      </c>
      <c r="N7" s="32">
        <f t="shared" si="3"/>
        <v>2.59536150321075E-2</v>
      </c>
      <c r="O7" s="32">
        <f t="shared" si="4"/>
        <v>2.7137430822086663E-2</v>
      </c>
      <c r="P7" s="33">
        <f t="shared" si="5"/>
        <v>2.6545522927097082E-2</v>
      </c>
      <c r="Q7" s="41"/>
      <c r="R7" s="58">
        <f t="shared" si="6"/>
        <v>5.6059808469352195</v>
      </c>
      <c r="S7" s="58">
        <f t="shared" si="7"/>
        <v>5.8616850575707193</v>
      </c>
      <c r="T7" s="58">
        <f t="shared" si="8"/>
        <v>5.7338329522529694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253.10046934520139</v>
      </c>
      <c r="F8" s="56">
        <v>304.09351007693681</v>
      </c>
      <c r="G8" s="57">
        <f t="shared" si="0"/>
        <v>557.19397942213823</v>
      </c>
      <c r="H8" s="56">
        <v>44</v>
      </c>
      <c r="I8" s="56">
        <v>44</v>
      </c>
      <c r="J8" s="57">
        <f t="shared" si="1"/>
        <v>88</v>
      </c>
      <c r="K8" s="56">
        <v>0</v>
      </c>
      <c r="L8" s="56">
        <v>0</v>
      </c>
      <c r="M8" s="57">
        <f t="shared" si="2"/>
        <v>0</v>
      </c>
      <c r="N8" s="32">
        <f t="shared" si="3"/>
        <v>2.6630941639857048E-2</v>
      </c>
      <c r="O8" s="32">
        <f t="shared" si="4"/>
        <v>3.1996371009778701E-2</v>
      </c>
      <c r="P8" s="33">
        <f t="shared" si="5"/>
        <v>2.9313656324817878E-2</v>
      </c>
      <c r="Q8" s="41"/>
      <c r="R8" s="58">
        <f t="shared" si="6"/>
        <v>5.7522833942091225</v>
      </c>
      <c r="S8" s="58">
        <f t="shared" si="7"/>
        <v>6.9112161381122004</v>
      </c>
      <c r="T8" s="58">
        <f t="shared" si="8"/>
        <v>6.3317497661606614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289.59873568652466</v>
      </c>
      <c r="F9" s="56">
        <v>377.95465097235109</v>
      </c>
      <c r="G9" s="57">
        <f t="shared" si="0"/>
        <v>667.55338665887575</v>
      </c>
      <c r="H9" s="56">
        <v>44</v>
      </c>
      <c r="I9" s="56">
        <v>44</v>
      </c>
      <c r="J9" s="57">
        <f t="shared" si="1"/>
        <v>88</v>
      </c>
      <c r="K9" s="56">
        <v>0</v>
      </c>
      <c r="L9" s="56">
        <v>0</v>
      </c>
      <c r="M9" s="57">
        <f t="shared" si="2"/>
        <v>0</v>
      </c>
      <c r="N9" s="32">
        <f t="shared" si="3"/>
        <v>3.0471247441763959E-2</v>
      </c>
      <c r="O9" s="32">
        <f t="shared" si="4"/>
        <v>3.9767955699952763E-2</v>
      </c>
      <c r="P9" s="33">
        <f t="shared" si="5"/>
        <v>3.5119601570858361E-2</v>
      </c>
      <c r="Q9" s="41"/>
      <c r="R9" s="58">
        <f t="shared" si="6"/>
        <v>6.5817894474210155</v>
      </c>
      <c r="S9" s="58">
        <f t="shared" si="7"/>
        <v>8.5898784311897973</v>
      </c>
      <c r="T9" s="58">
        <f t="shared" si="8"/>
        <v>7.5858339393054059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330.69493968293381</v>
      </c>
      <c r="F10" s="56">
        <v>449.89560392954718</v>
      </c>
      <c r="G10" s="57">
        <f t="shared" si="0"/>
        <v>780.59054361248104</v>
      </c>
      <c r="H10" s="56">
        <v>44</v>
      </c>
      <c r="I10" s="56">
        <v>44</v>
      </c>
      <c r="J10" s="57">
        <f t="shared" si="1"/>
        <v>88</v>
      </c>
      <c r="K10" s="56">
        <v>0</v>
      </c>
      <c r="L10" s="56">
        <v>0</v>
      </c>
      <c r="M10" s="57">
        <f t="shared" si="2"/>
        <v>0</v>
      </c>
      <c r="N10" s="32">
        <f t="shared" si="3"/>
        <v>3.4795342980106669E-2</v>
      </c>
      <c r="O10" s="32">
        <f t="shared" si="4"/>
        <v>4.7337500413462456E-2</v>
      </c>
      <c r="P10" s="33">
        <f t="shared" si="5"/>
        <v>4.1066421696784566E-2</v>
      </c>
      <c r="Q10" s="41"/>
      <c r="R10" s="58">
        <f t="shared" si="6"/>
        <v>7.5157940837030415</v>
      </c>
      <c r="S10" s="58">
        <f t="shared" si="7"/>
        <v>10.224900089307891</v>
      </c>
      <c r="T10" s="58">
        <f t="shared" si="8"/>
        <v>8.8703470865054665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640.12504046609024</v>
      </c>
      <c r="F11" s="56">
        <v>557.44542101339664</v>
      </c>
      <c r="G11" s="57">
        <f t="shared" si="0"/>
        <v>1197.5704614794868</v>
      </c>
      <c r="H11" s="56">
        <v>44</v>
      </c>
      <c r="I11" s="56">
        <v>44</v>
      </c>
      <c r="J11" s="57">
        <f t="shared" si="1"/>
        <v>88</v>
      </c>
      <c r="K11" s="56">
        <v>0</v>
      </c>
      <c r="L11" s="56">
        <v>0</v>
      </c>
      <c r="M11" s="57">
        <f t="shared" si="2"/>
        <v>0</v>
      </c>
      <c r="N11" s="32">
        <f t="shared" si="3"/>
        <v>6.7353223954765382E-2</v>
      </c>
      <c r="O11" s="32">
        <f t="shared" si="4"/>
        <v>5.8653769046022375E-2</v>
      </c>
      <c r="P11" s="33">
        <f t="shared" si="5"/>
        <v>6.3003496500393871E-2</v>
      </c>
      <c r="Q11" s="41"/>
      <c r="R11" s="58">
        <f t="shared" si="6"/>
        <v>14.548296374229324</v>
      </c>
      <c r="S11" s="58">
        <f t="shared" si="7"/>
        <v>12.669214113940832</v>
      </c>
      <c r="T11" s="58">
        <f t="shared" si="8"/>
        <v>13.608755244085076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658.05093071855867</v>
      </c>
      <c r="F12" s="56">
        <v>581.60734788549121</v>
      </c>
      <c r="G12" s="57">
        <f t="shared" si="0"/>
        <v>1239.6582786040499</v>
      </c>
      <c r="H12" s="56">
        <v>44</v>
      </c>
      <c r="I12" s="56">
        <v>44</v>
      </c>
      <c r="J12" s="57">
        <f t="shared" si="1"/>
        <v>88</v>
      </c>
      <c r="K12" s="56">
        <v>0</v>
      </c>
      <c r="L12" s="56">
        <v>0</v>
      </c>
      <c r="M12" s="57">
        <f t="shared" si="2"/>
        <v>0</v>
      </c>
      <c r="N12" s="32">
        <f t="shared" si="3"/>
        <v>6.9239365605908945E-2</v>
      </c>
      <c r="O12" s="32">
        <f t="shared" si="4"/>
        <v>6.119605933138586E-2</v>
      </c>
      <c r="P12" s="33">
        <f t="shared" si="5"/>
        <v>6.521771246864741E-2</v>
      </c>
      <c r="Q12" s="41"/>
      <c r="R12" s="58">
        <f t="shared" si="6"/>
        <v>14.955702970876333</v>
      </c>
      <c r="S12" s="58">
        <f t="shared" si="7"/>
        <v>13.218348815579345</v>
      </c>
      <c r="T12" s="58">
        <f t="shared" si="8"/>
        <v>14.087025893227839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691.48327298250138</v>
      </c>
      <c r="F13" s="56">
        <v>596.89346329956834</v>
      </c>
      <c r="G13" s="57">
        <f t="shared" si="0"/>
        <v>1288.3767362820697</v>
      </c>
      <c r="H13" s="56">
        <v>44</v>
      </c>
      <c r="I13" s="56">
        <v>44</v>
      </c>
      <c r="J13" s="57">
        <f t="shared" si="1"/>
        <v>88</v>
      </c>
      <c r="K13" s="56">
        <v>0</v>
      </c>
      <c r="L13" s="56">
        <v>0</v>
      </c>
      <c r="M13" s="57">
        <f t="shared" si="2"/>
        <v>0</v>
      </c>
      <c r="N13" s="32">
        <f t="shared" si="3"/>
        <v>7.2757078386205959E-2</v>
      </c>
      <c r="O13" s="32">
        <f t="shared" si="4"/>
        <v>6.2804446895998359E-2</v>
      </c>
      <c r="P13" s="33">
        <f t="shared" si="5"/>
        <v>6.7780762641102152E-2</v>
      </c>
      <c r="Q13" s="41"/>
      <c r="R13" s="58">
        <f t="shared" si="6"/>
        <v>15.715528931420486</v>
      </c>
      <c r="S13" s="58">
        <f t="shared" si="7"/>
        <v>13.565760529535645</v>
      </c>
      <c r="T13" s="58">
        <f t="shared" si="8"/>
        <v>14.640644730478066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723.03214046331459</v>
      </c>
      <c r="F14" s="56">
        <v>757.91277019104598</v>
      </c>
      <c r="G14" s="57">
        <f>+E14+F14</f>
        <v>1480.9449106543607</v>
      </c>
      <c r="H14" s="56">
        <v>44</v>
      </c>
      <c r="I14" s="56">
        <v>44</v>
      </c>
      <c r="J14" s="57">
        <f>+H14+I14</f>
        <v>88</v>
      </c>
      <c r="K14" s="56">
        <v>0</v>
      </c>
      <c r="L14" s="56">
        <v>0</v>
      </c>
      <c r="M14" s="57">
        <f t="shared" si="2"/>
        <v>0</v>
      </c>
      <c r="N14" s="32">
        <f t="shared" si="3"/>
        <v>7.6076614105988483E-2</v>
      </c>
      <c r="O14" s="32">
        <f t="shared" si="4"/>
        <v>7.9746714035253158E-2</v>
      </c>
      <c r="P14" s="33">
        <f t="shared" si="5"/>
        <v>7.7911664070620834E-2</v>
      </c>
      <c r="Q14" s="41"/>
      <c r="R14" s="58">
        <f t="shared" si="6"/>
        <v>16.432548646893512</v>
      </c>
      <c r="S14" s="58">
        <f t="shared" si="7"/>
        <v>17.225290231614682</v>
      </c>
      <c r="T14" s="58">
        <f t="shared" si="8"/>
        <v>16.828919439254097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1327.0983672587863</v>
      </c>
      <c r="F15" s="56">
        <v>1332.9712457950116</v>
      </c>
      <c r="G15" s="57">
        <f t="shared" si="0"/>
        <v>2660.0696130537981</v>
      </c>
      <c r="H15" s="56">
        <v>44</v>
      </c>
      <c r="I15" s="56">
        <v>66</v>
      </c>
      <c r="J15" s="57">
        <f t="shared" si="1"/>
        <v>110</v>
      </c>
      <c r="K15" s="56">
        <v>64</v>
      </c>
      <c r="L15" s="56">
        <v>84</v>
      </c>
      <c r="M15" s="57">
        <f t="shared" si="2"/>
        <v>148</v>
      </c>
      <c r="N15" s="32">
        <f t="shared" si="3"/>
        <v>5.2297382064107278E-2</v>
      </c>
      <c r="O15" s="32">
        <f t="shared" si="4"/>
        <v>3.7989376590145105E-2</v>
      </c>
      <c r="P15" s="33">
        <f t="shared" si="5"/>
        <v>4.3994271187050113E-2</v>
      </c>
      <c r="Q15" s="41"/>
      <c r="R15" s="58">
        <f t="shared" si="6"/>
        <v>12.287947844988762</v>
      </c>
      <c r="S15" s="58">
        <f t="shared" si="7"/>
        <v>8.8864749719667433</v>
      </c>
      <c r="T15" s="58">
        <f t="shared" si="8"/>
        <v>10.310347337417822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2457.4104588419896</v>
      </c>
      <c r="F16" s="56">
        <v>2588.9814660821257</v>
      </c>
      <c r="G16" s="57">
        <f t="shared" si="0"/>
        <v>5046.3919249241153</v>
      </c>
      <c r="H16" s="56">
        <v>48</v>
      </c>
      <c r="I16" s="56">
        <v>70</v>
      </c>
      <c r="J16" s="57">
        <f t="shared" si="1"/>
        <v>118</v>
      </c>
      <c r="K16" s="56">
        <v>127</v>
      </c>
      <c r="L16" s="56">
        <v>145</v>
      </c>
      <c r="M16" s="57">
        <f t="shared" si="2"/>
        <v>272</v>
      </c>
      <c r="N16" s="32">
        <f t="shared" si="3"/>
        <v>5.8699848529571698E-2</v>
      </c>
      <c r="O16" s="32">
        <f t="shared" si="4"/>
        <v>5.0684836845773802E-2</v>
      </c>
      <c r="P16" s="33">
        <f t="shared" si="5"/>
        <v>5.4294972509512346E-2</v>
      </c>
      <c r="Q16" s="41"/>
      <c r="R16" s="58">
        <f t="shared" si="6"/>
        <v>14.042345479097083</v>
      </c>
      <c r="S16" s="58">
        <f t="shared" si="7"/>
        <v>12.041774260847097</v>
      </c>
      <c r="T16" s="58">
        <f t="shared" si="8"/>
        <v>12.939466474164398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2530.2943896195129</v>
      </c>
      <c r="F17" s="56">
        <v>2827.7248877880652</v>
      </c>
      <c r="G17" s="57">
        <f t="shared" si="0"/>
        <v>5358.0192774075786</v>
      </c>
      <c r="H17" s="56">
        <v>50</v>
      </c>
      <c r="I17" s="56">
        <v>70</v>
      </c>
      <c r="J17" s="57">
        <f t="shared" si="1"/>
        <v>120</v>
      </c>
      <c r="K17" s="56">
        <v>138</v>
      </c>
      <c r="L17" s="56">
        <v>145</v>
      </c>
      <c r="M17" s="57">
        <f t="shared" ref="M17:M70" si="9">+K17+L17</f>
        <v>283</v>
      </c>
      <c r="N17" s="32">
        <f t="shared" ref="N17:N81" si="10">+E17/(H17*216+K17*248)</f>
        <v>5.6198791524953648E-2</v>
      </c>
      <c r="O17" s="32">
        <f t="shared" ref="O17:O80" si="11">+F17/(I17*216+L17*248)</f>
        <v>5.5358748782068624E-2</v>
      </c>
      <c r="P17" s="33">
        <f t="shared" ref="P17:P80" si="12">+G17/(J17*216+M17*248)</f>
        <v>5.5752302478643746E-2</v>
      </c>
      <c r="Q17" s="41"/>
      <c r="R17" s="58">
        <f t="shared" si="6"/>
        <v>13.45901271074209</v>
      </c>
      <c r="S17" s="58">
        <f t="shared" si="7"/>
        <v>13.152208780409605</v>
      </c>
      <c r="T17" s="58">
        <f t="shared" si="8"/>
        <v>13.295333194559749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3190.8443489274841</v>
      </c>
      <c r="F18" s="56">
        <v>3699.5393765065382</v>
      </c>
      <c r="G18" s="57">
        <f t="shared" si="0"/>
        <v>6890.3837254340224</v>
      </c>
      <c r="H18" s="56">
        <v>50</v>
      </c>
      <c r="I18" s="56">
        <v>70</v>
      </c>
      <c r="J18" s="57">
        <f t="shared" si="1"/>
        <v>120</v>
      </c>
      <c r="K18" s="56">
        <v>134</v>
      </c>
      <c r="L18" s="56">
        <v>145</v>
      </c>
      <c r="M18" s="57">
        <f t="shared" si="9"/>
        <v>279</v>
      </c>
      <c r="N18" s="32">
        <f t="shared" si="10"/>
        <v>7.2466486848825493E-2</v>
      </c>
      <c r="O18" s="32">
        <f t="shared" si="11"/>
        <v>7.2426377770292455E-2</v>
      </c>
      <c r="P18" s="33">
        <f t="shared" si="12"/>
        <v>7.2444946225860271E-2</v>
      </c>
      <c r="Q18" s="41"/>
      <c r="R18" s="58">
        <f t="shared" si="6"/>
        <v>17.341545374605893</v>
      </c>
      <c r="S18" s="58">
        <f t="shared" si="7"/>
        <v>17.207159890728086</v>
      </c>
      <c r="T18" s="58">
        <f t="shared" si="8"/>
        <v>17.269132143944919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3805.3742561327854</v>
      </c>
      <c r="F19" s="56">
        <v>4406.7928162911958</v>
      </c>
      <c r="G19" s="57">
        <f t="shared" si="0"/>
        <v>8212.1670724239812</v>
      </c>
      <c r="H19" s="56">
        <v>49</v>
      </c>
      <c r="I19" s="56">
        <v>70</v>
      </c>
      <c r="J19" s="57">
        <f t="shared" si="1"/>
        <v>119</v>
      </c>
      <c r="K19" s="56">
        <v>117</v>
      </c>
      <c r="L19" s="56">
        <v>145</v>
      </c>
      <c r="M19" s="57">
        <f t="shared" si="9"/>
        <v>262</v>
      </c>
      <c r="N19" s="32">
        <f t="shared" si="10"/>
        <v>9.6095309498302667E-2</v>
      </c>
      <c r="O19" s="32">
        <f t="shared" si="11"/>
        <v>8.6272373067564523E-2</v>
      </c>
      <c r="P19" s="33">
        <f t="shared" si="12"/>
        <v>9.0562054173180209E-2</v>
      </c>
      <c r="Q19" s="41"/>
      <c r="R19" s="58">
        <f t="shared" si="6"/>
        <v>22.923941302004732</v>
      </c>
      <c r="S19" s="58">
        <f t="shared" si="7"/>
        <v>20.496710773447422</v>
      </c>
      <c r="T19" s="58">
        <f t="shared" si="8"/>
        <v>21.554244284577379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6257.0498488809362</v>
      </c>
      <c r="F20" s="56">
        <v>6536.3578537128724</v>
      </c>
      <c r="G20" s="57">
        <f t="shared" si="0"/>
        <v>12793.40770259381</v>
      </c>
      <c r="H20" s="56">
        <v>167</v>
      </c>
      <c r="I20" s="56">
        <v>203</v>
      </c>
      <c r="J20" s="57">
        <f t="shared" si="1"/>
        <v>370</v>
      </c>
      <c r="K20" s="56">
        <v>108</v>
      </c>
      <c r="L20" s="56">
        <v>145</v>
      </c>
      <c r="M20" s="57">
        <f t="shared" si="9"/>
        <v>253</v>
      </c>
      <c r="N20" s="32">
        <f t="shared" si="10"/>
        <v>9.9545784791920208E-2</v>
      </c>
      <c r="O20" s="32">
        <f t="shared" si="11"/>
        <v>8.190103565698767E-2</v>
      </c>
      <c r="P20" s="33">
        <f t="shared" si="12"/>
        <v>8.9675094646118225E-2</v>
      </c>
      <c r="Q20" s="41"/>
      <c r="R20" s="58">
        <f t="shared" si="6"/>
        <v>22.752908541385224</v>
      </c>
      <c r="S20" s="58">
        <f t="shared" si="7"/>
        <v>18.782637510669172</v>
      </c>
      <c r="T20" s="58">
        <f t="shared" si="8"/>
        <v>20.535164851675457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6118.0713639334363</v>
      </c>
      <c r="F21" s="56">
        <v>6640.277895213605</v>
      </c>
      <c r="G21" s="57">
        <f t="shared" si="0"/>
        <v>12758.349259147042</v>
      </c>
      <c r="H21" s="56">
        <v>180</v>
      </c>
      <c r="I21" s="56">
        <v>202</v>
      </c>
      <c r="J21" s="57">
        <f t="shared" si="1"/>
        <v>382</v>
      </c>
      <c r="K21" s="56">
        <v>108</v>
      </c>
      <c r="L21" s="56">
        <v>145</v>
      </c>
      <c r="M21" s="57">
        <f t="shared" si="9"/>
        <v>253</v>
      </c>
      <c r="N21" s="32">
        <f t="shared" si="10"/>
        <v>9.3172383100838155E-2</v>
      </c>
      <c r="O21" s="32">
        <f t="shared" si="11"/>
        <v>8.3428961393275769E-2</v>
      </c>
      <c r="P21" s="33">
        <f t="shared" si="12"/>
        <v>8.7833543944119644E-2</v>
      </c>
      <c r="Q21" s="41"/>
      <c r="R21" s="58">
        <f t="shared" si="6"/>
        <v>21.243303346991098</v>
      </c>
      <c r="S21" s="58">
        <f t="shared" si="7"/>
        <v>19.136247536638631</v>
      </c>
      <c r="T21" s="58">
        <f t="shared" si="8"/>
        <v>20.091888597081955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5780.1416728429367</v>
      </c>
      <c r="F22" s="56">
        <v>6664.6886402433365</v>
      </c>
      <c r="G22" s="57">
        <f t="shared" si="0"/>
        <v>12444.830313086273</v>
      </c>
      <c r="H22" s="56">
        <v>180</v>
      </c>
      <c r="I22" s="56">
        <v>189</v>
      </c>
      <c r="J22" s="57">
        <f t="shared" si="1"/>
        <v>369</v>
      </c>
      <c r="K22" s="56">
        <v>108</v>
      </c>
      <c r="L22" s="56">
        <v>144</v>
      </c>
      <c r="M22" s="57">
        <f t="shared" si="9"/>
        <v>252</v>
      </c>
      <c r="N22" s="32">
        <f t="shared" si="10"/>
        <v>8.8026036684377085E-2</v>
      </c>
      <c r="O22" s="32">
        <f t="shared" si="11"/>
        <v>8.7079134528108823E-2</v>
      </c>
      <c r="P22" s="33">
        <f t="shared" si="12"/>
        <v>8.7516387574446367E-2</v>
      </c>
      <c r="Q22" s="41"/>
      <c r="R22" s="58">
        <f t="shared" si="6"/>
        <v>20.069936364037975</v>
      </c>
      <c r="S22" s="58">
        <f t="shared" si="7"/>
        <v>20.01408000073074</v>
      </c>
      <c r="T22" s="58">
        <f t="shared" si="8"/>
        <v>20.039984401105109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5164.2004789947459</v>
      </c>
      <c r="F23" s="56">
        <v>6048.462240287311</v>
      </c>
      <c r="G23" s="57">
        <f t="shared" si="0"/>
        <v>11212.662719282056</v>
      </c>
      <c r="H23" s="56">
        <v>180</v>
      </c>
      <c r="I23" s="56">
        <v>180</v>
      </c>
      <c r="J23" s="57">
        <f t="shared" si="1"/>
        <v>360</v>
      </c>
      <c r="K23" s="56">
        <v>108</v>
      </c>
      <c r="L23" s="56">
        <v>144</v>
      </c>
      <c r="M23" s="57">
        <f t="shared" si="9"/>
        <v>252</v>
      </c>
      <c r="N23" s="32">
        <f t="shared" si="10"/>
        <v>7.8645840627965799E-2</v>
      </c>
      <c r="O23" s="32">
        <f t="shared" si="11"/>
        <v>8.1087277996129761E-2</v>
      </c>
      <c r="P23" s="33">
        <f t="shared" si="12"/>
        <v>7.9944264197482143E-2</v>
      </c>
      <c r="Q23" s="41"/>
      <c r="R23" s="58">
        <f t="shared" si="6"/>
        <v>17.931251663176202</v>
      </c>
      <c r="S23" s="58">
        <f t="shared" si="7"/>
        <v>18.668093334220096</v>
      </c>
      <c r="T23" s="58">
        <f t="shared" si="8"/>
        <v>18.32134431255238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4756.7322743415825</v>
      </c>
      <c r="F24" s="56">
        <v>5644.6172704003557</v>
      </c>
      <c r="G24" s="57">
        <f t="shared" si="0"/>
        <v>10401.349544741937</v>
      </c>
      <c r="H24" s="56">
        <v>202</v>
      </c>
      <c r="I24" s="56">
        <v>180</v>
      </c>
      <c r="J24" s="57">
        <f t="shared" si="1"/>
        <v>382</v>
      </c>
      <c r="K24" s="56">
        <v>108</v>
      </c>
      <c r="L24" s="56">
        <v>144</v>
      </c>
      <c r="M24" s="57">
        <f t="shared" si="9"/>
        <v>252</v>
      </c>
      <c r="N24" s="32">
        <f t="shared" si="10"/>
        <v>6.7551867108918182E-2</v>
      </c>
      <c r="O24" s="32">
        <f t="shared" si="11"/>
        <v>7.5673225954530729E-2</v>
      </c>
      <c r="P24" s="33">
        <f t="shared" si="12"/>
        <v>7.1729487647177653E-2</v>
      </c>
      <c r="Q24" s="41"/>
      <c r="R24" s="58">
        <f t="shared" si="6"/>
        <v>15.344297659166395</v>
      </c>
      <c r="S24" s="58">
        <f t="shared" si="7"/>
        <v>17.421658241976406</v>
      </c>
      <c r="T24" s="58">
        <f t="shared" si="8"/>
        <v>16.405914108425769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4404.9990778873944</v>
      </c>
      <c r="F25" s="56">
        <v>5633.8035253056387</v>
      </c>
      <c r="G25" s="57">
        <f t="shared" si="0"/>
        <v>10038.802603193033</v>
      </c>
      <c r="H25" s="56">
        <v>202</v>
      </c>
      <c r="I25" s="56">
        <v>180</v>
      </c>
      <c r="J25" s="57">
        <f t="shared" si="1"/>
        <v>382</v>
      </c>
      <c r="K25" s="56">
        <v>109</v>
      </c>
      <c r="L25" s="56">
        <v>144</v>
      </c>
      <c r="M25" s="57">
        <f t="shared" si="9"/>
        <v>253</v>
      </c>
      <c r="N25" s="32">
        <f t="shared" si="10"/>
        <v>6.2337244960480508E-2</v>
      </c>
      <c r="O25" s="32">
        <f t="shared" si="11"/>
        <v>7.5528254039382764E-2</v>
      </c>
      <c r="P25" s="33">
        <f t="shared" si="12"/>
        <v>6.911110455466922E-2</v>
      </c>
      <c r="Q25" s="41"/>
      <c r="R25" s="58">
        <f t="shared" si="6"/>
        <v>14.163984173271364</v>
      </c>
      <c r="S25" s="58">
        <f t="shared" si="7"/>
        <v>17.38828248551123</v>
      </c>
      <c r="T25" s="58">
        <f t="shared" si="8"/>
        <v>15.809137957784303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4140.7522043452918</v>
      </c>
      <c r="F26" s="56">
        <v>5561.0062762726029</v>
      </c>
      <c r="G26" s="57">
        <f t="shared" si="0"/>
        <v>9701.7584806178947</v>
      </c>
      <c r="H26" s="56">
        <v>202</v>
      </c>
      <c r="I26" s="56">
        <v>180</v>
      </c>
      <c r="J26" s="57">
        <f t="shared" si="1"/>
        <v>382</v>
      </c>
      <c r="K26" s="56">
        <v>109</v>
      </c>
      <c r="L26" s="56">
        <v>144</v>
      </c>
      <c r="M26" s="57">
        <f t="shared" si="9"/>
        <v>253</v>
      </c>
      <c r="N26" s="32">
        <f t="shared" si="10"/>
        <v>5.8597761297765366E-2</v>
      </c>
      <c r="O26" s="32">
        <f t="shared" si="11"/>
        <v>7.455231494359453E-2</v>
      </c>
      <c r="P26" s="33">
        <f t="shared" si="12"/>
        <v>6.6790758940201395E-2</v>
      </c>
      <c r="Q26" s="41"/>
      <c r="R26" s="58">
        <f t="shared" si="6"/>
        <v>13.314315769599009</v>
      </c>
      <c r="S26" s="58">
        <f t="shared" si="7"/>
        <v>17.163599618125318</v>
      </c>
      <c r="T26" s="58">
        <f t="shared" si="8"/>
        <v>15.278359811996685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4392.6321011081982</v>
      </c>
      <c r="F27" s="56">
        <v>3785.1633268221185</v>
      </c>
      <c r="G27" s="57">
        <f t="shared" si="0"/>
        <v>8177.7954279303167</v>
      </c>
      <c r="H27" s="56">
        <v>202</v>
      </c>
      <c r="I27" s="56">
        <v>178</v>
      </c>
      <c r="J27" s="57">
        <f t="shared" si="1"/>
        <v>380</v>
      </c>
      <c r="K27" s="56">
        <v>109</v>
      </c>
      <c r="L27" s="56">
        <v>126</v>
      </c>
      <c r="M27" s="57">
        <f t="shared" si="9"/>
        <v>235</v>
      </c>
      <c r="N27" s="32">
        <f t="shared" si="10"/>
        <v>6.2162233967907252E-2</v>
      </c>
      <c r="O27" s="32">
        <f t="shared" si="11"/>
        <v>5.4309620736084113E-2</v>
      </c>
      <c r="P27" s="33">
        <f t="shared" si="12"/>
        <v>5.8263005328657143E-2</v>
      </c>
      <c r="Q27" s="41"/>
      <c r="R27" s="58">
        <f t="shared" si="6"/>
        <v>14.124218974624432</v>
      </c>
      <c r="S27" s="58">
        <f t="shared" si="7"/>
        <v>12.451195154020127</v>
      </c>
      <c r="T27" s="58">
        <f t="shared" si="8"/>
        <v>13.297228338098076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1374.7894034553517</v>
      </c>
      <c r="F28" s="56">
        <v>977.43217757816194</v>
      </c>
      <c r="G28" s="57">
        <f t="shared" si="0"/>
        <v>2352.2215810335138</v>
      </c>
      <c r="H28" s="56">
        <v>132</v>
      </c>
      <c r="I28" s="56">
        <v>132</v>
      </c>
      <c r="J28" s="57">
        <f t="shared" si="1"/>
        <v>264</v>
      </c>
      <c r="K28" s="56">
        <v>0</v>
      </c>
      <c r="L28" s="56">
        <v>0</v>
      </c>
      <c r="M28" s="57">
        <f t="shared" si="9"/>
        <v>0</v>
      </c>
      <c r="N28" s="32">
        <f t="shared" si="10"/>
        <v>4.821792239952833E-2</v>
      </c>
      <c r="O28" s="32">
        <f t="shared" si="11"/>
        <v>3.4281431592949003E-2</v>
      </c>
      <c r="P28" s="33">
        <f t="shared" si="12"/>
        <v>4.1249676996238667E-2</v>
      </c>
      <c r="Q28" s="41"/>
      <c r="R28" s="58">
        <f t="shared" si="6"/>
        <v>10.415071238298118</v>
      </c>
      <c r="S28" s="58">
        <f t="shared" si="7"/>
        <v>7.4047892240769846</v>
      </c>
      <c r="T28" s="58">
        <f t="shared" si="8"/>
        <v>8.9099302311875519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1228.0508206235741</v>
      </c>
      <c r="F29" s="56">
        <v>1034.7569728889375</v>
      </c>
      <c r="G29" s="57">
        <f t="shared" si="0"/>
        <v>2262.8077935125116</v>
      </c>
      <c r="H29" s="56">
        <v>132</v>
      </c>
      <c r="I29" s="56">
        <v>131</v>
      </c>
      <c r="J29" s="57">
        <f t="shared" si="1"/>
        <v>263</v>
      </c>
      <c r="K29" s="56">
        <v>0</v>
      </c>
      <c r="L29" s="56">
        <v>0</v>
      </c>
      <c r="M29" s="57">
        <f t="shared" si="9"/>
        <v>0</v>
      </c>
      <c r="N29" s="32">
        <f t="shared" si="10"/>
        <v>4.3071367165529395E-2</v>
      </c>
      <c r="O29" s="32">
        <f t="shared" si="11"/>
        <v>3.6569019398110601E-2</v>
      </c>
      <c r="P29" s="33">
        <f t="shared" si="12"/>
        <v>3.9832555159704824E-2</v>
      </c>
      <c r="Q29" s="41"/>
      <c r="R29" s="58">
        <f t="shared" si="6"/>
        <v>9.3034153077543493</v>
      </c>
      <c r="S29" s="58">
        <f t="shared" si="7"/>
        <v>7.8989081899918894</v>
      </c>
      <c r="T29" s="58">
        <f t="shared" si="8"/>
        <v>8.6038319144962419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1201.2533877038111</v>
      </c>
      <c r="F30" s="56">
        <v>1066.6164487302199</v>
      </c>
      <c r="G30" s="57">
        <f t="shared" si="0"/>
        <v>2267.8698364340307</v>
      </c>
      <c r="H30" s="56">
        <v>133</v>
      </c>
      <c r="I30" s="56">
        <v>110</v>
      </c>
      <c r="J30" s="57">
        <f t="shared" si="1"/>
        <v>243</v>
      </c>
      <c r="K30" s="56">
        <v>0</v>
      </c>
      <c r="L30" s="56">
        <v>0</v>
      </c>
      <c r="M30" s="57">
        <f t="shared" si="9"/>
        <v>0</v>
      </c>
      <c r="N30" s="32">
        <f t="shared" si="10"/>
        <v>4.1814723882755887E-2</v>
      </c>
      <c r="O30" s="32">
        <f t="shared" si="11"/>
        <v>4.4891264677197805E-2</v>
      </c>
      <c r="P30" s="33">
        <f t="shared" si="12"/>
        <v>4.3207396670363336E-2</v>
      </c>
      <c r="Q30" s="41"/>
      <c r="R30" s="58">
        <f t="shared" si="6"/>
        <v>9.0319803586752716</v>
      </c>
      <c r="S30" s="58">
        <f t="shared" si="7"/>
        <v>9.6965131702747254</v>
      </c>
      <c r="T30" s="58">
        <f t="shared" si="8"/>
        <v>9.33279768079848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1081.5881511667321</v>
      </c>
      <c r="F31" s="56">
        <v>1064.171578127047</v>
      </c>
      <c r="G31" s="57">
        <f t="shared" si="0"/>
        <v>2145.7597292937789</v>
      </c>
      <c r="H31" s="56">
        <v>138</v>
      </c>
      <c r="I31" s="56">
        <v>110</v>
      </c>
      <c r="J31" s="57">
        <f t="shared" si="1"/>
        <v>248</v>
      </c>
      <c r="K31" s="56">
        <v>0</v>
      </c>
      <c r="L31" s="56">
        <v>0</v>
      </c>
      <c r="M31" s="57">
        <f t="shared" si="9"/>
        <v>0</v>
      </c>
      <c r="N31" s="32">
        <f t="shared" si="10"/>
        <v>3.6285163418100244E-2</v>
      </c>
      <c r="O31" s="32">
        <f t="shared" si="11"/>
        <v>4.4788366082788175E-2</v>
      </c>
      <c r="P31" s="33">
        <f t="shared" si="12"/>
        <v>4.0056745245179562E-2</v>
      </c>
      <c r="Q31" s="41"/>
      <c r="R31" s="58">
        <f t="shared" si="6"/>
        <v>7.8375952983096528</v>
      </c>
      <c r="S31" s="58">
        <f t="shared" si="7"/>
        <v>9.6742870738822457</v>
      </c>
      <c r="T31" s="58">
        <f t="shared" si="8"/>
        <v>8.6522569729587868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971.28596508515193</v>
      </c>
      <c r="F32" s="56">
        <v>1060.2056521297116</v>
      </c>
      <c r="G32" s="57">
        <f t="shared" si="0"/>
        <v>2031.4916172148635</v>
      </c>
      <c r="H32" s="56">
        <v>154</v>
      </c>
      <c r="I32" s="56">
        <v>110</v>
      </c>
      <c r="J32" s="57">
        <f t="shared" si="1"/>
        <v>264</v>
      </c>
      <c r="K32" s="56">
        <v>0</v>
      </c>
      <c r="L32" s="56">
        <v>0</v>
      </c>
      <c r="M32" s="57">
        <f t="shared" si="9"/>
        <v>0</v>
      </c>
      <c r="N32" s="32">
        <f t="shared" si="10"/>
        <v>2.9199313524685903E-2</v>
      </c>
      <c r="O32" s="32">
        <f t="shared" si="11"/>
        <v>4.4621450005459237E-2</v>
      </c>
      <c r="P32" s="33">
        <f t="shared" si="12"/>
        <v>3.5625203725008131E-2</v>
      </c>
      <c r="Q32" s="41"/>
      <c r="R32" s="58">
        <f t="shared" si="6"/>
        <v>6.3070517213321553</v>
      </c>
      <c r="S32" s="58">
        <f t="shared" si="7"/>
        <v>9.6382332011791956</v>
      </c>
      <c r="T32" s="58">
        <f t="shared" si="8"/>
        <v>7.6950440046017556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751.79322735669666</v>
      </c>
      <c r="F33" s="56">
        <v>924.27231991193617</v>
      </c>
      <c r="G33" s="57">
        <f t="shared" si="0"/>
        <v>1676.0655472686328</v>
      </c>
      <c r="H33" s="56">
        <v>154</v>
      </c>
      <c r="I33" s="56">
        <v>110</v>
      </c>
      <c r="J33" s="57">
        <f t="shared" si="1"/>
        <v>264</v>
      </c>
      <c r="K33" s="56">
        <v>0</v>
      </c>
      <c r="L33" s="56">
        <v>0</v>
      </c>
      <c r="M33" s="57">
        <f t="shared" si="9"/>
        <v>0</v>
      </c>
      <c r="N33" s="32">
        <f t="shared" si="10"/>
        <v>2.2600806498217191E-2</v>
      </c>
      <c r="O33" s="32">
        <f t="shared" si="11"/>
        <v>3.8900350164643778E-2</v>
      </c>
      <c r="P33" s="33">
        <f t="shared" si="12"/>
        <v>2.9392283025894937E-2</v>
      </c>
      <c r="Q33" s="41"/>
      <c r="R33" s="58">
        <f t="shared" si="6"/>
        <v>4.8817742036149134</v>
      </c>
      <c r="S33" s="58">
        <f t="shared" si="7"/>
        <v>8.4024756355630554</v>
      </c>
      <c r="T33" s="58">
        <f t="shared" si="8"/>
        <v>6.3487331335933064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371.7621307417412</v>
      </c>
      <c r="F34" s="56">
        <v>461.85704112998127</v>
      </c>
      <c r="G34" s="57">
        <f t="shared" si="0"/>
        <v>833.61917187172253</v>
      </c>
      <c r="H34" s="56">
        <v>154</v>
      </c>
      <c r="I34" s="56">
        <v>110</v>
      </c>
      <c r="J34" s="57">
        <f t="shared" si="1"/>
        <v>264</v>
      </c>
      <c r="K34" s="56">
        <v>0</v>
      </c>
      <c r="L34" s="56">
        <v>0</v>
      </c>
      <c r="M34" s="57">
        <f t="shared" si="9"/>
        <v>0</v>
      </c>
      <c r="N34" s="32">
        <f t="shared" si="10"/>
        <v>1.1176110231533826E-2</v>
      </c>
      <c r="O34" s="32">
        <f t="shared" si="11"/>
        <v>1.9438427656985745E-2</v>
      </c>
      <c r="P34" s="33">
        <f t="shared" si="12"/>
        <v>1.4618742492138794E-2</v>
      </c>
      <c r="Q34" s="41"/>
      <c r="R34" s="58">
        <f t="shared" si="6"/>
        <v>2.4140398100113063</v>
      </c>
      <c r="S34" s="58">
        <f t="shared" si="7"/>
        <v>4.1987003739089204</v>
      </c>
      <c r="T34" s="58">
        <f t="shared" si="8"/>
        <v>3.1576483783019791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192.50849004611223</v>
      </c>
      <c r="F35" s="56">
        <v>267.80924658584973</v>
      </c>
      <c r="G35" s="57">
        <f t="shared" si="0"/>
        <v>460.31773663196196</v>
      </c>
      <c r="H35" s="56">
        <v>154</v>
      </c>
      <c r="I35" s="56">
        <v>110</v>
      </c>
      <c r="J35" s="57">
        <f t="shared" si="1"/>
        <v>264</v>
      </c>
      <c r="K35" s="56">
        <v>0</v>
      </c>
      <c r="L35" s="56">
        <v>0</v>
      </c>
      <c r="M35" s="57">
        <f t="shared" si="9"/>
        <v>0</v>
      </c>
      <c r="N35" s="32">
        <f t="shared" si="10"/>
        <v>5.7872922693035182E-3</v>
      </c>
      <c r="O35" s="32">
        <f t="shared" si="11"/>
        <v>1.1271432937114887E-2</v>
      </c>
      <c r="P35" s="33">
        <f t="shared" si="12"/>
        <v>8.0723508808915895E-3</v>
      </c>
      <c r="Q35" s="41"/>
      <c r="R35" s="58">
        <f t="shared" si="6"/>
        <v>1.2500551301695599</v>
      </c>
      <c r="S35" s="58">
        <f t="shared" si="7"/>
        <v>2.434629514416816</v>
      </c>
      <c r="T35" s="58">
        <f t="shared" si="8"/>
        <v>1.7436277902725832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45.188823854189508</v>
      </c>
      <c r="F36" s="61">
        <v>27</v>
      </c>
      <c r="G36" s="62">
        <f t="shared" si="0"/>
        <v>72.188823854189508</v>
      </c>
      <c r="H36" s="61">
        <v>154</v>
      </c>
      <c r="I36" s="61">
        <v>136</v>
      </c>
      <c r="J36" s="62">
        <f t="shared" si="1"/>
        <v>290</v>
      </c>
      <c r="K36" s="61">
        <v>0</v>
      </c>
      <c r="L36" s="61">
        <v>0</v>
      </c>
      <c r="M36" s="62">
        <f t="shared" si="9"/>
        <v>0</v>
      </c>
      <c r="N36" s="34">
        <f t="shared" si="10"/>
        <v>1.3584903756069476E-3</v>
      </c>
      <c r="O36" s="34">
        <f t="shared" si="11"/>
        <v>9.1911764705882352E-4</v>
      </c>
      <c r="P36" s="35">
        <f t="shared" si="12"/>
        <v>1.1524397167016205E-3</v>
      </c>
      <c r="Q36" s="41"/>
      <c r="R36" s="58">
        <f t="shared" si="6"/>
        <v>0.29343392113110067</v>
      </c>
      <c r="S36" s="58">
        <f t="shared" si="7"/>
        <v>0.19852941176470587</v>
      </c>
      <c r="T36" s="58">
        <f t="shared" si="8"/>
        <v>0.24892697880755002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1715.0848198059239</v>
      </c>
      <c r="F37" s="64">
        <v>2156.2230786398804</v>
      </c>
      <c r="G37" s="65">
        <f t="shared" si="0"/>
        <v>3871.3078984458043</v>
      </c>
      <c r="H37" s="64">
        <v>66</v>
      </c>
      <c r="I37" s="64">
        <v>44</v>
      </c>
      <c r="J37" s="65">
        <f t="shared" si="1"/>
        <v>110</v>
      </c>
      <c r="K37" s="64">
        <v>45</v>
      </c>
      <c r="L37" s="64">
        <v>61</v>
      </c>
      <c r="M37" s="65">
        <f t="shared" si="9"/>
        <v>106</v>
      </c>
      <c r="N37" s="30">
        <f t="shared" si="10"/>
        <v>6.7480516989531156E-2</v>
      </c>
      <c r="O37" s="30">
        <f t="shared" si="11"/>
        <v>8.7537474774272511E-2</v>
      </c>
      <c r="P37" s="31">
        <f t="shared" si="12"/>
        <v>7.7351900144777094E-2</v>
      </c>
      <c r="Q37" s="41"/>
      <c r="R37" s="58">
        <f t="shared" si="6"/>
        <v>15.451214592846162</v>
      </c>
      <c r="S37" s="58">
        <f t="shared" si="7"/>
        <v>20.535457891808385</v>
      </c>
      <c r="T37" s="58">
        <f t="shared" si="8"/>
        <v>17.922721752063907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1619.5290188108975</v>
      </c>
      <c r="F38" s="56">
        <v>2137.4180663949683</v>
      </c>
      <c r="G38" s="57">
        <f t="shared" si="0"/>
        <v>3756.9470852058657</v>
      </c>
      <c r="H38" s="56">
        <v>66</v>
      </c>
      <c r="I38" s="56">
        <v>44</v>
      </c>
      <c r="J38" s="57">
        <f t="shared" ref="J38:J47" si="13">+H38+I38</f>
        <v>110</v>
      </c>
      <c r="K38" s="56">
        <v>53</v>
      </c>
      <c r="L38" s="56">
        <v>45</v>
      </c>
      <c r="M38" s="57">
        <f t="shared" ref="M38:M47" si="14">+K38+L38</f>
        <v>98</v>
      </c>
      <c r="N38" s="32">
        <f t="shared" si="10"/>
        <v>5.9106898496748085E-2</v>
      </c>
      <c r="O38" s="32">
        <f t="shared" si="11"/>
        <v>0.10343680150962874</v>
      </c>
      <c r="P38" s="33">
        <f t="shared" si="12"/>
        <v>7.816551026144028E-2</v>
      </c>
      <c r="Q38" s="41"/>
      <c r="R38" s="58">
        <f t="shared" si="6"/>
        <v>13.609487553032752</v>
      </c>
      <c r="S38" s="58">
        <f t="shared" si="7"/>
        <v>24.015933330280543</v>
      </c>
      <c r="T38" s="58">
        <f t="shared" si="8"/>
        <v>18.062245601951279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1581.9914255327767</v>
      </c>
      <c r="F39" s="56">
        <v>2125.5090433806872</v>
      </c>
      <c r="G39" s="57">
        <f t="shared" si="0"/>
        <v>3707.5004689134639</v>
      </c>
      <c r="H39" s="56">
        <v>66</v>
      </c>
      <c r="I39" s="56">
        <v>44</v>
      </c>
      <c r="J39" s="57">
        <f t="shared" si="13"/>
        <v>110</v>
      </c>
      <c r="K39" s="56">
        <v>66</v>
      </c>
      <c r="L39" s="56">
        <v>45</v>
      </c>
      <c r="M39" s="57">
        <f t="shared" si="14"/>
        <v>111</v>
      </c>
      <c r="N39" s="32">
        <f t="shared" si="10"/>
        <v>5.1658549684325261E-2</v>
      </c>
      <c r="O39" s="32">
        <f t="shared" si="11"/>
        <v>0.10286048409701351</v>
      </c>
      <c r="P39" s="33">
        <f t="shared" si="12"/>
        <v>7.228787375045749E-2</v>
      </c>
      <c r="Q39" s="41"/>
      <c r="R39" s="58">
        <f t="shared" si="6"/>
        <v>11.98478352676346</v>
      </c>
      <c r="S39" s="58">
        <f t="shared" si="7"/>
        <v>23.882124082929071</v>
      </c>
      <c r="T39" s="58">
        <f t="shared" si="8"/>
        <v>16.77602022132789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1542.826535963783</v>
      </c>
      <c r="F40" s="56">
        <v>2090.3465469844218</v>
      </c>
      <c r="G40" s="57">
        <f t="shared" si="0"/>
        <v>3633.1730829482049</v>
      </c>
      <c r="H40" s="56">
        <v>66</v>
      </c>
      <c r="I40" s="56">
        <v>44</v>
      </c>
      <c r="J40" s="57">
        <f t="shared" si="13"/>
        <v>110</v>
      </c>
      <c r="K40" s="56">
        <v>66</v>
      </c>
      <c r="L40" s="56">
        <v>45</v>
      </c>
      <c r="M40" s="57">
        <f t="shared" si="14"/>
        <v>111</v>
      </c>
      <c r="N40" s="32">
        <f t="shared" si="10"/>
        <v>5.03796543875321E-2</v>
      </c>
      <c r="O40" s="32">
        <f t="shared" si="11"/>
        <v>0.101158853415816</v>
      </c>
      <c r="P40" s="33">
        <f t="shared" si="12"/>
        <v>7.0838657833181343E-2</v>
      </c>
      <c r="Q40" s="41"/>
      <c r="R40" s="58">
        <f t="shared" si="6"/>
        <v>11.688079817907447</v>
      </c>
      <c r="S40" s="58">
        <f t="shared" si="7"/>
        <v>23.487039853757548</v>
      </c>
      <c r="T40" s="58">
        <f t="shared" si="8"/>
        <v>16.439697207910431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1513.2649841702741</v>
      </c>
      <c r="F41" s="56">
        <v>2068.4051208951605</v>
      </c>
      <c r="G41" s="57">
        <f t="shared" si="0"/>
        <v>3581.6701050654347</v>
      </c>
      <c r="H41" s="56">
        <v>66</v>
      </c>
      <c r="I41" s="56">
        <v>44</v>
      </c>
      <c r="J41" s="57">
        <f t="shared" si="13"/>
        <v>110</v>
      </c>
      <c r="K41" s="56">
        <v>66</v>
      </c>
      <c r="L41" s="56">
        <v>45</v>
      </c>
      <c r="M41" s="57">
        <f t="shared" si="14"/>
        <v>111</v>
      </c>
      <c r="N41" s="32">
        <f t="shared" si="10"/>
        <v>4.9414347706709577E-2</v>
      </c>
      <c r="O41" s="32">
        <f t="shared" si="11"/>
        <v>0.10009703449937865</v>
      </c>
      <c r="P41" s="33">
        <f t="shared" si="12"/>
        <v>6.9834466250690896E-2</v>
      </c>
      <c r="Q41" s="41"/>
      <c r="R41" s="58">
        <f t="shared" si="6"/>
        <v>11.464128667956622</v>
      </c>
      <c r="S41" s="58">
        <f t="shared" si="7"/>
        <v>23.240506976350119</v>
      </c>
      <c r="T41" s="58">
        <f t="shared" si="8"/>
        <v>16.206652059119612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1100.4849858886907</v>
      </c>
      <c r="F42" s="56">
        <v>759.9916251444721</v>
      </c>
      <c r="G42" s="57">
        <f t="shared" si="0"/>
        <v>1860.476611033163</v>
      </c>
      <c r="H42" s="56">
        <v>0</v>
      </c>
      <c r="I42" s="56">
        <v>0</v>
      </c>
      <c r="J42" s="57">
        <f t="shared" si="13"/>
        <v>0</v>
      </c>
      <c r="K42" s="56">
        <v>66</v>
      </c>
      <c r="L42" s="56">
        <v>45</v>
      </c>
      <c r="M42" s="57">
        <f t="shared" si="14"/>
        <v>111</v>
      </c>
      <c r="N42" s="32">
        <f t="shared" si="10"/>
        <v>6.7233931200433208E-2</v>
      </c>
      <c r="O42" s="32">
        <f t="shared" si="11"/>
        <v>6.8099607987855929E-2</v>
      </c>
      <c r="P42" s="33">
        <f t="shared" si="12"/>
        <v>6.758488124938837E-2</v>
      </c>
      <c r="Q42" s="41"/>
      <c r="R42" s="58">
        <f t="shared" si="6"/>
        <v>16.674014937707437</v>
      </c>
      <c r="S42" s="58">
        <f t="shared" si="7"/>
        <v>16.888702780988268</v>
      </c>
      <c r="T42" s="58">
        <f t="shared" si="8"/>
        <v>16.761050549848314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953.34801657435673</v>
      </c>
      <c r="F43" s="56">
        <v>791.13066013396951</v>
      </c>
      <c r="G43" s="57">
        <f t="shared" si="0"/>
        <v>1744.4786767083262</v>
      </c>
      <c r="H43" s="56">
        <v>0</v>
      </c>
      <c r="I43" s="56">
        <v>0</v>
      </c>
      <c r="J43" s="57">
        <f t="shared" si="13"/>
        <v>0</v>
      </c>
      <c r="K43" s="56">
        <v>66</v>
      </c>
      <c r="L43" s="56">
        <v>45</v>
      </c>
      <c r="M43" s="57">
        <f t="shared" si="14"/>
        <v>111</v>
      </c>
      <c r="N43" s="32">
        <f t="shared" si="10"/>
        <v>5.8244624668521303E-2</v>
      </c>
      <c r="O43" s="32">
        <f t="shared" si="11"/>
        <v>7.0889844098025942E-2</v>
      </c>
      <c r="P43" s="33">
        <f t="shared" si="12"/>
        <v>6.3371064977779945E-2</v>
      </c>
      <c r="Q43" s="41"/>
      <c r="R43" s="58">
        <f t="shared" si="6"/>
        <v>14.444666917793285</v>
      </c>
      <c r="S43" s="58">
        <f t="shared" si="7"/>
        <v>17.580681336310434</v>
      </c>
      <c r="T43" s="58">
        <f t="shared" si="8"/>
        <v>15.716024114489425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901.17622840063757</v>
      </c>
      <c r="F44" s="56">
        <v>775.00507030061704</v>
      </c>
      <c r="G44" s="57">
        <f t="shared" si="0"/>
        <v>1676.1812987012545</v>
      </c>
      <c r="H44" s="56">
        <v>0</v>
      </c>
      <c r="I44" s="56">
        <v>0</v>
      </c>
      <c r="J44" s="57">
        <f t="shared" si="13"/>
        <v>0</v>
      </c>
      <c r="K44" s="56">
        <v>66</v>
      </c>
      <c r="L44" s="56">
        <v>44</v>
      </c>
      <c r="M44" s="57">
        <f t="shared" si="14"/>
        <v>110</v>
      </c>
      <c r="N44" s="32">
        <f t="shared" si="10"/>
        <v>5.5057198704828787E-2</v>
      </c>
      <c r="O44" s="32">
        <f t="shared" si="11"/>
        <v>7.1023191926376197E-2</v>
      </c>
      <c r="P44" s="33">
        <f t="shared" si="12"/>
        <v>6.1443595993447744E-2</v>
      </c>
      <c r="Q44" s="41"/>
      <c r="R44" s="58">
        <f t="shared" si="6"/>
        <v>13.65418527879754</v>
      </c>
      <c r="S44" s="58">
        <f t="shared" si="7"/>
        <v>17.613751597741295</v>
      </c>
      <c r="T44" s="58">
        <f t="shared" si="8"/>
        <v>15.238011806375042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862.10131615800015</v>
      </c>
      <c r="F45" s="56">
        <v>781.16255292309427</v>
      </c>
      <c r="G45" s="57">
        <f t="shared" si="0"/>
        <v>1643.2638690810945</v>
      </c>
      <c r="H45" s="56">
        <v>0</v>
      </c>
      <c r="I45" s="56">
        <v>0</v>
      </c>
      <c r="J45" s="57">
        <f t="shared" si="13"/>
        <v>0</v>
      </c>
      <c r="K45" s="56">
        <v>66</v>
      </c>
      <c r="L45" s="56">
        <v>44</v>
      </c>
      <c r="M45" s="57">
        <f t="shared" si="14"/>
        <v>110</v>
      </c>
      <c r="N45" s="32">
        <f t="shared" si="10"/>
        <v>5.2669924007697953E-2</v>
      </c>
      <c r="O45" s="32">
        <f t="shared" si="11"/>
        <v>7.1587477357321683E-2</v>
      </c>
      <c r="P45" s="33">
        <f t="shared" si="12"/>
        <v>6.0236945347547456E-2</v>
      </c>
      <c r="Q45" s="41"/>
      <c r="R45" s="58">
        <f t="shared" si="6"/>
        <v>13.062141153909094</v>
      </c>
      <c r="S45" s="58">
        <f t="shared" si="7"/>
        <v>17.75369438461578</v>
      </c>
      <c r="T45" s="58">
        <f t="shared" si="8"/>
        <v>14.938762446191769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853.62008083999785</v>
      </c>
      <c r="F46" s="56">
        <v>786.98668849290721</v>
      </c>
      <c r="G46" s="57">
        <f t="shared" si="0"/>
        <v>1640.6067693329051</v>
      </c>
      <c r="H46" s="56">
        <v>0</v>
      </c>
      <c r="I46" s="56">
        <v>0</v>
      </c>
      <c r="J46" s="57">
        <f t="shared" si="13"/>
        <v>0</v>
      </c>
      <c r="K46" s="56">
        <v>67</v>
      </c>
      <c r="L46" s="56">
        <v>44</v>
      </c>
      <c r="M46" s="57">
        <f t="shared" si="14"/>
        <v>111</v>
      </c>
      <c r="N46" s="32">
        <f t="shared" si="10"/>
        <v>5.1373379925373004E-2</v>
      </c>
      <c r="O46" s="32">
        <f t="shared" si="11"/>
        <v>7.2121214121417448E-2</v>
      </c>
      <c r="P46" s="33">
        <f t="shared" si="12"/>
        <v>5.9597746633714949E-2</v>
      </c>
      <c r="Q46" s="41"/>
      <c r="R46" s="58">
        <f t="shared" si="6"/>
        <v>12.740598221492505</v>
      </c>
      <c r="S46" s="58">
        <f t="shared" si="7"/>
        <v>17.886061102111526</v>
      </c>
      <c r="T46" s="58">
        <f t="shared" si="8"/>
        <v>14.780241165161307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823.51122402267777</v>
      </c>
      <c r="F47" s="56">
        <v>784.10593373076267</v>
      </c>
      <c r="G47" s="57">
        <f t="shared" si="0"/>
        <v>1607.6171577534406</v>
      </c>
      <c r="H47" s="56">
        <v>0</v>
      </c>
      <c r="I47" s="56">
        <v>0</v>
      </c>
      <c r="J47" s="57">
        <f t="shared" si="13"/>
        <v>0</v>
      </c>
      <c r="K47" s="56">
        <v>67</v>
      </c>
      <c r="L47" s="56">
        <v>44</v>
      </c>
      <c r="M47" s="57">
        <f t="shared" si="14"/>
        <v>111</v>
      </c>
      <c r="N47" s="32">
        <f t="shared" si="10"/>
        <v>4.9561339914701359E-2</v>
      </c>
      <c r="O47" s="32">
        <f t="shared" si="11"/>
        <v>7.1857215334564031E-2</v>
      </c>
      <c r="P47" s="33">
        <f t="shared" si="12"/>
        <v>5.8399344585637919E-2</v>
      </c>
      <c r="Q47" s="41"/>
      <c r="R47" s="58">
        <f t="shared" ref="R47:T48" si="15">+E47/(H47+K47)</f>
        <v>12.291212298845936</v>
      </c>
      <c r="S47" s="58">
        <f t="shared" si="15"/>
        <v>17.82058940297188</v>
      </c>
      <c r="T47" s="58">
        <f t="shared" si="15"/>
        <v>14.483037457238202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806.98905368036355</v>
      </c>
      <c r="F48" s="56">
        <v>752.98506627888503</v>
      </c>
      <c r="G48" s="57">
        <f t="shared" si="0"/>
        <v>1559.9741199592486</v>
      </c>
      <c r="H48" s="56">
        <v>0</v>
      </c>
      <c r="I48" s="56">
        <v>0</v>
      </c>
      <c r="J48" s="57">
        <f t="shared" ref="J48:J58" si="16">+H48+I48</f>
        <v>0</v>
      </c>
      <c r="K48" s="56">
        <v>67</v>
      </c>
      <c r="L48" s="56">
        <v>44</v>
      </c>
      <c r="M48" s="57">
        <f t="shared" ref="M48:M58" si="17">+K48+L48</f>
        <v>111</v>
      </c>
      <c r="N48" s="32">
        <f>+E48/(H48*216+K48*248)</f>
        <v>4.8566986860878888E-2</v>
      </c>
      <c r="O48" s="32">
        <f t="shared" ref="O48" si="18">+F48/(I48*216+L48*248)</f>
        <v>6.9005229680982869E-2</v>
      </c>
      <c r="P48" s="33">
        <f t="shared" ref="P48" si="19">+G48/(J48*216+M48*248)</f>
        <v>5.6668632663442624E-2</v>
      </c>
      <c r="Q48" s="41"/>
      <c r="R48" s="58">
        <f t="shared" si="15"/>
        <v>12.044612741497964</v>
      </c>
      <c r="S48" s="58">
        <f t="shared" si="15"/>
        <v>17.113296960883751</v>
      </c>
      <c r="T48" s="58">
        <f t="shared" si="15"/>
        <v>14.05382090053377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758.9990661436151</v>
      </c>
      <c r="F49" s="56">
        <v>736.14745881783108</v>
      </c>
      <c r="G49" s="57">
        <f t="shared" si="0"/>
        <v>1495.1465249614462</v>
      </c>
      <c r="H49" s="56">
        <v>0</v>
      </c>
      <c r="I49" s="56">
        <v>0</v>
      </c>
      <c r="J49" s="57">
        <f t="shared" si="16"/>
        <v>0</v>
      </c>
      <c r="K49" s="56">
        <v>67</v>
      </c>
      <c r="L49" s="56">
        <v>44</v>
      </c>
      <c r="M49" s="57">
        <f t="shared" si="17"/>
        <v>111</v>
      </c>
      <c r="N49" s="32">
        <f t="shared" si="10"/>
        <v>4.5678807543549298E-2</v>
      </c>
      <c r="O49" s="32">
        <f t="shared" si="11"/>
        <v>6.7462193806619414E-2</v>
      </c>
      <c r="P49" s="33">
        <f t="shared" si="12"/>
        <v>5.4313663359541055E-2</v>
      </c>
      <c r="Q49" s="41"/>
      <c r="R49" s="58">
        <f t="shared" si="6"/>
        <v>11.328344270800224</v>
      </c>
      <c r="S49" s="58">
        <f t="shared" si="7"/>
        <v>16.730624064041617</v>
      </c>
      <c r="T49" s="58">
        <f t="shared" si="8"/>
        <v>13.469788513166181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721.79492243329901</v>
      </c>
      <c r="F50" s="56">
        <v>728.88439469264301</v>
      </c>
      <c r="G50" s="57">
        <f t="shared" si="0"/>
        <v>1450.6793171259419</v>
      </c>
      <c r="H50" s="56">
        <v>0</v>
      </c>
      <c r="I50" s="56">
        <v>0</v>
      </c>
      <c r="J50" s="57">
        <f t="shared" si="16"/>
        <v>0</v>
      </c>
      <c r="K50" s="56">
        <v>68</v>
      </c>
      <c r="L50" s="56">
        <v>47</v>
      </c>
      <c r="M50" s="57">
        <f t="shared" si="17"/>
        <v>115</v>
      </c>
      <c r="N50" s="32">
        <f t="shared" si="10"/>
        <v>4.2800932307477405E-2</v>
      </c>
      <c r="O50" s="32">
        <f t="shared" si="11"/>
        <v>6.2532978268071637E-2</v>
      </c>
      <c r="P50" s="33">
        <f t="shared" si="12"/>
        <v>5.0865333700068092E-2</v>
      </c>
      <c r="Q50" s="41"/>
      <c r="R50" s="58">
        <f t="shared" si="6"/>
        <v>10.614631212254396</v>
      </c>
      <c r="S50" s="58">
        <f t="shared" si="7"/>
        <v>15.508178610481766</v>
      </c>
      <c r="T50" s="58">
        <f t="shared" si="8"/>
        <v>12.614602757616886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623.9321550862187</v>
      </c>
      <c r="F51" s="56">
        <v>723.94765058766825</v>
      </c>
      <c r="G51" s="57">
        <f t="shared" si="0"/>
        <v>1347.8798056738869</v>
      </c>
      <c r="H51" s="56">
        <v>0</v>
      </c>
      <c r="I51" s="56">
        <v>0</v>
      </c>
      <c r="J51" s="57">
        <f t="shared" si="16"/>
        <v>0</v>
      </c>
      <c r="K51" s="56">
        <v>68</v>
      </c>
      <c r="L51" s="56">
        <v>76</v>
      </c>
      <c r="M51" s="57">
        <f t="shared" si="17"/>
        <v>144</v>
      </c>
      <c r="N51" s="32">
        <f t="shared" si="10"/>
        <v>3.6997874471431373E-2</v>
      </c>
      <c r="O51" s="32">
        <f t="shared" si="11"/>
        <v>3.8409786215389867E-2</v>
      </c>
      <c r="P51" s="33">
        <f t="shared" si="12"/>
        <v>3.7743050114076138E-2</v>
      </c>
      <c r="Q51" s="41"/>
      <c r="R51" s="58">
        <f t="shared" si="6"/>
        <v>9.17547286891498</v>
      </c>
      <c r="S51" s="58">
        <f t="shared" si="7"/>
        <v>9.5256269814166874</v>
      </c>
      <c r="T51" s="58">
        <f t="shared" si="8"/>
        <v>9.3602764282908808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610.43163406617555</v>
      </c>
      <c r="F52" s="56">
        <v>722.73139190369079</v>
      </c>
      <c r="G52" s="57">
        <f t="shared" si="0"/>
        <v>1333.1630259698663</v>
      </c>
      <c r="H52" s="56">
        <v>0</v>
      </c>
      <c r="I52" s="56">
        <v>0</v>
      </c>
      <c r="J52" s="57">
        <f t="shared" si="16"/>
        <v>0</v>
      </c>
      <c r="K52" s="56">
        <v>68</v>
      </c>
      <c r="L52" s="56">
        <v>76</v>
      </c>
      <c r="M52" s="57">
        <f t="shared" si="17"/>
        <v>144</v>
      </c>
      <c r="N52" s="32">
        <f t="shared" si="10"/>
        <v>3.6197321754398458E-2</v>
      </c>
      <c r="O52" s="32">
        <f t="shared" si="11"/>
        <v>3.8345256361613476E-2</v>
      </c>
      <c r="P52" s="33">
        <f t="shared" si="12"/>
        <v>3.7330953908206385E-2</v>
      </c>
      <c r="Q52" s="41"/>
      <c r="R52" s="58">
        <f t="shared" si="6"/>
        <v>8.9769357950908173</v>
      </c>
      <c r="S52" s="58">
        <f t="shared" si="7"/>
        <v>9.5096235776801414</v>
      </c>
      <c r="T52" s="58">
        <f t="shared" si="8"/>
        <v>9.2580765692351825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582.70228481229117</v>
      </c>
      <c r="F53" s="56">
        <v>734.60628343254757</v>
      </c>
      <c r="G53" s="57">
        <f t="shared" si="0"/>
        <v>1317.3085682448386</v>
      </c>
      <c r="H53" s="56">
        <v>0</v>
      </c>
      <c r="I53" s="56">
        <v>0</v>
      </c>
      <c r="J53" s="57">
        <f t="shared" si="16"/>
        <v>0</v>
      </c>
      <c r="K53" s="56">
        <v>68</v>
      </c>
      <c r="L53" s="56">
        <v>55</v>
      </c>
      <c r="M53" s="57">
        <f t="shared" si="17"/>
        <v>123</v>
      </c>
      <c r="N53" s="32">
        <f t="shared" si="10"/>
        <v>3.4553029222740228E-2</v>
      </c>
      <c r="O53" s="32">
        <f t="shared" si="11"/>
        <v>5.3856765647547475E-2</v>
      </c>
      <c r="P53" s="33">
        <f t="shared" si="12"/>
        <v>4.3184781282613383E-2</v>
      </c>
      <c r="Q53" s="41"/>
      <c r="R53" s="58">
        <f t="shared" si="6"/>
        <v>8.5691512472395761</v>
      </c>
      <c r="S53" s="58">
        <f t="shared" si="7"/>
        <v>13.356477880591774</v>
      </c>
      <c r="T53" s="58">
        <f t="shared" si="8"/>
        <v>10.709825758088119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563.37952589929773</v>
      </c>
      <c r="F54" s="56">
        <v>663.18403679965604</v>
      </c>
      <c r="G54" s="57">
        <f t="shared" si="0"/>
        <v>1226.5635626989538</v>
      </c>
      <c r="H54" s="56">
        <v>0</v>
      </c>
      <c r="I54" s="56">
        <v>0</v>
      </c>
      <c r="J54" s="57">
        <f t="shared" si="16"/>
        <v>0</v>
      </c>
      <c r="K54" s="56">
        <v>84</v>
      </c>
      <c r="L54" s="56">
        <v>54</v>
      </c>
      <c r="M54" s="57">
        <f t="shared" si="17"/>
        <v>138</v>
      </c>
      <c r="N54" s="32">
        <f t="shared" si="10"/>
        <v>2.7043948055841864E-2</v>
      </c>
      <c r="O54" s="32">
        <f t="shared" si="11"/>
        <v>4.9520910752662489E-2</v>
      </c>
      <c r="P54" s="33">
        <f t="shared" si="12"/>
        <v>3.5839281285032547E-2</v>
      </c>
      <c r="Q54" s="41"/>
      <c r="R54" s="58">
        <f t="shared" si="6"/>
        <v>6.7068991178487822</v>
      </c>
      <c r="S54" s="58">
        <f t="shared" si="7"/>
        <v>12.281185866660296</v>
      </c>
      <c r="T54" s="58">
        <f t="shared" si="8"/>
        <v>8.8881417586880715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438.52093326293704</v>
      </c>
      <c r="F55" s="56">
        <v>547.59330937983577</v>
      </c>
      <c r="G55" s="57">
        <f t="shared" si="0"/>
        <v>986.11424264277275</v>
      </c>
      <c r="H55" s="56">
        <v>0</v>
      </c>
      <c r="I55" s="56">
        <v>0</v>
      </c>
      <c r="J55" s="57">
        <f t="shared" si="16"/>
        <v>0</v>
      </c>
      <c r="K55" s="56">
        <v>88</v>
      </c>
      <c r="L55" s="56">
        <v>54</v>
      </c>
      <c r="M55" s="57">
        <f t="shared" si="17"/>
        <v>142</v>
      </c>
      <c r="N55" s="32">
        <f t="shared" si="10"/>
        <v>2.0093517836461558E-2</v>
      </c>
      <c r="O55" s="32">
        <f t="shared" si="11"/>
        <v>4.0889584033739233E-2</v>
      </c>
      <c r="P55" s="33">
        <f t="shared" si="12"/>
        <v>2.8001881038243207E-2</v>
      </c>
      <c r="Q55" s="41"/>
      <c r="R55" s="58">
        <f t="shared" si="6"/>
        <v>4.9831924234424667</v>
      </c>
      <c r="S55" s="58">
        <f t="shared" si="7"/>
        <v>10.140616840367329</v>
      </c>
      <c r="T55" s="58">
        <f t="shared" si="8"/>
        <v>6.9444664974843153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404.60785521801279</v>
      </c>
      <c r="F56" s="56">
        <v>508.59874442294807</v>
      </c>
      <c r="G56" s="57">
        <f t="shared" si="0"/>
        <v>913.2065996409608</v>
      </c>
      <c r="H56" s="56">
        <v>0</v>
      </c>
      <c r="I56" s="56">
        <v>0</v>
      </c>
      <c r="J56" s="57">
        <f t="shared" si="16"/>
        <v>0</v>
      </c>
      <c r="K56" s="56">
        <v>88</v>
      </c>
      <c r="L56" s="56">
        <v>54</v>
      </c>
      <c r="M56" s="57">
        <f t="shared" si="17"/>
        <v>142</v>
      </c>
      <c r="N56" s="32">
        <f t="shared" si="10"/>
        <v>1.8539582808743255E-2</v>
      </c>
      <c r="O56" s="32">
        <f t="shared" si="11"/>
        <v>3.7977803496337219E-2</v>
      </c>
      <c r="P56" s="33">
        <f t="shared" si="12"/>
        <v>2.5931582225152225E-2</v>
      </c>
      <c r="Q56" s="41"/>
      <c r="R56" s="58">
        <f t="shared" si="6"/>
        <v>4.5978165365683275</v>
      </c>
      <c r="S56" s="58">
        <f t="shared" si="7"/>
        <v>9.4184952670916307</v>
      </c>
      <c r="T56" s="58">
        <f t="shared" si="8"/>
        <v>6.4310323918377525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299.98481129406258</v>
      </c>
      <c r="F57" s="56">
        <v>420.83575678623623</v>
      </c>
      <c r="G57" s="57">
        <f t="shared" si="0"/>
        <v>720.82056808029881</v>
      </c>
      <c r="H57" s="56">
        <v>0</v>
      </c>
      <c r="I57" s="56">
        <v>0</v>
      </c>
      <c r="J57" s="57">
        <f t="shared" si="16"/>
        <v>0</v>
      </c>
      <c r="K57" s="56">
        <v>88</v>
      </c>
      <c r="L57" s="56">
        <v>54</v>
      </c>
      <c r="M57" s="57">
        <f t="shared" si="17"/>
        <v>142</v>
      </c>
      <c r="N57" s="32">
        <f t="shared" si="10"/>
        <v>1.3745638347418557E-2</v>
      </c>
      <c r="O57" s="32">
        <f t="shared" si="11"/>
        <v>3.14244143358898E-2</v>
      </c>
      <c r="P57" s="33">
        <f t="shared" si="12"/>
        <v>2.0468553159935791E-2</v>
      </c>
      <c r="Q57" s="41"/>
      <c r="R57" s="58">
        <f t="shared" si="6"/>
        <v>3.4089183101598022</v>
      </c>
      <c r="S57" s="58">
        <f t="shared" si="7"/>
        <v>7.793254755300671</v>
      </c>
      <c r="T57" s="58">
        <f t="shared" si="8"/>
        <v>5.0762011836640761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283.99422681784972</v>
      </c>
      <c r="F58" s="61">
        <v>375.00000000000011</v>
      </c>
      <c r="G58" s="62">
        <f t="shared" si="0"/>
        <v>658.99422681784984</v>
      </c>
      <c r="H58" s="56">
        <v>0</v>
      </c>
      <c r="I58" s="56">
        <v>0</v>
      </c>
      <c r="J58" s="57">
        <f t="shared" si="16"/>
        <v>0</v>
      </c>
      <c r="K58" s="56">
        <v>88</v>
      </c>
      <c r="L58" s="56">
        <v>54</v>
      </c>
      <c r="M58" s="57">
        <f t="shared" si="17"/>
        <v>142</v>
      </c>
      <c r="N58" s="34">
        <f t="shared" si="10"/>
        <v>1.3012931947298833E-2</v>
      </c>
      <c r="O58" s="34">
        <f t="shared" si="11"/>
        <v>2.8001792114695348E-2</v>
      </c>
      <c r="P58" s="35">
        <f t="shared" si="12"/>
        <v>1.8712921025041171E-2</v>
      </c>
      <c r="Q58" s="41"/>
      <c r="R58" s="58">
        <f t="shared" si="6"/>
        <v>3.2272071229301105</v>
      </c>
      <c r="S58" s="58">
        <f t="shared" si="7"/>
        <v>6.9444444444444464</v>
      </c>
      <c r="T58" s="58">
        <f t="shared" si="8"/>
        <v>4.6408044142102103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1289.7949774923538</v>
      </c>
      <c r="F59" s="64">
        <v>894.51339522682724</v>
      </c>
      <c r="G59" s="65">
        <f t="shared" si="0"/>
        <v>2184.3083727191811</v>
      </c>
      <c r="H59" s="66">
        <v>4</v>
      </c>
      <c r="I59" s="64">
        <v>2</v>
      </c>
      <c r="J59" s="65">
        <f t="shared" ref="J59" si="20">+H59+I59</f>
        <v>6</v>
      </c>
      <c r="K59" s="66">
        <v>40</v>
      </c>
      <c r="L59" s="64">
        <v>43</v>
      </c>
      <c r="M59" s="65">
        <f t="shared" ref="M59" si="21">+K59+L59</f>
        <v>83</v>
      </c>
      <c r="N59" s="30">
        <f t="shared" si="10"/>
        <v>0.11960264999001798</v>
      </c>
      <c r="O59" s="30">
        <f t="shared" si="11"/>
        <v>8.0615843117053651E-2</v>
      </c>
      <c r="P59" s="31">
        <f t="shared" si="12"/>
        <v>9.9831278460657272E-2</v>
      </c>
      <c r="Q59" s="41"/>
      <c r="R59" s="58">
        <f t="shared" si="6"/>
        <v>29.313522215735315</v>
      </c>
      <c r="S59" s="58">
        <f t="shared" si="7"/>
        <v>19.878075449485049</v>
      </c>
      <c r="T59" s="58">
        <f t="shared" si="8"/>
        <v>24.542790704709901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1195.7617275225646</v>
      </c>
      <c r="F60" s="56">
        <v>898.42084047275193</v>
      </c>
      <c r="G60" s="57">
        <f t="shared" si="0"/>
        <v>2094.1825679953163</v>
      </c>
      <c r="H60" s="55">
        <v>4</v>
      </c>
      <c r="I60" s="56">
        <v>2</v>
      </c>
      <c r="J60" s="57">
        <f t="shared" ref="J60:J69" si="22">+H60+I60</f>
        <v>6</v>
      </c>
      <c r="K60" s="55">
        <v>40</v>
      </c>
      <c r="L60" s="56">
        <v>42</v>
      </c>
      <c r="M60" s="57">
        <f t="shared" ref="M60:M69" si="23">+K60+L60</f>
        <v>82</v>
      </c>
      <c r="N60" s="32">
        <f t="shared" si="10"/>
        <v>0.11088294951062357</v>
      </c>
      <c r="O60" s="32">
        <f t="shared" si="11"/>
        <v>8.2819030279567843E-2</v>
      </c>
      <c r="P60" s="33">
        <f t="shared" si="12"/>
        <v>9.6809475221676974E-2</v>
      </c>
      <c r="Q60" s="41"/>
      <c r="R60" s="58">
        <f t="shared" si="6"/>
        <v>27.176402898240102</v>
      </c>
      <c r="S60" s="58">
        <f t="shared" si="7"/>
        <v>20.418655465289817</v>
      </c>
      <c r="T60" s="58">
        <f t="shared" si="8"/>
        <v>23.797529181764958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1137.6738841097354</v>
      </c>
      <c r="F61" s="56">
        <v>910.95415132355629</v>
      </c>
      <c r="G61" s="57">
        <f t="shared" si="0"/>
        <v>2048.6280354332916</v>
      </c>
      <c r="H61" s="55">
        <v>4</v>
      </c>
      <c r="I61" s="56">
        <v>2</v>
      </c>
      <c r="J61" s="57">
        <f t="shared" si="22"/>
        <v>6</v>
      </c>
      <c r="K61" s="55">
        <v>40</v>
      </c>
      <c r="L61" s="56">
        <v>42</v>
      </c>
      <c r="M61" s="57">
        <f t="shared" si="23"/>
        <v>82</v>
      </c>
      <c r="N61" s="32">
        <f t="shared" si="10"/>
        <v>0.1054964655146268</v>
      </c>
      <c r="O61" s="32">
        <f t="shared" si="11"/>
        <v>8.3974387105785059E-2</v>
      </c>
      <c r="P61" s="33">
        <f t="shared" si="12"/>
        <v>9.4703588916110013E-2</v>
      </c>
      <c r="Q61" s="41"/>
      <c r="R61" s="58">
        <f t="shared" si="6"/>
        <v>25.856224638857622</v>
      </c>
      <c r="S61" s="58">
        <f t="shared" si="7"/>
        <v>20.703503439171733</v>
      </c>
      <c r="T61" s="58">
        <f t="shared" si="8"/>
        <v>23.279864039014679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1096.6784820395821</v>
      </c>
      <c r="F62" s="56">
        <v>922.3539354736306</v>
      </c>
      <c r="G62" s="57">
        <f t="shared" si="0"/>
        <v>2019.0324175132127</v>
      </c>
      <c r="H62" s="55">
        <v>4</v>
      </c>
      <c r="I62" s="56">
        <v>2</v>
      </c>
      <c r="J62" s="57">
        <f t="shared" si="22"/>
        <v>6</v>
      </c>
      <c r="K62" s="55">
        <v>40</v>
      </c>
      <c r="L62" s="56">
        <v>42</v>
      </c>
      <c r="M62" s="57">
        <f t="shared" si="23"/>
        <v>82</v>
      </c>
      <c r="N62" s="32">
        <f t="shared" si="10"/>
        <v>0.10169496309714227</v>
      </c>
      <c r="O62" s="32">
        <f t="shared" si="11"/>
        <v>8.5025252163867124E-2</v>
      </c>
      <c r="P62" s="33">
        <f t="shared" si="12"/>
        <v>9.3335448294804585E-2</v>
      </c>
      <c r="Q62" s="41"/>
      <c r="R62" s="58">
        <f t="shared" si="6"/>
        <v>24.924510955445047</v>
      </c>
      <c r="S62" s="58">
        <f t="shared" si="7"/>
        <v>20.962589442582512</v>
      </c>
      <c r="T62" s="58">
        <f t="shared" si="8"/>
        <v>22.943550199013782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1063.2099552346442</v>
      </c>
      <c r="F63" s="56">
        <v>909.75264059103711</v>
      </c>
      <c r="G63" s="57">
        <f t="shared" si="0"/>
        <v>1972.9625958256813</v>
      </c>
      <c r="H63" s="55">
        <v>4</v>
      </c>
      <c r="I63" s="56">
        <v>2</v>
      </c>
      <c r="J63" s="57">
        <f t="shared" si="22"/>
        <v>6</v>
      </c>
      <c r="K63" s="55">
        <v>40</v>
      </c>
      <c r="L63" s="56">
        <v>42</v>
      </c>
      <c r="M63" s="57">
        <f t="shared" si="23"/>
        <v>82</v>
      </c>
      <c r="N63" s="32">
        <f t="shared" si="10"/>
        <v>9.8591427599651726E-2</v>
      </c>
      <c r="O63" s="32">
        <f t="shared" si="11"/>
        <v>8.3863628373067586E-2</v>
      </c>
      <c r="P63" s="33">
        <f t="shared" si="12"/>
        <v>9.1205741301113225E-2</v>
      </c>
      <c r="Q63" s="41"/>
      <c r="R63" s="58">
        <f t="shared" si="6"/>
        <v>24.163862618969187</v>
      </c>
      <c r="S63" s="58">
        <f t="shared" si="7"/>
        <v>20.676196377069026</v>
      </c>
      <c r="T63" s="58">
        <f t="shared" si="8"/>
        <v>22.420029498019105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989.70309481300922</v>
      </c>
      <c r="F64" s="56">
        <v>933.2138888239806</v>
      </c>
      <c r="G64" s="57">
        <f t="shared" si="0"/>
        <v>1922.9169836369897</v>
      </c>
      <c r="H64" s="55">
        <v>4</v>
      </c>
      <c r="I64" s="56">
        <v>2</v>
      </c>
      <c r="J64" s="57">
        <f t="shared" si="22"/>
        <v>6</v>
      </c>
      <c r="K64" s="55">
        <v>40</v>
      </c>
      <c r="L64" s="56">
        <v>42</v>
      </c>
      <c r="M64" s="57">
        <f t="shared" si="23"/>
        <v>82</v>
      </c>
      <c r="N64" s="3">
        <f t="shared" si="10"/>
        <v>9.1775138613965981E-2</v>
      </c>
      <c r="O64" s="3">
        <f t="shared" si="11"/>
        <v>8.6026354058257801E-2</v>
      </c>
      <c r="P64" s="4">
        <f t="shared" si="12"/>
        <v>8.8892242216946638E-2</v>
      </c>
      <c r="Q64" s="41"/>
      <c r="R64" s="58">
        <f t="shared" si="6"/>
        <v>22.49325215484112</v>
      </c>
      <c r="S64" s="58">
        <f t="shared" si="7"/>
        <v>21.209406564181378</v>
      </c>
      <c r="T64" s="58">
        <f t="shared" si="8"/>
        <v>21.851329359511247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911.46698945989738</v>
      </c>
      <c r="F65" s="56">
        <v>819.86424659223212</v>
      </c>
      <c r="G65" s="57">
        <f t="shared" si="0"/>
        <v>1731.3312360521295</v>
      </c>
      <c r="H65" s="55">
        <v>6</v>
      </c>
      <c r="I65" s="56">
        <v>2</v>
      </c>
      <c r="J65" s="57">
        <f t="shared" si="22"/>
        <v>8</v>
      </c>
      <c r="K65" s="55">
        <v>59</v>
      </c>
      <c r="L65" s="56">
        <v>42</v>
      </c>
      <c r="M65" s="57">
        <f t="shared" si="23"/>
        <v>101</v>
      </c>
      <c r="N65" s="3">
        <f t="shared" si="10"/>
        <v>5.7224195721992555E-2</v>
      </c>
      <c r="O65" s="3">
        <f t="shared" si="11"/>
        <v>7.55774563599034E-2</v>
      </c>
      <c r="P65" s="4">
        <f t="shared" si="12"/>
        <v>6.4659816105920587E-2</v>
      </c>
      <c r="Q65" s="41"/>
      <c r="R65" s="58">
        <f t="shared" si="6"/>
        <v>14.022569068613805</v>
      </c>
      <c r="S65" s="58">
        <f t="shared" si="7"/>
        <v>18.633278331641637</v>
      </c>
      <c r="T65" s="58">
        <f t="shared" si="8"/>
        <v>15.883772807817701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444.16367186785283</v>
      </c>
      <c r="F66" s="56">
        <v>434.78021978021974</v>
      </c>
      <c r="G66" s="57">
        <f t="shared" si="0"/>
        <v>878.94389164807262</v>
      </c>
      <c r="H66" s="55">
        <v>6</v>
      </c>
      <c r="I66" s="56">
        <v>2</v>
      </c>
      <c r="J66" s="57">
        <f t="shared" si="22"/>
        <v>8</v>
      </c>
      <c r="K66" s="55">
        <v>60</v>
      </c>
      <c r="L66" s="56">
        <v>42</v>
      </c>
      <c r="M66" s="57">
        <f t="shared" si="23"/>
        <v>102</v>
      </c>
      <c r="N66" s="3">
        <f t="shared" si="10"/>
        <v>2.7458189408250053E-2</v>
      </c>
      <c r="O66" s="3">
        <f t="shared" si="11"/>
        <v>4.0079297546111704E-2</v>
      </c>
      <c r="P66" s="4">
        <f t="shared" si="12"/>
        <v>3.2524566742453839E-2</v>
      </c>
      <c r="Q66" s="41"/>
      <c r="R66" s="58">
        <f t="shared" si="6"/>
        <v>6.7297526040583762</v>
      </c>
      <c r="S66" s="58">
        <f t="shared" si="7"/>
        <v>9.8813686313686304</v>
      </c>
      <c r="T66" s="58">
        <f t="shared" si="8"/>
        <v>7.9903990149824784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363.74908005039595</v>
      </c>
      <c r="F67" s="56">
        <v>365.78021978021968</v>
      </c>
      <c r="G67" s="57">
        <f t="shared" si="0"/>
        <v>729.52929983061563</v>
      </c>
      <c r="H67" s="55">
        <v>6</v>
      </c>
      <c r="I67" s="56">
        <v>2</v>
      </c>
      <c r="J67" s="57">
        <f t="shared" si="22"/>
        <v>8</v>
      </c>
      <c r="K67" s="55">
        <v>60</v>
      </c>
      <c r="L67" s="56">
        <v>42</v>
      </c>
      <c r="M67" s="57">
        <f t="shared" si="23"/>
        <v>102</v>
      </c>
      <c r="N67" s="3">
        <f t="shared" si="10"/>
        <v>2.2486960932887979E-2</v>
      </c>
      <c r="O67" s="3">
        <f t="shared" si="11"/>
        <v>3.3718678077085146E-2</v>
      </c>
      <c r="P67" s="4">
        <f t="shared" si="12"/>
        <v>2.6995607601784179E-2</v>
      </c>
      <c r="Q67" s="41"/>
      <c r="R67" s="58">
        <f t="shared" si="6"/>
        <v>5.5113496977332721</v>
      </c>
      <c r="S67" s="58">
        <f t="shared" si="7"/>
        <v>8.3131868131868103</v>
      </c>
      <c r="T67" s="58">
        <f t="shared" si="8"/>
        <v>6.6320845439146874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338.64007325634316</v>
      </c>
      <c r="F68" s="56">
        <v>305.86538461538453</v>
      </c>
      <c r="G68" s="57">
        <f t="shared" si="0"/>
        <v>644.50545787172769</v>
      </c>
      <c r="H68" s="55">
        <v>6</v>
      </c>
      <c r="I68" s="56">
        <v>2</v>
      </c>
      <c r="J68" s="57">
        <f t="shared" si="22"/>
        <v>8</v>
      </c>
      <c r="K68" s="55">
        <v>60</v>
      </c>
      <c r="L68" s="56">
        <v>42</v>
      </c>
      <c r="M68" s="57">
        <f t="shared" si="23"/>
        <v>102</v>
      </c>
      <c r="N68" s="3">
        <f t="shared" si="10"/>
        <v>2.0934722629595892E-2</v>
      </c>
      <c r="O68" s="3">
        <f t="shared" si="11"/>
        <v>2.8195555366462437E-2</v>
      </c>
      <c r="P68" s="4">
        <f t="shared" si="12"/>
        <v>2.3849373071037881E-2</v>
      </c>
      <c r="Q68" s="41"/>
      <c r="R68" s="58">
        <f t="shared" si="6"/>
        <v>5.130910200853684</v>
      </c>
      <c r="S68" s="58">
        <f t="shared" si="7"/>
        <v>6.9514860139860124</v>
      </c>
      <c r="T68" s="58">
        <f t="shared" si="8"/>
        <v>5.8591405261066152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173.01376702613004</v>
      </c>
      <c r="F69" s="61">
        <v>168.00000000000003</v>
      </c>
      <c r="G69" s="62">
        <f t="shared" si="0"/>
        <v>341.01376702613004</v>
      </c>
      <c r="H69" s="67">
        <v>6</v>
      </c>
      <c r="I69" s="61">
        <v>2</v>
      </c>
      <c r="J69" s="62">
        <f t="shared" si="22"/>
        <v>8</v>
      </c>
      <c r="K69" s="67">
        <v>60</v>
      </c>
      <c r="L69" s="61">
        <v>42</v>
      </c>
      <c r="M69" s="62">
        <f t="shared" si="23"/>
        <v>102</v>
      </c>
      <c r="N69" s="6">
        <f t="shared" si="10"/>
        <v>1.069570765492891E-2</v>
      </c>
      <c r="O69" s="6">
        <f t="shared" si="11"/>
        <v>1.5486725663716817E-2</v>
      </c>
      <c r="P69" s="7">
        <f t="shared" si="12"/>
        <v>1.2618922699309134E-2</v>
      </c>
      <c r="Q69" s="41"/>
      <c r="R69" s="58">
        <f t="shared" si="6"/>
        <v>2.6214207125171218</v>
      </c>
      <c r="S69" s="58">
        <f t="shared" si="7"/>
        <v>3.8181818181818188</v>
      </c>
      <c r="T69" s="58">
        <f t="shared" si="8"/>
        <v>3.1001251547830004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752.00000000000023</v>
      </c>
      <c r="F70" s="64">
        <v>1124.7708574270421</v>
      </c>
      <c r="G70" s="65">
        <f t="shared" si="0"/>
        <v>1876.7708574270423</v>
      </c>
      <c r="H70" s="66">
        <v>126</v>
      </c>
      <c r="I70" s="64">
        <v>145</v>
      </c>
      <c r="J70" s="65">
        <f t="shared" si="1"/>
        <v>271</v>
      </c>
      <c r="K70" s="66">
        <v>0</v>
      </c>
      <c r="L70" s="64">
        <v>0</v>
      </c>
      <c r="M70" s="65">
        <f t="shared" si="9"/>
        <v>0</v>
      </c>
      <c r="N70" s="15">
        <f t="shared" si="10"/>
        <v>2.7630805408583196E-2</v>
      </c>
      <c r="O70" s="15">
        <f t="shared" si="11"/>
        <v>3.5912224055780401E-2</v>
      </c>
      <c r="P70" s="16">
        <f t="shared" si="12"/>
        <v>3.2061822765939635E-2</v>
      </c>
      <c r="Q70" s="41"/>
      <c r="R70" s="58">
        <f t="shared" si="6"/>
        <v>5.9682539682539701</v>
      </c>
      <c r="S70" s="58">
        <f t="shared" si="7"/>
        <v>7.7570403960485663</v>
      </c>
      <c r="T70" s="58">
        <f t="shared" si="8"/>
        <v>6.9253537174429605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1002.6891855296592</v>
      </c>
      <c r="F71" s="56">
        <v>1721.1811521842274</v>
      </c>
      <c r="G71" s="57">
        <f t="shared" ref="G71:G84" si="24">+E71+F71</f>
        <v>2723.8703377138863</v>
      </c>
      <c r="H71" s="55">
        <v>126</v>
      </c>
      <c r="I71" s="56">
        <v>148</v>
      </c>
      <c r="J71" s="57">
        <f t="shared" ref="J71:J84" si="25">+H71+I71</f>
        <v>274</v>
      </c>
      <c r="K71" s="55">
        <v>0</v>
      </c>
      <c r="L71" s="56">
        <v>0</v>
      </c>
      <c r="M71" s="57">
        <f t="shared" ref="M71:M84" si="26">+K71+L71</f>
        <v>0</v>
      </c>
      <c r="N71" s="3">
        <f t="shared" si="10"/>
        <v>3.6841901290772312E-2</v>
      </c>
      <c r="O71" s="3">
        <f t="shared" si="11"/>
        <v>5.384075175751462E-2</v>
      </c>
      <c r="P71" s="4">
        <f t="shared" si="12"/>
        <v>4.6023762126822895E-2</v>
      </c>
      <c r="Q71" s="41"/>
      <c r="R71" s="58">
        <f t="shared" ref="R71:R86" si="27">+E71/(H71+K71)</f>
        <v>7.9578506788068193</v>
      </c>
      <c r="S71" s="58">
        <f t="shared" ref="S71:S86" si="28">+F71/(I71+L71)</f>
        <v>11.629602379623158</v>
      </c>
      <c r="T71" s="58">
        <f t="shared" ref="T71:T86" si="29">+G71/(J71+M71)</f>
        <v>9.9411326193937466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1570.6931705606862</v>
      </c>
      <c r="F72" s="56">
        <v>2786.6471912060101</v>
      </c>
      <c r="G72" s="57">
        <f t="shared" si="24"/>
        <v>4357.3403617666963</v>
      </c>
      <c r="H72" s="55">
        <v>126</v>
      </c>
      <c r="I72" s="56">
        <v>148</v>
      </c>
      <c r="J72" s="57">
        <f t="shared" si="25"/>
        <v>274</v>
      </c>
      <c r="K72" s="55">
        <v>0</v>
      </c>
      <c r="L72" s="56">
        <v>0</v>
      </c>
      <c r="M72" s="57">
        <f t="shared" si="26"/>
        <v>0</v>
      </c>
      <c r="N72" s="3">
        <f t="shared" si="10"/>
        <v>5.7712124138767133E-2</v>
      </c>
      <c r="O72" s="3">
        <f t="shared" si="11"/>
        <v>8.716989461980762E-2</v>
      </c>
      <c r="P72" s="4">
        <f t="shared" si="12"/>
        <v>7.3623620602978779E-2</v>
      </c>
      <c r="Q72" s="41"/>
      <c r="R72" s="58">
        <f t="shared" si="27"/>
        <v>12.4658188139737</v>
      </c>
      <c r="S72" s="58">
        <f t="shared" si="28"/>
        <v>18.828697237878448</v>
      </c>
      <c r="T72" s="58">
        <f t="shared" si="29"/>
        <v>15.902702050243418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1708.6547113625884</v>
      </c>
      <c r="F73" s="56">
        <v>3354.6974927701385</v>
      </c>
      <c r="G73" s="57">
        <f t="shared" si="24"/>
        <v>5063.3522041327269</v>
      </c>
      <c r="H73" s="55">
        <v>126</v>
      </c>
      <c r="I73" s="56">
        <v>148</v>
      </c>
      <c r="J73" s="57">
        <f t="shared" si="25"/>
        <v>274</v>
      </c>
      <c r="K73" s="55">
        <v>0</v>
      </c>
      <c r="L73" s="56">
        <v>0</v>
      </c>
      <c r="M73" s="57">
        <f t="shared" si="26"/>
        <v>0</v>
      </c>
      <c r="N73" s="3">
        <f t="shared" ref="N73" si="30">+E73/(H73*216+K73*248)</f>
        <v>6.2781257766115095E-2</v>
      </c>
      <c r="O73" s="3">
        <f t="shared" ref="O73" si="31">+F73/(I73*216+L73*248)</f>
        <v>0.10493923588495178</v>
      </c>
      <c r="P73" s="4">
        <f t="shared" ref="P73" si="32">+G73/(J73*216+M73*248)</f>
        <v>8.5552720399647314E-2</v>
      </c>
      <c r="Q73" s="41"/>
      <c r="R73" s="58">
        <f t="shared" si="27"/>
        <v>13.560751677480861</v>
      </c>
      <c r="S73" s="58">
        <f t="shared" si="28"/>
        <v>22.666874951149584</v>
      </c>
      <c r="T73" s="58">
        <f t="shared" si="29"/>
        <v>18.479387606323822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1763.5405548188728</v>
      </c>
      <c r="F74" s="56">
        <v>3775.414329371577</v>
      </c>
      <c r="G74" s="57">
        <f t="shared" si="24"/>
        <v>5538.9548841904498</v>
      </c>
      <c r="H74" s="55">
        <v>126</v>
      </c>
      <c r="I74" s="56">
        <v>148</v>
      </c>
      <c r="J74" s="57">
        <f t="shared" si="25"/>
        <v>274</v>
      </c>
      <c r="K74" s="55">
        <v>0</v>
      </c>
      <c r="L74" s="56">
        <v>0</v>
      </c>
      <c r="M74" s="57">
        <f t="shared" si="26"/>
        <v>0</v>
      </c>
      <c r="N74" s="3">
        <f t="shared" si="10"/>
        <v>6.4797933378118483E-2</v>
      </c>
      <c r="O74" s="3">
        <f t="shared" si="11"/>
        <v>0.11809979759045224</v>
      </c>
      <c r="P74" s="4">
        <f t="shared" si="12"/>
        <v>9.3588721346824305E-2</v>
      </c>
      <c r="Q74" s="41"/>
      <c r="R74" s="58">
        <f t="shared" si="27"/>
        <v>13.996353609673594</v>
      </c>
      <c r="S74" s="58">
        <f t="shared" si="28"/>
        <v>25.509556279537684</v>
      </c>
      <c r="T74" s="58">
        <f t="shared" si="29"/>
        <v>20.215163810914049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2067.5175114158046</v>
      </c>
      <c r="F75" s="56">
        <v>3857.3352223821844</v>
      </c>
      <c r="G75" s="57">
        <f t="shared" si="24"/>
        <v>5924.8527337979885</v>
      </c>
      <c r="H75" s="55">
        <v>126</v>
      </c>
      <c r="I75" s="56">
        <v>145</v>
      </c>
      <c r="J75" s="57">
        <f t="shared" si="25"/>
        <v>271</v>
      </c>
      <c r="K75" s="55">
        <v>0</v>
      </c>
      <c r="L75" s="56">
        <v>0</v>
      </c>
      <c r="M75" s="57">
        <f t="shared" si="26"/>
        <v>0</v>
      </c>
      <c r="N75" s="3">
        <f t="shared" si="10"/>
        <v>7.5966986751021634E-2</v>
      </c>
      <c r="O75" s="3">
        <f t="shared" si="11"/>
        <v>0.12315885128934177</v>
      </c>
      <c r="P75" s="4">
        <f t="shared" si="12"/>
        <v>0.10121724637484605</v>
      </c>
      <c r="Q75" s="41"/>
      <c r="R75" s="58">
        <f t="shared" si="27"/>
        <v>16.408869138220673</v>
      </c>
      <c r="S75" s="58">
        <f t="shared" si="28"/>
        <v>26.602311878497822</v>
      </c>
      <c r="T75" s="58">
        <f t="shared" si="29"/>
        <v>21.862925216966747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3902.3431808379096</v>
      </c>
      <c r="F76" s="56">
        <v>3676.9875879542296</v>
      </c>
      <c r="G76" s="57">
        <f t="shared" si="24"/>
        <v>7579.3307687921388</v>
      </c>
      <c r="H76" s="55">
        <v>126</v>
      </c>
      <c r="I76" s="56">
        <v>130</v>
      </c>
      <c r="J76" s="57">
        <f t="shared" si="25"/>
        <v>256</v>
      </c>
      <c r="K76" s="55">
        <v>0</v>
      </c>
      <c r="L76" s="56">
        <v>0</v>
      </c>
      <c r="M76" s="57">
        <f t="shared" si="26"/>
        <v>0</v>
      </c>
      <c r="N76" s="3">
        <f t="shared" si="10"/>
        <v>0.14338415567452636</v>
      </c>
      <c r="O76" s="3">
        <f t="shared" si="11"/>
        <v>0.13094685142287144</v>
      </c>
      <c r="P76" s="4">
        <f t="shared" si="12"/>
        <v>0.13706833710923283</v>
      </c>
      <c r="Q76" s="41"/>
      <c r="R76" s="58">
        <f t="shared" si="27"/>
        <v>30.970977625697696</v>
      </c>
      <c r="S76" s="58">
        <f t="shared" si="28"/>
        <v>28.284519907340229</v>
      </c>
      <c r="T76" s="58">
        <f t="shared" si="29"/>
        <v>29.606760815594292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4908.1247844644267</v>
      </c>
      <c r="F77" s="56">
        <v>3501.163934390574</v>
      </c>
      <c r="G77" s="57">
        <f t="shared" si="24"/>
        <v>8409.2887188550012</v>
      </c>
      <c r="H77" s="55">
        <v>126</v>
      </c>
      <c r="I77" s="56">
        <v>130</v>
      </c>
      <c r="J77" s="57">
        <f t="shared" si="25"/>
        <v>256</v>
      </c>
      <c r="K77" s="55">
        <v>0</v>
      </c>
      <c r="L77" s="56">
        <v>0</v>
      </c>
      <c r="M77" s="57">
        <f t="shared" si="26"/>
        <v>0</v>
      </c>
      <c r="N77" s="3">
        <f t="shared" si="10"/>
        <v>0.18033968196885752</v>
      </c>
      <c r="O77" s="3">
        <f t="shared" si="11"/>
        <v>0.12468532529880962</v>
      </c>
      <c r="P77" s="4">
        <f t="shared" si="12"/>
        <v>0.15207770397234885</v>
      </c>
      <c r="Q77" s="41"/>
      <c r="R77" s="58">
        <f t="shared" si="27"/>
        <v>38.95337130527323</v>
      </c>
      <c r="S77" s="58">
        <f t="shared" si="28"/>
        <v>26.932030264542878</v>
      </c>
      <c r="T77" s="58">
        <f t="shared" si="29"/>
        <v>32.848784058027348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3966.0435270396733</v>
      </c>
      <c r="F78" s="56">
        <v>1629.1297416692357</v>
      </c>
      <c r="G78" s="57">
        <f t="shared" si="24"/>
        <v>5595.1732687089088</v>
      </c>
      <c r="H78" s="55">
        <v>143</v>
      </c>
      <c r="I78" s="56">
        <v>130</v>
      </c>
      <c r="J78" s="57">
        <f t="shared" si="25"/>
        <v>273</v>
      </c>
      <c r="K78" s="55">
        <v>0</v>
      </c>
      <c r="L78" s="56">
        <v>0</v>
      </c>
      <c r="M78" s="57">
        <f t="shared" si="26"/>
        <v>0</v>
      </c>
      <c r="N78" s="3">
        <f t="shared" si="10"/>
        <v>0.12840078758869702</v>
      </c>
      <c r="O78" s="3">
        <f t="shared" si="11"/>
        <v>5.8017440942636597E-2</v>
      </c>
      <c r="P78" s="4">
        <f t="shared" si="12"/>
        <v>9.488490823343014E-2</v>
      </c>
      <c r="Q78" s="41"/>
      <c r="R78" s="58">
        <f t="shared" si="27"/>
        <v>27.734570119158555</v>
      </c>
      <c r="S78" s="58">
        <f t="shared" si="28"/>
        <v>12.531767243609506</v>
      </c>
      <c r="T78" s="58">
        <f t="shared" si="29"/>
        <v>20.495140178420911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3714.4088881321204</v>
      </c>
      <c r="F79" s="56">
        <v>1624.7440233342111</v>
      </c>
      <c r="G79" s="57">
        <f t="shared" si="24"/>
        <v>5339.1529114663317</v>
      </c>
      <c r="H79" s="55">
        <v>144</v>
      </c>
      <c r="I79" s="56">
        <v>130</v>
      </c>
      <c r="J79" s="57">
        <f t="shared" si="25"/>
        <v>274</v>
      </c>
      <c r="K79" s="55">
        <v>0</v>
      </c>
      <c r="L79" s="56">
        <v>0</v>
      </c>
      <c r="M79" s="57">
        <f t="shared" si="26"/>
        <v>0</v>
      </c>
      <c r="N79" s="3">
        <f t="shared" si="10"/>
        <v>0.11941901003511189</v>
      </c>
      <c r="O79" s="3">
        <f t="shared" si="11"/>
        <v>5.7861254392243981E-2</v>
      </c>
      <c r="P79" s="4">
        <f t="shared" si="12"/>
        <v>9.0212775606013984E-2</v>
      </c>
      <c r="Q79" s="41"/>
      <c r="R79" s="58">
        <f t="shared" si="27"/>
        <v>25.794506167584171</v>
      </c>
      <c r="S79" s="58">
        <f t="shared" si="28"/>
        <v>12.498030948724701</v>
      </c>
      <c r="T79" s="58">
        <f t="shared" si="29"/>
        <v>19.48595953089902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2599.4488429488847</v>
      </c>
      <c r="F80" s="56">
        <v>1403.3938260509112</v>
      </c>
      <c r="G80" s="57">
        <f t="shared" si="24"/>
        <v>4002.8426689997959</v>
      </c>
      <c r="H80" s="55">
        <v>144</v>
      </c>
      <c r="I80" s="56">
        <v>130</v>
      </c>
      <c r="J80" s="57">
        <f t="shared" si="25"/>
        <v>274</v>
      </c>
      <c r="K80" s="55">
        <v>0</v>
      </c>
      <c r="L80" s="56">
        <v>0</v>
      </c>
      <c r="M80" s="57">
        <f t="shared" si="26"/>
        <v>0</v>
      </c>
      <c r="N80" s="3">
        <f t="shared" si="10"/>
        <v>8.3572815166823716E-2</v>
      </c>
      <c r="O80" s="3">
        <f t="shared" si="11"/>
        <v>4.9978412608650685E-2</v>
      </c>
      <c r="P80" s="4">
        <f t="shared" si="12"/>
        <v>6.7633865047982494E-2</v>
      </c>
      <c r="Q80" s="41"/>
      <c r="R80" s="58">
        <f t="shared" si="27"/>
        <v>18.051728076033921</v>
      </c>
      <c r="S80" s="58">
        <f t="shared" si="28"/>
        <v>10.795337123468547</v>
      </c>
      <c r="T80" s="58">
        <f t="shared" si="29"/>
        <v>14.608914850364219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2110.7894756809046</v>
      </c>
      <c r="F81" s="56">
        <v>1273.0164946864265</v>
      </c>
      <c r="G81" s="57">
        <f t="shared" si="24"/>
        <v>3383.8059703673312</v>
      </c>
      <c r="H81" s="55">
        <v>144</v>
      </c>
      <c r="I81" s="56">
        <v>130</v>
      </c>
      <c r="J81" s="57">
        <f t="shared" si="25"/>
        <v>274</v>
      </c>
      <c r="K81" s="55">
        <v>0</v>
      </c>
      <c r="L81" s="56">
        <v>0</v>
      </c>
      <c r="M81" s="57">
        <f t="shared" si="26"/>
        <v>0</v>
      </c>
      <c r="N81" s="3">
        <f t="shared" si="10"/>
        <v>6.7862315961963238E-2</v>
      </c>
      <c r="O81" s="3">
        <f t="shared" ref="O81:O86" si="33">+F81/(I81*216+L81*248)</f>
        <v>4.5335345252365621E-2</v>
      </c>
      <c r="P81" s="4">
        <f t="shared" ref="P81:P86" si="34">+G81/(J81*216+M81*248)</f>
        <v>5.7174337158139549E-2</v>
      </c>
      <c r="Q81" s="41"/>
      <c r="R81" s="58">
        <f t="shared" si="27"/>
        <v>14.65826024778406</v>
      </c>
      <c r="S81" s="58">
        <f t="shared" si="28"/>
        <v>9.792434574510974</v>
      </c>
      <c r="T81" s="58">
        <f t="shared" si="29"/>
        <v>12.349656826158142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1615.6299128110159</v>
      </c>
      <c r="F82" s="56">
        <v>1094.2238489253609</v>
      </c>
      <c r="G82" s="57">
        <f t="shared" si="24"/>
        <v>2709.8537617363768</v>
      </c>
      <c r="H82" s="55">
        <v>144</v>
      </c>
      <c r="I82" s="56">
        <v>130</v>
      </c>
      <c r="J82" s="57">
        <f t="shared" si="25"/>
        <v>274</v>
      </c>
      <c r="K82" s="55">
        <v>0</v>
      </c>
      <c r="L82" s="56">
        <v>0</v>
      </c>
      <c r="M82" s="57">
        <f t="shared" si="26"/>
        <v>0</v>
      </c>
      <c r="N82" s="3">
        <f t="shared" ref="N82:N86" si="35">+E82/(H82*216+K82*248)</f>
        <v>5.1942834131012597E-2</v>
      </c>
      <c r="O82" s="3">
        <f t="shared" si="33"/>
        <v>3.8968085787940206E-2</v>
      </c>
      <c r="P82" s="4">
        <f t="shared" si="34"/>
        <v>4.5786931632474603E-2</v>
      </c>
      <c r="Q82" s="41"/>
      <c r="R82" s="58">
        <f t="shared" si="27"/>
        <v>11.219652172298721</v>
      </c>
      <c r="S82" s="58">
        <f t="shared" si="28"/>
        <v>8.4171065301950847</v>
      </c>
      <c r="T82" s="58">
        <f t="shared" si="29"/>
        <v>9.8899772326145143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1183.1438119226198</v>
      </c>
      <c r="F83" s="56">
        <v>1024.3276640878742</v>
      </c>
      <c r="G83" s="57">
        <f t="shared" si="24"/>
        <v>2207.4714760104939</v>
      </c>
      <c r="H83" s="55">
        <v>144</v>
      </c>
      <c r="I83" s="56">
        <v>130</v>
      </c>
      <c r="J83" s="57">
        <f t="shared" si="25"/>
        <v>274</v>
      </c>
      <c r="K83" s="55">
        <v>0</v>
      </c>
      <c r="L83" s="56">
        <v>0</v>
      </c>
      <c r="M83" s="57">
        <f t="shared" si="26"/>
        <v>0</v>
      </c>
      <c r="N83" s="3">
        <f t="shared" si="35"/>
        <v>3.8038316998541016E-2</v>
      </c>
      <c r="O83" s="3">
        <f t="shared" si="33"/>
        <v>3.6478905416234837E-2</v>
      </c>
      <c r="P83" s="4">
        <f t="shared" si="34"/>
        <v>3.7298450189417645E-2</v>
      </c>
      <c r="Q83" s="41"/>
      <c r="R83" s="58">
        <f t="shared" si="27"/>
        <v>8.2162764716848589</v>
      </c>
      <c r="S83" s="58">
        <f t="shared" si="28"/>
        <v>7.8794435699067247</v>
      </c>
      <c r="T83" s="58">
        <f t="shared" si="29"/>
        <v>8.0564652409142106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757.94219190478373</v>
      </c>
      <c r="F84" s="61">
        <v>926.99999999999989</v>
      </c>
      <c r="G84" s="62">
        <f t="shared" si="24"/>
        <v>1684.9421919047836</v>
      </c>
      <c r="H84" s="67">
        <v>144</v>
      </c>
      <c r="I84" s="61">
        <v>130</v>
      </c>
      <c r="J84" s="62">
        <f t="shared" si="25"/>
        <v>274</v>
      </c>
      <c r="K84" s="67">
        <v>0</v>
      </c>
      <c r="L84" s="61">
        <v>0</v>
      </c>
      <c r="M84" s="62">
        <f t="shared" si="26"/>
        <v>0</v>
      </c>
      <c r="N84" s="6">
        <f t="shared" si="35"/>
        <v>2.4367997424922315E-2</v>
      </c>
      <c r="O84" s="6">
        <f t="shared" si="33"/>
        <v>3.3012820512820507E-2</v>
      </c>
      <c r="P84" s="7">
        <f t="shared" si="34"/>
        <v>2.8469555824290071E-2</v>
      </c>
      <c r="Q84" s="41"/>
      <c r="R84" s="58">
        <f t="shared" si="27"/>
        <v>5.2634874437832204</v>
      </c>
      <c r="S84" s="58">
        <f t="shared" si="28"/>
        <v>7.1307692307692303</v>
      </c>
      <c r="T84" s="58">
        <f t="shared" si="29"/>
        <v>6.1494240580466553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502.63215319115659</v>
      </c>
      <c r="F85" s="64">
        <v>1467.6819607020009</v>
      </c>
      <c r="G85" s="65">
        <f t="shared" ref="G85:G86" si="36">+E85+F85</f>
        <v>1970.3141138931574</v>
      </c>
      <c r="H85" s="71">
        <v>66</v>
      </c>
      <c r="I85" s="64">
        <v>46</v>
      </c>
      <c r="J85" s="98">
        <f t="shared" ref="J85" si="37">+H85+I85</f>
        <v>112</v>
      </c>
      <c r="K85" s="71">
        <v>0</v>
      </c>
      <c r="L85" s="99">
        <v>0</v>
      </c>
      <c r="M85" s="100">
        <f t="shared" ref="M85" si="38">+K85+L85</f>
        <v>0</v>
      </c>
      <c r="N85" s="3">
        <f t="shared" si="35"/>
        <v>3.525758650330784E-2</v>
      </c>
      <c r="O85" s="3">
        <f t="shared" si="33"/>
        <v>0.14771356287258464</v>
      </c>
      <c r="P85" s="4">
        <f t="shared" si="34"/>
        <v>8.1444862512117952E-2</v>
      </c>
      <c r="Q85" s="41"/>
      <c r="R85" s="58">
        <f t="shared" si="27"/>
        <v>7.6156386847144937</v>
      </c>
      <c r="S85" s="58">
        <f t="shared" si="28"/>
        <v>31.906129580478279</v>
      </c>
      <c r="T85" s="58">
        <f t="shared" si="29"/>
        <v>17.592090302617475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456.12272218926012</v>
      </c>
      <c r="F86" s="61">
        <v>1398</v>
      </c>
      <c r="G86" s="62">
        <f t="shared" si="36"/>
        <v>1854.12272218926</v>
      </c>
      <c r="H86" s="72">
        <v>66</v>
      </c>
      <c r="I86" s="61">
        <v>88</v>
      </c>
      <c r="J86" s="101">
        <f t="shared" ref="J86" si="39">+H86+I86</f>
        <v>154</v>
      </c>
      <c r="K86" s="72">
        <v>0</v>
      </c>
      <c r="L86" s="102">
        <v>0</v>
      </c>
      <c r="M86" s="101">
        <f t="shared" ref="M86" si="40">+K86+L86</f>
        <v>0</v>
      </c>
      <c r="N86" s="6">
        <f t="shared" si="35"/>
        <v>3.199514044537459E-2</v>
      </c>
      <c r="O86" s="6">
        <f t="shared" si="33"/>
        <v>7.3547979797979793E-2</v>
      </c>
      <c r="P86" s="7">
        <f t="shared" si="34"/>
        <v>5.5739620075434704E-2</v>
      </c>
      <c r="Q86" s="41"/>
      <c r="R86" s="58">
        <f t="shared" si="27"/>
        <v>6.9109503362009113</v>
      </c>
      <c r="S86" s="58">
        <f t="shared" si="28"/>
        <v>15.886363636363637</v>
      </c>
      <c r="T86" s="58">
        <f t="shared" si="29"/>
        <v>12.039757936293896</v>
      </c>
    </row>
    <row r="87" spans="2:20" ht="17.25" x14ac:dyDescent="0.25">
      <c r="B87" s="69" t="s">
        <v>106</v>
      </c>
      <c r="Q87" s="41"/>
    </row>
    <row r="88" spans="2:20" x14ac:dyDescent="0.25">
      <c r="B88" s="70"/>
    </row>
    <row r="90" spans="2:20" x14ac:dyDescent="0.25">
      <c r="C90" s="93" t="s">
        <v>114</v>
      </c>
      <c r="D90" s="1">
        <f>(SUMPRODUCT((G5:G86)*(D5:D86)))/1000</f>
        <v>201659.56258404304</v>
      </c>
    </row>
    <row r="91" spans="2:20" x14ac:dyDescent="0.25">
      <c r="C91" s="92" t="s">
        <v>113</v>
      </c>
      <c r="D91" s="1">
        <f>SUMPRODUCT((((J5:J86)*216)+((M5:M86)*248))*(D5:D86)/1000)</f>
        <v>3262999.8101599999</v>
      </c>
    </row>
    <row r="92" spans="2:20" x14ac:dyDescent="0.25">
      <c r="C92" s="90" t="s">
        <v>115</v>
      </c>
      <c r="D92" s="95">
        <f>+D90/D91</f>
        <v>6.1801892220813448E-2</v>
      </c>
      <c r="H92" s="77"/>
    </row>
    <row r="93" spans="2:20" x14ac:dyDescent="0.25">
      <c r="C93"/>
      <c r="D93" s="82">
        <f>+D92-P2</f>
        <v>0</v>
      </c>
    </row>
    <row r="95" spans="2:20" x14ac:dyDescent="0.25">
      <c r="C95" s="88"/>
      <c r="D95" s="89"/>
    </row>
    <row r="96" spans="2:20" x14ac:dyDescent="0.25">
      <c r="C96" s="91"/>
      <c r="D96" s="96"/>
      <c r="E96" s="97"/>
    </row>
    <row r="97" spans="3:4" x14ac:dyDescent="0.25">
      <c r="C97"/>
      <c r="D97" s="77"/>
    </row>
  </sheetData>
  <dataConsolidate>
    <dataRefs count="6">
      <dataRef ref="G590" sheet="1" r:id="rId1"/>
      <dataRef ref="G590" sheet="2" r:id="rId2"/>
      <dataRef ref="G590" sheet="24" r:id="rId3"/>
      <dataRef ref="G590" sheet="3" r:id="rId4"/>
      <dataRef ref="G590" sheet="4" r:id="rId5"/>
      <dataRef ref="G590" sheet="5" r:id="rId6"/>
    </dataRefs>
  </dataConsolidate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opLeftCell="A82" workbookViewId="0">
      <selection activeCell="L79" sqref="L78:L79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42578125" style="50" bestFit="1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94">
        <v>0.12065034616772295</v>
      </c>
    </row>
    <row r="3" spans="1:20" ht="18" x14ac:dyDescent="0.25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107</v>
      </c>
      <c r="I3" s="116"/>
      <c r="J3" s="117"/>
      <c r="K3" s="115" t="s">
        <v>108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8" t="s">
        <v>2</v>
      </c>
      <c r="H4" s="25" t="s">
        <v>5</v>
      </c>
      <c r="I4" s="26" t="s">
        <v>6</v>
      </c>
      <c r="J4" s="48" t="s">
        <v>2</v>
      </c>
      <c r="K4" s="25" t="s">
        <v>5</v>
      </c>
      <c r="L4" s="26" t="s">
        <v>6</v>
      </c>
      <c r="M4" s="48" t="s">
        <v>2</v>
      </c>
      <c r="N4" s="25" t="s">
        <v>5</v>
      </c>
      <c r="O4" s="26" t="s">
        <v>6</v>
      </c>
      <c r="P4" s="48" t="s">
        <v>2</v>
      </c>
      <c r="R4" s="25" t="s">
        <v>5</v>
      </c>
      <c r="S4" s="26" t="s">
        <v>6</v>
      </c>
      <c r="T4" s="48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226.00000000000009</v>
      </c>
      <c r="F5" s="56">
        <v>160.25893513410858</v>
      </c>
      <c r="G5" s="57">
        <f>+E5+F5</f>
        <v>386.2589351341087</v>
      </c>
      <c r="H5" s="56">
        <v>61</v>
      </c>
      <c r="I5" s="56">
        <v>0</v>
      </c>
      <c r="J5" s="57">
        <f>+H5+I5</f>
        <v>61</v>
      </c>
      <c r="K5" s="56">
        <v>0</v>
      </c>
      <c r="L5" s="56">
        <v>0</v>
      </c>
      <c r="M5" s="57">
        <f>+K5+L5</f>
        <v>0</v>
      </c>
      <c r="N5" s="32">
        <f>+E5/(H5*216+K5*248)</f>
        <v>1.7152398299939291E-2</v>
      </c>
      <c r="O5" s="32" t="e">
        <f>+F5/(I5*216+L5*248)</f>
        <v>#DIV/0!</v>
      </c>
      <c r="P5" s="33">
        <f>+G5/(J5*216+M5*248)</f>
        <v>2.931534116075506E-2</v>
      </c>
      <c r="Q5" s="41"/>
      <c r="R5" s="58">
        <f>+E5/(H5+K5)</f>
        <v>3.7049180327868867</v>
      </c>
      <c r="S5" s="58" t="e">
        <f t="shared" ref="S5" si="0">+F5/(I5+L5)</f>
        <v>#DIV/0!</v>
      </c>
      <c r="T5" s="58">
        <f>+G5/(J5+M5)</f>
        <v>6.3321136907230935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374.72714270782774</v>
      </c>
      <c r="F6" s="56">
        <v>247.49436072307202</v>
      </c>
      <c r="G6" s="57">
        <f t="shared" ref="G6:G70" si="1">+E6+F6</f>
        <v>622.2215034308997</v>
      </c>
      <c r="H6" s="56">
        <v>64</v>
      </c>
      <c r="I6" s="56">
        <v>12</v>
      </c>
      <c r="J6" s="57">
        <f t="shared" ref="J6:J47" si="2">+H6+I6</f>
        <v>76</v>
      </c>
      <c r="K6" s="56">
        <v>0</v>
      </c>
      <c r="L6" s="56">
        <v>0</v>
      </c>
      <c r="M6" s="57">
        <f t="shared" ref="M6:M47" si="3">+K6+L6</f>
        <v>0</v>
      </c>
      <c r="N6" s="32">
        <f t="shared" ref="N6:N16" si="4">+E6/(H6*216+K6*248)</f>
        <v>2.7106998170415779E-2</v>
      </c>
      <c r="O6" s="32">
        <f t="shared" ref="O6:O16" si="5">+F6/(I6*216+L6*248)</f>
        <v>9.5483935464148156E-2</v>
      </c>
      <c r="P6" s="33">
        <f t="shared" ref="P6:P16" si="6">+G6/(J6*216+M6*248)</f>
        <v>3.7903356690478784E-2</v>
      </c>
      <c r="Q6" s="41"/>
      <c r="R6" s="58">
        <f t="shared" ref="R6:R70" si="7">+E6/(H6+K6)</f>
        <v>5.8551116048098084</v>
      </c>
      <c r="S6" s="58">
        <f t="shared" ref="S6:S70" si="8">+F6/(I6+L6)</f>
        <v>20.624530060256003</v>
      </c>
      <c r="T6" s="58">
        <f t="shared" ref="T6:T70" si="9">+G6/(J6+M6)</f>
        <v>8.1871250451434179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681.13937731890701</v>
      </c>
      <c r="F7" s="56">
        <v>292.08066459966619</v>
      </c>
      <c r="G7" s="57">
        <f t="shared" si="1"/>
        <v>973.2200419185732</v>
      </c>
      <c r="H7" s="56">
        <v>64</v>
      </c>
      <c r="I7" s="56">
        <v>32</v>
      </c>
      <c r="J7" s="57">
        <f t="shared" si="2"/>
        <v>96</v>
      </c>
      <c r="K7" s="56">
        <v>0</v>
      </c>
      <c r="L7" s="56">
        <v>0</v>
      </c>
      <c r="M7" s="57">
        <f t="shared" si="3"/>
        <v>0</v>
      </c>
      <c r="N7" s="32">
        <f t="shared" si="4"/>
        <v>4.9272235049110748E-2</v>
      </c>
      <c r="O7" s="32">
        <f t="shared" si="5"/>
        <v>4.2257040596016524E-2</v>
      </c>
      <c r="P7" s="33">
        <f t="shared" si="6"/>
        <v>4.693383689807934E-2</v>
      </c>
      <c r="Q7" s="41"/>
      <c r="R7" s="58">
        <f t="shared" si="7"/>
        <v>10.642802770607922</v>
      </c>
      <c r="S7" s="58">
        <f t="shared" si="8"/>
        <v>9.1275207687395685</v>
      </c>
      <c r="T7" s="58">
        <f t="shared" si="9"/>
        <v>10.137708769985137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836.73819405607014</v>
      </c>
      <c r="F8" s="56">
        <v>314.15011453922165</v>
      </c>
      <c r="G8" s="57">
        <f t="shared" si="1"/>
        <v>1150.8883085952918</v>
      </c>
      <c r="H8" s="56">
        <v>64</v>
      </c>
      <c r="I8" s="56">
        <v>32</v>
      </c>
      <c r="J8" s="57">
        <f t="shared" si="2"/>
        <v>96</v>
      </c>
      <c r="K8" s="56">
        <v>0</v>
      </c>
      <c r="L8" s="56">
        <v>0</v>
      </c>
      <c r="M8" s="57">
        <f t="shared" si="3"/>
        <v>0</v>
      </c>
      <c r="N8" s="32">
        <f t="shared" si="4"/>
        <v>6.052793649132452E-2</v>
      </c>
      <c r="O8" s="32">
        <f t="shared" si="5"/>
        <v>4.5449958700697575E-2</v>
      </c>
      <c r="P8" s="33">
        <f t="shared" si="6"/>
        <v>5.5501943894448874E-2</v>
      </c>
      <c r="Q8" s="41"/>
      <c r="R8" s="58">
        <f t="shared" si="7"/>
        <v>13.074034282126096</v>
      </c>
      <c r="S8" s="58">
        <f t="shared" si="8"/>
        <v>9.8171910793506765</v>
      </c>
      <c r="T8" s="58">
        <f t="shared" si="9"/>
        <v>11.988419881200956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1205.2096971815574</v>
      </c>
      <c r="F9" s="56">
        <v>381.75530405480475</v>
      </c>
      <c r="G9" s="57">
        <f t="shared" si="1"/>
        <v>1586.9650012363622</v>
      </c>
      <c r="H9" s="56">
        <v>64</v>
      </c>
      <c r="I9" s="56">
        <v>32</v>
      </c>
      <c r="J9" s="57">
        <f t="shared" si="2"/>
        <v>96</v>
      </c>
      <c r="K9" s="56">
        <v>0</v>
      </c>
      <c r="L9" s="56">
        <v>0</v>
      </c>
      <c r="M9" s="57">
        <f t="shared" si="3"/>
        <v>0</v>
      </c>
      <c r="N9" s="32">
        <f t="shared" si="4"/>
        <v>8.7182414437323316E-2</v>
      </c>
      <c r="O9" s="32">
        <f t="shared" si="5"/>
        <v>5.5230802091262264E-2</v>
      </c>
      <c r="P9" s="33">
        <f t="shared" si="6"/>
        <v>7.6531876988636297E-2</v>
      </c>
      <c r="Q9" s="41"/>
      <c r="R9" s="58">
        <f t="shared" si="7"/>
        <v>18.831401518461835</v>
      </c>
      <c r="S9" s="58">
        <f t="shared" si="8"/>
        <v>11.929853251712649</v>
      </c>
      <c r="T9" s="58">
        <f t="shared" si="9"/>
        <v>16.530885429545439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1396.6111405112206</v>
      </c>
      <c r="F10" s="56">
        <v>468.84388262649833</v>
      </c>
      <c r="G10" s="57">
        <f t="shared" si="1"/>
        <v>1865.4550231377189</v>
      </c>
      <c r="H10" s="56">
        <v>64</v>
      </c>
      <c r="I10" s="56">
        <v>32</v>
      </c>
      <c r="J10" s="57">
        <f t="shared" si="2"/>
        <v>96</v>
      </c>
      <c r="K10" s="56">
        <v>0</v>
      </c>
      <c r="L10" s="56">
        <v>0</v>
      </c>
      <c r="M10" s="57">
        <f t="shared" si="3"/>
        <v>0</v>
      </c>
      <c r="N10" s="32">
        <f t="shared" si="4"/>
        <v>0.10102800495596213</v>
      </c>
      <c r="O10" s="32">
        <f t="shared" si="5"/>
        <v>6.7830422833694781E-2</v>
      </c>
      <c r="P10" s="33">
        <f t="shared" si="6"/>
        <v>8.9962144248539683E-2</v>
      </c>
      <c r="Q10" s="41"/>
      <c r="R10" s="58">
        <f t="shared" si="7"/>
        <v>21.822049070487822</v>
      </c>
      <c r="S10" s="58">
        <f t="shared" si="8"/>
        <v>14.651371332078073</v>
      </c>
      <c r="T10" s="58">
        <f t="shared" si="9"/>
        <v>19.431823157684573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1781.7675775830769</v>
      </c>
      <c r="F11" s="56">
        <v>608.73451784312238</v>
      </c>
      <c r="G11" s="57">
        <f t="shared" si="1"/>
        <v>2390.502095426199</v>
      </c>
      <c r="H11" s="56">
        <v>64</v>
      </c>
      <c r="I11" s="56">
        <v>32</v>
      </c>
      <c r="J11" s="57">
        <f t="shared" si="2"/>
        <v>96</v>
      </c>
      <c r="K11" s="56">
        <v>0</v>
      </c>
      <c r="L11" s="56">
        <v>0</v>
      </c>
      <c r="M11" s="57">
        <f t="shared" si="3"/>
        <v>0</v>
      </c>
      <c r="N11" s="32">
        <f t="shared" si="4"/>
        <v>0.12888943703581285</v>
      </c>
      <c r="O11" s="32">
        <f t="shared" si="5"/>
        <v>8.8069230012025809E-2</v>
      </c>
      <c r="P11" s="33">
        <f t="shared" si="6"/>
        <v>0.11528270136121715</v>
      </c>
      <c r="Q11" s="41"/>
      <c r="R11" s="58">
        <f t="shared" si="7"/>
        <v>27.840118399735577</v>
      </c>
      <c r="S11" s="58">
        <f t="shared" si="8"/>
        <v>19.022953682597574</v>
      </c>
      <c r="T11" s="58">
        <f t="shared" si="9"/>
        <v>24.901063494022907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1927.2829357447808</v>
      </c>
      <c r="F12" s="56">
        <v>611.72032608343</v>
      </c>
      <c r="G12" s="57">
        <f t="shared" si="1"/>
        <v>2539.0032618282107</v>
      </c>
      <c r="H12" s="56">
        <v>64</v>
      </c>
      <c r="I12" s="56">
        <v>32</v>
      </c>
      <c r="J12" s="57">
        <f t="shared" si="2"/>
        <v>96</v>
      </c>
      <c r="K12" s="56">
        <v>0</v>
      </c>
      <c r="L12" s="56">
        <v>0</v>
      </c>
      <c r="M12" s="57">
        <f t="shared" si="3"/>
        <v>0</v>
      </c>
      <c r="N12" s="32">
        <f t="shared" si="4"/>
        <v>0.13941572162505647</v>
      </c>
      <c r="O12" s="32">
        <f t="shared" si="5"/>
        <v>8.8501204583829568E-2</v>
      </c>
      <c r="P12" s="33">
        <f t="shared" si="6"/>
        <v>0.12244421594464751</v>
      </c>
      <c r="Q12" s="41"/>
      <c r="R12" s="58">
        <f t="shared" si="7"/>
        <v>30.113795871012201</v>
      </c>
      <c r="S12" s="58">
        <f t="shared" si="8"/>
        <v>19.116260190107187</v>
      </c>
      <c r="T12" s="58">
        <f t="shared" si="9"/>
        <v>26.447950644043861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1992.2802781924038</v>
      </c>
      <c r="F13" s="56">
        <v>613.34548158081088</v>
      </c>
      <c r="G13" s="57">
        <f t="shared" si="1"/>
        <v>2605.6257597732147</v>
      </c>
      <c r="H13" s="56">
        <v>64</v>
      </c>
      <c r="I13" s="56">
        <v>32</v>
      </c>
      <c r="J13" s="57">
        <f t="shared" si="2"/>
        <v>96</v>
      </c>
      <c r="K13" s="56">
        <v>0</v>
      </c>
      <c r="L13" s="56">
        <v>0</v>
      </c>
      <c r="M13" s="57">
        <f t="shared" si="3"/>
        <v>0</v>
      </c>
      <c r="N13" s="32">
        <f t="shared" si="4"/>
        <v>0.14411749697572365</v>
      </c>
      <c r="O13" s="32">
        <f t="shared" si="5"/>
        <v>8.8736325460186755E-2</v>
      </c>
      <c r="P13" s="33">
        <f t="shared" si="6"/>
        <v>0.12565710647054468</v>
      </c>
      <c r="Q13" s="41"/>
      <c r="R13" s="58">
        <f t="shared" si="7"/>
        <v>31.129379346756309</v>
      </c>
      <c r="S13" s="58">
        <f t="shared" si="8"/>
        <v>19.16704629940034</v>
      </c>
      <c r="T13" s="58">
        <f t="shared" si="9"/>
        <v>27.141934997637652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2391.3793453050648</v>
      </c>
      <c r="F14" s="56">
        <v>803.03404402191507</v>
      </c>
      <c r="G14" s="57">
        <f t="shared" si="1"/>
        <v>3194.41338932698</v>
      </c>
      <c r="H14" s="56">
        <v>64</v>
      </c>
      <c r="I14" s="56">
        <v>32</v>
      </c>
      <c r="J14" s="57">
        <f t="shared" si="2"/>
        <v>96</v>
      </c>
      <c r="K14" s="56">
        <v>0</v>
      </c>
      <c r="L14" s="56">
        <v>0</v>
      </c>
      <c r="M14" s="57">
        <f t="shared" si="3"/>
        <v>0</v>
      </c>
      <c r="N14" s="32">
        <f t="shared" si="4"/>
        <v>0.17298751051107239</v>
      </c>
      <c r="O14" s="32">
        <f t="shared" si="5"/>
        <v>0.11617969386891132</v>
      </c>
      <c r="P14" s="33">
        <f t="shared" si="6"/>
        <v>0.15405157163035205</v>
      </c>
      <c r="Q14" s="41"/>
      <c r="R14" s="58">
        <f t="shared" si="7"/>
        <v>37.365302270391638</v>
      </c>
      <c r="S14" s="58">
        <f t="shared" si="8"/>
        <v>25.094813875684846</v>
      </c>
      <c r="T14" s="58">
        <f t="shared" si="9"/>
        <v>33.275139472156042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4001.1889698213472</v>
      </c>
      <c r="F15" s="56">
        <v>2155.197813445463</v>
      </c>
      <c r="G15" s="57">
        <f t="shared" si="1"/>
        <v>6156.3867832668102</v>
      </c>
      <c r="H15" s="56">
        <v>240</v>
      </c>
      <c r="I15" s="56">
        <v>106</v>
      </c>
      <c r="J15" s="57">
        <f t="shared" si="2"/>
        <v>346</v>
      </c>
      <c r="K15" s="56">
        <v>64</v>
      </c>
      <c r="L15" s="56">
        <v>32</v>
      </c>
      <c r="M15" s="57">
        <f t="shared" si="3"/>
        <v>96</v>
      </c>
      <c r="N15" s="32">
        <f t="shared" si="4"/>
        <v>5.909128322633133E-2</v>
      </c>
      <c r="O15" s="32">
        <f t="shared" si="5"/>
        <v>6.990133022332197E-2</v>
      </c>
      <c r="P15" s="33">
        <f t="shared" si="6"/>
        <v>6.2473481726607508E-2</v>
      </c>
      <c r="Q15" s="41"/>
      <c r="R15" s="58">
        <f t="shared" si="7"/>
        <v>13.161805821780748</v>
      </c>
      <c r="S15" s="58">
        <f t="shared" si="8"/>
        <v>15.617375459749733</v>
      </c>
      <c r="T15" s="58">
        <f t="shared" si="9"/>
        <v>13.928476885219027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8045.4143906066256</v>
      </c>
      <c r="F16" s="56">
        <v>4703.9317731298352</v>
      </c>
      <c r="G16" s="57">
        <f t="shared" si="1"/>
        <v>12749.34616373646</v>
      </c>
      <c r="H16" s="56">
        <v>271</v>
      </c>
      <c r="I16" s="56">
        <v>109</v>
      </c>
      <c r="J16" s="57">
        <f t="shared" si="2"/>
        <v>380</v>
      </c>
      <c r="K16" s="56">
        <v>91</v>
      </c>
      <c r="L16" s="56">
        <v>93</v>
      </c>
      <c r="M16" s="57">
        <f t="shared" si="3"/>
        <v>184</v>
      </c>
      <c r="N16" s="32">
        <f t="shared" si="4"/>
        <v>9.9198737307736068E-2</v>
      </c>
      <c r="O16" s="32">
        <f t="shared" si="5"/>
        <v>0.10092541566104178</v>
      </c>
      <c r="P16" s="33">
        <f t="shared" si="6"/>
        <v>9.982888188844008E-2</v>
      </c>
      <c r="Q16" s="41"/>
      <c r="R16" s="58">
        <f t="shared" si="7"/>
        <v>22.224901631510015</v>
      </c>
      <c r="S16" s="58">
        <f t="shared" si="8"/>
        <v>23.286790956088293</v>
      </c>
      <c r="T16" s="58">
        <f t="shared" si="9"/>
        <v>22.605223694568192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8695.8697741425858</v>
      </c>
      <c r="F17" s="56">
        <v>5060.1677032590769</v>
      </c>
      <c r="G17" s="57">
        <f t="shared" si="1"/>
        <v>13756.037477401664</v>
      </c>
      <c r="H17" s="56">
        <v>252</v>
      </c>
      <c r="I17" s="56">
        <v>109</v>
      </c>
      <c r="J17" s="57">
        <f t="shared" si="2"/>
        <v>361</v>
      </c>
      <c r="K17" s="56">
        <v>84</v>
      </c>
      <c r="L17" s="56">
        <v>95</v>
      </c>
      <c r="M17" s="57">
        <f t="shared" si="3"/>
        <v>179</v>
      </c>
      <c r="N17" s="32">
        <f t="shared" ref="N17:N81" si="10">+E17/(H17*216+K17*248)</f>
        <v>0.11553823573212407</v>
      </c>
      <c r="O17" s="32">
        <f t="shared" ref="O17:O80" si="11">+F17/(I17*216+L17*248)</f>
        <v>0.10742543527639005</v>
      </c>
      <c r="P17" s="33">
        <f t="shared" ref="P17:P80" si="12">+G17/(J17*216+M17*248)</f>
        <v>0.1124153167282432</v>
      </c>
      <c r="Q17" s="41"/>
      <c r="R17" s="58">
        <f t="shared" si="7"/>
        <v>25.880564803995792</v>
      </c>
      <c r="S17" s="58">
        <f t="shared" si="8"/>
        <v>24.804743643426846</v>
      </c>
      <c r="T17" s="58">
        <f t="shared" si="9"/>
        <v>25.474143476669749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11554.114009971881</v>
      </c>
      <c r="F18" s="56">
        <v>6058.4634187332995</v>
      </c>
      <c r="G18" s="57">
        <f t="shared" si="1"/>
        <v>17612.577428705183</v>
      </c>
      <c r="H18" s="56">
        <v>252</v>
      </c>
      <c r="I18" s="56">
        <v>109</v>
      </c>
      <c r="J18" s="57">
        <f t="shared" si="2"/>
        <v>361</v>
      </c>
      <c r="K18" s="56">
        <v>88</v>
      </c>
      <c r="L18" s="56">
        <v>95</v>
      </c>
      <c r="M18" s="57">
        <f t="shared" si="3"/>
        <v>183</v>
      </c>
      <c r="N18" s="32">
        <f t="shared" si="10"/>
        <v>0.15151744138129303</v>
      </c>
      <c r="O18" s="32">
        <f t="shared" si="11"/>
        <v>0.1286188735294943</v>
      </c>
      <c r="P18" s="33">
        <f t="shared" si="12"/>
        <v>0.14277381184099533</v>
      </c>
      <c r="Q18" s="41"/>
      <c r="R18" s="58">
        <f t="shared" si="7"/>
        <v>33.982688264623178</v>
      </c>
      <c r="S18" s="58">
        <f t="shared" si="8"/>
        <v>29.698350091829898</v>
      </c>
      <c r="T18" s="58">
        <f t="shared" si="9"/>
        <v>32.376061449825706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12134.226322691828</v>
      </c>
      <c r="F19" s="56">
        <v>7781.4080093567645</v>
      </c>
      <c r="G19" s="57">
        <f t="shared" si="1"/>
        <v>19915.63433204859</v>
      </c>
      <c r="H19" s="56">
        <v>233</v>
      </c>
      <c r="I19" s="56">
        <v>109</v>
      </c>
      <c r="J19" s="57">
        <f t="shared" si="2"/>
        <v>342</v>
      </c>
      <c r="K19" s="56">
        <v>105</v>
      </c>
      <c r="L19" s="56">
        <v>95</v>
      </c>
      <c r="M19" s="57">
        <f t="shared" si="3"/>
        <v>200</v>
      </c>
      <c r="N19" s="32">
        <f t="shared" si="10"/>
        <v>0.15889150328268159</v>
      </c>
      <c r="O19" s="32">
        <f t="shared" si="11"/>
        <v>0.16519633172037967</v>
      </c>
      <c r="P19" s="33">
        <f t="shared" si="12"/>
        <v>0.16129676632798198</v>
      </c>
      <c r="Q19" s="41"/>
      <c r="R19" s="58">
        <f t="shared" si="7"/>
        <v>35.900077877786472</v>
      </c>
      <c r="S19" s="58">
        <f t="shared" si="8"/>
        <v>38.144156908611592</v>
      </c>
      <c r="T19" s="58">
        <f t="shared" si="9"/>
        <v>36.74471278975755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12110.979255233347</v>
      </c>
      <c r="F20" s="56">
        <v>12106.582037023019</v>
      </c>
      <c r="G20" s="57">
        <f t="shared" si="1"/>
        <v>24217.561292256367</v>
      </c>
      <c r="H20" s="56">
        <v>234</v>
      </c>
      <c r="I20" s="56">
        <v>139</v>
      </c>
      <c r="J20" s="57">
        <f t="shared" si="2"/>
        <v>373</v>
      </c>
      <c r="K20" s="56">
        <v>114</v>
      </c>
      <c r="L20" s="56">
        <v>95</v>
      </c>
      <c r="M20" s="57">
        <f t="shared" si="3"/>
        <v>209</v>
      </c>
      <c r="N20" s="32">
        <f t="shared" si="10"/>
        <v>0.15366142985222986</v>
      </c>
      <c r="O20" s="32">
        <f t="shared" si="11"/>
        <v>0.22593651158970998</v>
      </c>
      <c r="P20" s="33">
        <f t="shared" si="12"/>
        <v>0.18291209435238948</v>
      </c>
      <c r="Q20" s="41"/>
      <c r="R20" s="58">
        <f t="shared" si="7"/>
        <v>34.801664526532605</v>
      </c>
      <c r="S20" s="58">
        <f t="shared" si="8"/>
        <v>51.737530072747944</v>
      </c>
      <c r="T20" s="58">
        <f t="shared" si="9"/>
        <v>41.61093005542331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11943.74894191026</v>
      </c>
      <c r="F21" s="56">
        <v>12152.140679858605</v>
      </c>
      <c r="G21" s="57">
        <f t="shared" si="1"/>
        <v>24095.889621768867</v>
      </c>
      <c r="H21" s="56">
        <v>228</v>
      </c>
      <c r="I21" s="56">
        <v>153</v>
      </c>
      <c r="J21" s="57">
        <f t="shared" si="2"/>
        <v>381</v>
      </c>
      <c r="K21" s="56">
        <v>114</v>
      </c>
      <c r="L21" s="56">
        <v>95</v>
      </c>
      <c r="M21" s="57">
        <f t="shared" si="3"/>
        <v>209</v>
      </c>
      <c r="N21" s="32">
        <f t="shared" si="10"/>
        <v>0.15407312876561224</v>
      </c>
      <c r="O21" s="32">
        <f t="shared" si="11"/>
        <v>0.21467178985052651</v>
      </c>
      <c r="P21" s="33">
        <f t="shared" si="12"/>
        <v>0.17964846729816941</v>
      </c>
      <c r="Q21" s="41"/>
      <c r="R21" s="58">
        <f t="shared" si="7"/>
        <v>34.923242520205442</v>
      </c>
      <c r="S21" s="58">
        <f t="shared" si="8"/>
        <v>49.000567257494374</v>
      </c>
      <c r="T21" s="58">
        <f t="shared" si="9"/>
        <v>40.840490884354011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11502.111755257218</v>
      </c>
      <c r="F22" s="56">
        <v>12161.264993683439</v>
      </c>
      <c r="G22" s="57">
        <f t="shared" si="1"/>
        <v>23663.376748940656</v>
      </c>
      <c r="H22" s="56">
        <v>222</v>
      </c>
      <c r="I22" s="56">
        <v>153</v>
      </c>
      <c r="J22" s="57">
        <f t="shared" si="2"/>
        <v>375</v>
      </c>
      <c r="K22" s="56">
        <v>114</v>
      </c>
      <c r="L22" s="56">
        <v>95</v>
      </c>
      <c r="M22" s="57">
        <f t="shared" si="3"/>
        <v>209</v>
      </c>
      <c r="N22" s="32">
        <f t="shared" si="10"/>
        <v>0.15089882130637619</v>
      </c>
      <c r="O22" s="32">
        <f t="shared" si="11"/>
        <v>0.2148329740263468</v>
      </c>
      <c r="P22" s="33">
        <f t="shared" si="12"/>
        <v>0.1781451513862673</v>
      </c>
      <c r="Q22" s="41"/>
      <c r="R22" s="58">
        <f t="shared" si="7"/>
        <v>34.232475462075051</v>
      </c>
      <c r="S22" s="58">
        <f t="shared" si="8"/>
        <v>49.037358845497735</v>
      </c>
      <c r="T22" s="58">
        <f t="shared" si="9"/>
        <v>40.519480734487423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9909.1800812507117</v>
      </c>
      <c r="F23" s="56">
        <v>12040.804650327982</v>
      </c>
      <c r="G23" s="57">
        <f t="shared" si="1"/>
        <v>21949.984731578694</v>
      </c>
      <c r="H23" s="56">
        <v>194</v>
      </c>
      <c r="I23" s="56">
        <v>154</v>
      </c>
      <c r="J23" s="57">
        <f t="shared" si="2"/>
        <v>348</v>
      </c>
      <c r="K23" s="56">
        <v>114</v>
      </c>
      <c r="L23" s="56">
        <v>116</v>
      </c>
      <c r="M23" s="57">
        <f t="shared" si="3"/>
        <v>230</v>
      </c>
      <c r="N23" s="32">
        <f t="shared" si="10"/>
        <v>0.14120468652033047</v>
      </c>
      <c r="O23" s="32">
        <f t="shared" si="11"/>
        <v>0.19410634269938068</v>
      </c>
      <c r="P23" s="33">
        <f t="shared" si="12"/>
        <v>0.16602614616043426</v>
      </c>
      <c r="Q23" s="41"/>
      <c r="R23" s="58">
        <f t="shared" si="7"/>
        <v>32.172662601463351</v>
      </c>
      <c r="S23" s="58">
        <f t="shared" si="8"/>
        <v>44.595572778992526</v>
      </c>
      <c r="T23" s="58">
        <f t="shared" si="9"/>
        <v>37.975752130758984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9311.8358352759005</v>
      </c>
      <c r="F24" s="56">
        <v>11545.712588763445</v>
      </c>
      <c r="G24" s="57">
        <f t="shared" si="1"/>
        <v>20857.548424039345</v>
      </c>
      <c r="H24" s="56">
        <v>178</v>
      </c>
      <c r="I24" s="56">
        <v>162</v>
      </c>
      <c r="J24" s="57">
        <f t="shared" si="2"/>
        <v>340</v>
      </c>
      <c r="K24" s="56">
        <v>114</v>
      </c>
      <c r="L24" s="56">
        <v>125</v>
      </c>
      <c r="M24" s="57">
        <f t="shared" si="3"/>
        <v>239</v>
      </c>
      <c r="N24" s="32">
        <f t="shared" si="10"/>
        <v>0.13956588482128149</v>
      </c>
      <c r="O24" s="32">
        <f t="shared" si="11"/>
        <v>0.17495624604139054</v>
      </c>
      <c r="P24" s="33">
        <f t="shared" si="12"/>
        <v>0.15716399740821738</v>
      </c>
      <c r="Q24" s="41"/>
      <c r="R24" s="58">
        <f t="shared" si="7"/>
        <v>31.889848750944864</v>
      </c>
      <c r="S24" s="58">
        <f t="shared" si="8"/>
        <v>40.22896372391444</v>
      </c>
      <c r="T24" s="58">
        <f t="shared" si="9"/>
        <v>36.023399696095588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8920.9790266234158</v>
      </c>
      <c r="F25" s="56">
        <v>11180.096826502559</v>
      </c>
      <c r="G25" s="57">
        <f t="shared" si="1"/>
        <v>20101.075853125974</v>
      </c>
      <c r="H25" s="56">
        <v>176</v>
      </c>
      <c r="I25" s="56">
        <v>167</v>
      </c>
      <c r="J25" s="57">
        <f t="shared" si="2"/>
        <v>343</v>
      </c>
      <c r="K25" s="56">
        <v>114</v>
      </c>
      <c r="L25" s="56">
        <v>125</v>
      </c>
      <c r="M25" s="57">
        <f t="shared" si="3"/>
        <v>239</v>
      </c>
      <c r="N25" s="32">
        <f t="shared" si="10"/>
        <v>0.13457909465700302</v>
      </c>
      <c r="O25" s="32">
        <f t="shared" si="11"/>
        <v>0.16668798942185351</v>
      </c>
      <c r="P25" s="33">
        <f t="shared" si="12"/>
        <v>0.15072792331378204</v>
      </c>
      <c r="Q25" s="41"/>
      <c r="R25" s="58">
        <f t="shared" si="7"/>
        <v>30.76199664352902</v>
      </c>
      <c r="S25" s="58">
        <f t="shared" si="8"/>
        <v>38.288002830488217</v>
      </c>
      <c r="T25" s="58">
        <f t="shared" si="9"/>
        <v>34.537931019116797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8746.6610151121004</v>
      </c>
      <c r="F26" s="56">
        <v>10569.228938009875</v>
      </c>
      <c r="G26" s="57">
        <f t="shared" si="1"/>
        <v>19315.889953121976</v>
      </c>
      <c r="H26" s="56">
        <v>176</v>
      </c>
      <c r="I26" s="56">
        <v>182</v>
      </c>
      <c r="J26" s="57">
        <f t="shared" si="2"/>
        <v>358</v>
      </c>
      <c r="K26" s="56">
        <v>114</v>
      </c>
      <c r="L26" s="56">
        <v>125</v>
      </c>
      <c r="M26" s="57">
        <f t="shared" si="3"/>
        <v>239</v>
      </c>
      <c r="N26" s="32">
        <f t="shared" si="10"/>
        <v>0.13194938774909637</v>
      </c>
      <c r="O26" s="32">
        <f t="shared" si="11"/>
        <v>0.15031899160896967</v>
      </c>
      <c r="P26" s="33">
        <f t="shared" si="12"/>
        <v>0.14140475807556352</v>
      </c>
      <c r="Q26" s="41"/>
      <c r="R26" s="58">
        <f t="shared" si="7"/>
        <v>30.160900052110691</v>
      </c>
      <c r="S26" s="58">
        <f t="shared" si="8"/>
        <v>34.427455824136402</v>
      </c>
      <c r="T26" s="58">
        <f t="shared" si="9"/>
        <v>32.354924544592926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7970.9255985659111</v>
      </c>
      <c r="F27" s="56">
        <v>10517.818978614896</v>
      </c>
      <c r="G27" s="57">
        <f t="shared" si="1"/>
        <v>18488.744577180805</v>
      </c>
      <c r="H27" s="56">
        <v>176</v>
      </c>
      <c r="I27" s="56">
        <v>186</v>
      </c>
      <c r="J27" s="57">
        <f t="shared" si="2"/>
        <v>362</v>
      </c>
      <c r="K27" s="56">
        <v>114</v>
      </c>
      <c r="L27" s="56">
        <v>136</v>
      </c>
      <c r="M27" s="57">
        <f t="shared" si="3"/>
        <v>250</v>
      </c>
      <c r="N27" s="32">
        <f t="shared" si="10"/>
        <v>0.12024688629263081</v>
      </c>
      <c r="O27" s="32">
        <f t="shared" si="11"/>
        <v>0.14231731677060641</v>
      </c>
      <c r="P27" s="33">
        <f t="shared" si="12"/>
        <v>0.13188159507804159</v>
      </c>
      <c r="Q27" s="41"/>
      <c r="R27" s="58">
        <f t="shared" si="7"/>
        <v>27.485950339882454</v>
      </c>
      <c r="S27" s="58">
        <f t="shared" si="8"/>
        <v>32.664034095077319</v>
      </c>
      <c r="T27" s="58">
        <f t="shared" si="9"/>
        <v>30.210366956177786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2514.8835094688206</v>
      </c>
      <c r="F28" s="56">
        <v>2603.741617218484</v>
      </c>
      <c r="G28" s="57">
        <f t="shared" si="1"/>
        <v>5118.6251266873041</v>
      </c>
      <c r="H28" s="56">
        <v>132</v>
      </c>
      <c r="I28" s="56">
        <v>96</v>
      </c>
      <c r="J28" s="57">
        <f t="shared" si="2"/>
        <v>228</v>
      </c>
      <c r="K28" s="56">
        <v>0</v>
      </c>
      <c r="L28" s="56">
        <v>0</v>
      </c>
      <c r="M28" s="57">
        <f t="shared" si="3"/>
        <v>0</v>
      </c>
      <c r="N28" s="32">
        <f t="shared" si="10"/>
        <v>8.8204387958362121E-2</v>
      </c>
      <c r="O28" s="32">
        <f t="shared" si="11"/>
        <v>0.12556624311431733</v>
      </c>
      <c r="P28" s="33">
        <f t="shared" si="12"/>
        <v>0.10393569539244851</v>
      </c>
      <c r="Q28" s="41"/>
      <c r="R28" s="58">
        <f t="shared" si="7"/>
        <v>19.052147799006217</v>
      </c>
      <c r="S28" s="58">
        <f t="shared" si="8"/>
        <v>27.122308512692541</v>
      </c>
      <c r="T28" s="58">
        <f t="shared" si="9"/>
        <v>22.450110204768876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2575.6529823432011</v>
      </c>
      <c r="F29" s="56">
        <v>2201.9114993659327</v>
      </c>
      <c r="G29" s="57">
        <f t="shared" si="1"/>
        <v>4777.5644817091343</v>
      </c>
      <c r="H29" s="56">
        <v>120</v>
      </c>
      <c r="I29" s="56">
        <v>96</v>
      </c>
      <c r="J29" s="57">
        <f t="shared" si="2"/>
        <v>216</v>
      </c>
      <c r="K29" s="56">
        <v>0</v>
      </c>
      <c r="L29" s="56">
        <v>0</v>
      </c>
      <c r="M29" s="57">
        <f t="shared" si="3"/>
        <v>0</v>
      </c>
      <c r="N29" s="32">
        <f t="shared" si="10"/>
        <v>9.9369328022500036E-2</v>
      </c>
      <c r="O29" s="32">
        <f t="shared" si="11"/>
        <v>0.10618786165923673</v>
      </c>
      <c r="P29" s="33">
        <f t="shared" si="12"/>
        <v>0.10239978741660524</v>
      </c>
      <c r="Q29" s="41"/>
      <c r="R29" s="58">
        <f t="shared" si="7"/>
        <v>21.463774852860009</v>
      </c>
      <c r="S29" s="58">
        <f t="shared" si="8"/>
        <v>22.936578118395133</v>
      </c>
      <c r="T29" s="58">
        <f t="shared" si="9"/>
        <v>22.118354081986734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2549.9884601101867</v>
      </c>
      <c r="F30" s="56">
        <v>2173.6671814119131</v>
      </c>
      <c r="G30" s="57">
        <f t="shared" si="1"/>
        <v>4723.6556415221003</v>
      </c>
      <c r="H30" s="56">
        <v>120</v>
      </c>
      <c r="I30" s="56">
        <v>96</v>
      </c>
      <c r="J30" s="57">
        <f t="shared" si="2"/>
        <v>216</v>
      </c>
      <c r="K30" s="56">
        <v>0</v>
      </c>
      <c r="L30" s="56">
        <v>0</v>
      </c>
      <c r="M30" s="57">
        <f t="shared" si="3"/>
        <v>0</v>
      </c>
      <c r="N30" s="32">
        <f t="shared" si="10"/>
        <v>9.8379184417831278E-2</v>
      </c>
      <c r="O30" s="32">
        <f t="shared" si="11"/>
        <v>0.10482577070852205</v>
      </c>
      <c r="P30" s="33">
        <f t="shared" si="12"/>
        <v>0.10124433388036051</v>
      </c>
      <c r="Q30" s="41"/>
      <c r="R30" s="58">
        <f t="shared" si="7"/>
        <v>21.249903834251555</v>
      </c>
      <c r="S30" s="58">
        <f t="shared" si="8"/>
        <v>22.642366473040763</v>
      </c>
      <c r="T30" s="58">
        <f t="shared" si="9"/>
        <v>21.868776118157871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2352.8780827232654</v>
      </c>
      <c r="F31" s="56">
        <v>1890.4606819986739</v>
      </c>
      <c r="G31" s="57">
        <f t="shared" si="1"/>
        <v>4243.3387647219388</v>
      </c>
      <c r="H31" s="56">
        <v>120</v>
      </c>
      <c r="I31" s="56">
        <v>118</v>
      </c>
      <c r="J31" s="57">
        <f t="shared" si="2"/>
        <v>238</v>
      </c>
      <c r="K31" s="56">
        <v>0</v>
      </c>
      <c r="L31" s="56">
        <v>0</v>
      </c>
      <c r="M31" s="57">
        <f t="shared" si="3"/>
        <v>0</v>
      </c>
      <c r="N31" s="32">
        <f t="shared" si="10"/>
        <v>9.0774617389014864E-2</v>
      </c>
      <c r="O31" s="32">
        <f t="shared" si="11"/>
        <v>7.4170616839244891E-2</v>
      </c>
      <c r="P31" s="33">
        <f t="shared" si="12"/>
        <v>8.2542381822322181E-2</v>
      </c>
      <c r="Q31" s="41"/>
      <c r="R31" s="58">
        <f t="shared" si="7"/>
        <v>19.607317356027213</v>
      </c>
      <c r="S31" s="58">
        <f t="shared" si="8"/>
        <v>16.020853237276896</v>
      </c>
      <c r="T31" s="58">
        <f t="shared" si="9"/>
        <v>17.829154473621593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2238.072840255983</v>
      </c>
      <c r="F32" s="56">
        <v>1415.9273086505966</v>
      </c>
      <c r="G32" s="57">
        <f t="shared" si="1"/>
        <v>3654.0001489065799</v>
      </c>
      <c r="H32" s="56">
        <v>120</v>
      </c>
      <c r="I32" s="56">
        <v>140</v>
      </c>
      <c r="J32" s="57">
        <f t="shared" si="2"/>
        <v>260</v>
      </c>
      <c r="K32" s="56">
        <v>0</v>
      </c>
      <c r="L32" s="56">
        <v>0</v>
      </c>
      <c r="M32" s="57">
        <f t="shared" si="3"/>
        <v>0</v>
      </c>
      <c r="N32" s="32">
        <f t="shared" si="10"/>
        <v>8.6345402787653666E-2</v>
      </c>
      <c r="O32" s="32">
        <f t="shared" si="11"/>
        <v>4.6822993010932429E-2</v>
      </c>
      <c r="P32" s="33">
        <f t="shared" si="12"/>
        <v>6.5064105215573001E-2</v>
      </c>
      <c r="Q32" s="41"/>
      <c r="R32" s="58">
        <f t="shared" si="7"/>
        <v>18.650607002133192</v>
      </c>
      <c r="S32" s="58">
        <f t="shared" si="8"/>
        <v>10.113766490361405</v>
      </c>
      <c r="T32" s="58">
        <f t="shared" si="9"/>
        <v>14.053846726563769</v>
      </c>
    </row>
    <row r="33" spans="2:21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1616.5304002994947</v>
      </c>
      <c r="F33" s="56">
        <v>974.65361017016926</v>
      </c>
      <c r="G33" s="57">
        <f t="shared" si="1"/>
        <v>2591.1840104696639</v>
      </c>
      <c r="H33" s="56">
        <v>120</v>
      </c>
      <c r="I33" s="56">
        <v>140</v>
      </c>
      <c r="J33" s="57">
        <f t="shared" si="2"/>
        <v>260</v>
      </c>
      <c r="K33" s="56">
        <v>0</v>
      </c>
      <c r="L33" s="56">
        <v>0</v>
      </c>
      <c r="M33" s="57">
        <f t="shared" si="3"/>
        <v>0</v>
      </c>
      <c r="N33" s="32">
        <f t="shared" si="10"/>
        <v>6.2366141986863223E-2</v>
      </c>
      <c r="O33" s="32">
        <f t="shared" si="11"/>
        <v>3.2230608801923584E-2</v>
      </c>
      <c r="P33" s="33">
        <f t="shared" si="12"/>
        <v>4.6139316425741879E-2</v>
      </c>
      <c r="Q33" s="41"/>
      <c r="R33" s="58">
        <f t="shared" si="7"/>
        <v>13.471086669162455</v>
      </c>
      <c r="S33" s="58">
        <f t="shared" si="8"/>
        <v>6.9618115012154949</v>
      </c>
      <c r="T33" s="58">
        <f t="shared" si="9"/>
        <v>9.9660923479602452</v>
      </c>
    </row>
    <row r="34" spans="2:21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742.50361383177608</v>
      </c>
      <c r="F34" s="56">
        <v>660.07827690082297</v>
      </c>
      <c r="G34" s="57">
        <f t="shared" si="1"/>
        <v>1402.581890732599</v>
      </c>
      <c r="H34" s="56">
        <v>119</v>
      </c>
      <c r="I34" s="56">
        <v>140</v>
      </c>
      <c r="J34" s="57">
        <f t="shared" si="2"/>
        <v>259</v>
      </c>
      <c r="K34" s="56">
        <v>0</v>
      </c>
      <c r="L34" s="56">
        <v>0</v>
      </c>
      <c r="M34" s="57">
        <f t="shared" si="3"/>
        <v>0</v>
      </c>
      <c r="N34" s="32">
        <f t="shared" si="10"/>
        <v>2.88866952159888E-2</v>
      </c>
      <c r="O34" s="32">
        <f t="shared" si="11"/>
        <v>2.1827985347249435E-2</v>
      </c>
      <c r="P34" s="33">
        <f t="shared" si="12"/>
        <v>2.5071176368021576E-2</v>
      </c>
      <c r="Q34" s="41"/>
      <c r="R34" s="58">
        <f t="shared" si="7"/>
        <v>6.2395261666535804</v>
      </c>
      <c r="S34" s="58">
        <f t="shared" si="8"/>
        <v>4.714844835005878</v>
      </c>
      <c r="T34" s="58">
        <f t="shared" si="9"/>
        <v>5.4153740954926608</v>
      </c>
    </row>
    <row r="35" spans="2:21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451.88821214484329</v>
      </c>
      <c r="F35" s="56">
        <v>435.92935202542077</v>
      </c>
      <c r="G35" s="57">
        <f t="shared" si="1"/>
        <v>887.81756417026406</v>
      </c>
      <c r="H35" s="56">
        <v>116</v>
      </c>
      <c r="I35" s="56">
        <v>140</v>
      </c>
      <c r="J35" s="57">
        <f t="shared" si="2"/>
        <v>256</v>
      </c>
      <c r="K35" s="56">
        <v>0</v>
      </c>
      <c r="L35" s="56">
        <v>0</v>
      </c>
      <c r="M35" s="57">
        <f t="shared" si="3"/>
        <v>0</v>
      </c>
      <c r="N35" s="32">
        <f t="shared" si="10"/>
        <v>1.8035129795052812E-2</v>
      </c>
      <c r="O35" s="32">
        <f t="shared" si="11"/>
        <v>1.4415653175443809E-2</v>
      </c>
      <c r="P35" s="33">
        <f t="shared" si="12"/>
        <v>1.605572851870414E-2</v>
      </c>
      <c r="Q35" s="41"/>
      <c r="R35" s="58">
        <f t="shared" si="7"/>
        <v>3.8955880357314077</v>
      </c>
      <c r="S35" s="58">
        <f t="shared" si="8"/>
        <v>3.1137810858958628</v>
      </c>
      <c r="T35" s="58">
        <f t="shared" si="9"/>
        <v>3.468037360040094</v>
      </c>
    </row>
    <row r="36" spans="2:21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116.91024779387092</v>
      </c>
      <c r="F36" s="61">
        <v>98.000000000000014</v>
      </c>
      <c r="G36" s="62">
        <f t="shared" si="1"/>
        <v>214.91024779387095</v>
      </c>
      <c r="H36" s="61">
        <v>89</v>
      </c>
      <c r="I36" s="61">
        <v>114</v>
      </c>
      <c r="J36" s="62">
        <f t="shared" si="2"/>
        <v>203</v>
      </c>
      <c r="K36" s="61">
        <v>0</v>
      </c>
      <c r="L36" s="61">
        <v>0</v>
      </c>
      <c r="M36" s="62">
        <f t="shared" si="3"/>
        <v>0</v>
      </c>
      <c r="N36" s="34">
        <f t="shared" si="10"/>
        <v>6.0814735639758075E-3</v>
      </c>
      <c r="O36" s="34">
        <f t="shared" si="11"/>
        <v>3.9798570500324893E-3</v>
      </c>
      <c r="P36" s="35">
        <f t="shared" si="12"/>
        <v>4.9012554231406442E-3</v>
      </c>
      <c r="Q36" s="41"/>
      <c r="R36" s="58">
        <f t="shared" si="7"/>
        <v>1.3135982898187744</v>
      </c>
      <c r="S36" s="58">
        <f t="shared" si="8"/>
        <v>0.85964912280701766</v>
      </c>
      <c r="T36" s="58">
        <f t="shared" si="9"/>
        <v>1.058671171398379</v>
      </c>
    </row>
    <row r="37" spans="2:21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3210.3672041261411</v>
      </c>
      <c r="F37" s="64">
        <v>5035.160330065316</v>
      </c>
      <c r="G37" s="65">
        <f t="shared" si="1"/>
        <v>8245.5275341914567</v>
      </c>
      <c r="H37" s="64">
        <v>44</v>
      </c>
      <c r="I37" s="64">
        <v>88</v>
      </c>
      <c r="J37" s="65">
        <f t="shared" si="2"/>
        <v>132</v>
      </c>
      <c r="K37" s="64">
        <v>64</v>
      </c>
      <c r="L37" s="64">
        <v>64</v>
      </c>
      <c r="M37" s="65">
        <f t="shared" si="3"/>
        <v>128</v>
      </c>
      <c r="N37" s="30">
        <f t="shared" si="10"/>
        <v>0.12651194846020417</v>
      </c>
      <c r="O37" s="30">
        <f t="shared" si="11"/>
        <v>0.14435666083902857</v>
      </c>
      <c r="P37" s="31">
        <f t="shared" si="12"/>
        <v>0.13684160140386778</v>
      </c>
      <c r="Q37" s="41"/>
      <c r="R37" s="58">
        <f t="shared" si="7"/>
        <v>29.725622260427233</v>
      </c>
      <c r="S37" s="58">
        <f t="shared" si="8"/>
        <v>33.126054803061287</v>
      </c>
      <c r="T37" s="58">
        <f t="shared" si="9"/>
        <v>31.713567439197909</v>
      </c>
    </row>
    <row r="38" spans="2:21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3159.4054185425612</v>
      </c>
      <c r="F38" s="56">
        <v>4756.1315901920498</v>
      </c>
      <c r="G38" s="57">
        <f t="shared" si="1"/>
        <v>7915.5370087346109</v>
      </c>
      <c r="H38" s="56">
        <v>44</v>
      </c>
      <c r="I38" s="56">
        <v>88</v>
      </c>
      <c r="J38" s="57">
        <f t="shared" si="2"/>
        <v>132</v>
      </c>
      <c r="K38" s="56">
        <v>64</v>
      </c>
      <c r="L38" s="56">
        <v>64</v>
      </c>
      <c r="M38" s="57">
        <f t="shared" si="3"/>
        <v>128</v>
      </c>
      <c r="N38" s="32">
        <f t="shared" si="10"/>
        <v>0.12450368137383989</v>
      </c>
      <c r="O38" s="32">
        <f t="shared" si="11"/>
        <v>0.13635698366376289</v>
      </c>
      <c r="P38" s="33">
        <f t="shared" si="12"/>
        <v>0.13136512560964236</v>
      </c>
      <c r="Q38" s="41"/>
      <c r="R38" s="58">
        <f t="shared" si="7"/>
        <v>29.253753875394086</v>
      </c>
      <c r="S38" s="58">
        <f t="shared" si="8"/>
        <v>31.290339409158221</v>
      </c>
      <c r="T38" s="58">
        <f t="shared" si="9"/>
        <v>30.444373110517734</v>
      </c>
    </row>
    <row r="39" spans="2:21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3106.9700624705847</v>
      </c>
      <c r="F39" s="56">
        <v>4586.5253286138195</v>
      </c>
      <c r="G39" s="57">
        <f t="shared" si="1"/>
        <v>7693.4953910844042</v>
      </c>
      <c r="H39" s="56">
        <v>44</v>
      </c>
      <c r="I39" s="56">
        <v>88</v>
      </c>
      <c r="J39" s="57">
        <f t="shared" si="2"/>
        <v>132</v>
      </c>
      <c r="K39" s="56">
        <v>64</v>
      </c>
      <c r="L39" s="56">
        <v>64</v>
      </c>
      <c r="M39" s="57">
        <f t="shared" si="3"/>
        <v>128</v>
      </c>
      <c r="N39" s="32">
        <f t="shared" si="10"/>
        <v>0.12243734483254196</v>
      </c>
      <c r="O39" s="32">
        <f t="shared" si="11"/>
        <v>0.13149441882493748</v>
      </c>
      <c r="P39" s="33">
        <f t="shared" si="12"/>
        <v>0.12768015452543155</v>
      </c>
      <c r="Q39" s="41"/>
      <c r="R39" s="58">
        <f t="shared" si="7"/>
        <v>28.76824131917208</v>
      </c>
      <c r="S39" s="58">
        <f t="shared" si="8"/>
        <v>30.174508740880391</v>
      </c>
      <c r="T39" s="58">
        <f t="shared" si="9"/>
        <v>29.590366888786171</v>
      </c>
    </row>
    <row r="40" spans="2:21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3113.1720273450846</v>
      </c>
      <c r="F40" s="56">
        <v>4374.6062820831103</v>
      </c>
      <c r="G40" s="57">
        <f t="shared" si="1"/>
        <v>7487.7783094281949</v>
      </c>
      <c r="H40" s="56">
        <v>44</v>
      </c>
      <c r="I40" s="56">
        <v>88</v>
      </c>
      <c r="J40" s="57">
        <f t="shared" si="2"/>
        <v>132</v>
      </c>
      <c r="K40" s="56">
        <v>62</v>
      </c>
      <c r="L40" s="56">
        <v>64</v>
      </c>
      <c r="M40" s="57">
        <f t="shared" si="3"/>
        <v>126</v>
      </c>
      <c r="N40" s="32">
        <f t="shared" si="10"/>
        <v>0.12512749306049376</v>
      </c>
      <c r="O40" s="32">
        <f t="shared" si="11"/>
        <v>0.12541875808724515</v>
      </c>
      <c r="P40" s="33">
        <f t="shared" si="12"/>
        <v>0.12529749513768734</v>
      </c>
      <c r="Q40" s="41"/>
      <c r="R40" s="58">
        <f t="shared" si="7"/>
        <v>29.369547427783818</v>
      </c>
      <c r="S40" s="58">
        <f t="shared" si="8"/>
        <v>28.780304487388882</v>
      </c>
      <c r="T40" s="58">
        <f t="shared" si="9"/>
        <v>29.022396548171297</v>
      </c>
    </row>
    <row r="41" spans="2:21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2967.5070723731023</v>
      </c>
      <c r="F41" s="56">
        <v>4310.3849337990405</v>
      </c>
      <c r="G41" s="57">
        <f t="shared" si="1"/>
        <v>7277.8920061721428</v>
      </c>
      <c r="H41" s="56">
        <v>44</v>
      </c>
      <c r="I41" s="56">
        <v>88</v>
      </c>
      <c r="J41" s="57">
        <f t="shared" si="2"/>
        <v>132</v>
      </c>
      <c r="K41" s="56">
        <v>32</v>
      </c>
      <c r="L41" s="56">
        <v>64</v>
      </c>
      <c r="M41" s="57">
        <f t="shared" si="3"/>
        <v>96</v>
      </c>
      <c r="N41" s="32">
        <f t="shared" si="10"/>
        <v>0.17015522203974209</v>
      </c>
      <c r="O41" s="32">
        <f t="shared" si="11"/>
        <v>0.1235775497075413</v>
      </c>
      <c r="P41" s="33">
        <f t="shared" si="12"/>
        <v>0.13910344048494155</v>
      </c>
      <c r="Q41" s="41"/>
      <c r="R41" s="58">
        <f t="shared" si="7"/>
        <v>39.046145689119768</v>
      </c>
      <c r="S41" s="58">
        <f t="shared" si="8"/>
        <v>28.357795617098951</v>
      </c>
      <c r="T41" s="58">
        <f t="shared" si="9"/>
        <v>31.920578974439223</v>
      </c>
    </row>
    <row r="42" spans="2:21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1724.012042721605</v>
      </c>
      <c r="F42" s="56">
        <v>3940.0808487624513</v>
      </c>
      <c r="G42" s="57">
        <f t="shared" si="1"/>
        <v>5664.0928914840561</v>
      </c>
      <c r="H42" s="56">
        <v>0</v>
      </c>
      <c r="I42" s="56">
        <v>0</v>
      </c>
      <c r="J42" s="57">
        <f t="shared" si="2"/>
        <v>0</v>
      </c>
      <c r="K42" s="56">
        <v>32</v>
      </c>
      <c r="L42" s="56">
        <v>64</v>
      </c>
      <c r="M42" s="57">
        <f t="shared" si="3"/>
        <v>96</v>
      </c>
      <c r="N42" s="32">
        <f t="shared" si="10"/>
        <v>0.2172394207058474</v>
      </c>
      <c r="O42" s="32">
        <f t="shared" si="11"/>
        <v>0.2482409808948117</v>
      </c>
      <c r="P42" s="33">
        <f t="shared" si="12"/>
        <v>0.23790712749849025</v>
      </c>
      <c r="Q42" s="41"/>
      <c r="R42" s="58">
        <f t="shared" si="7"/>
        <v>53.875376335050156</v>
      </c>
      <c r="S42" s="58">
        <f t="shared" si="8"/>
        <v>61.563763261913302</v>
      </c>
      <c r="T42" s="58">
        <f t="shared" si="9"/>
        <v>59.000967619625584</v>
      </c>
    </row>
    <row r="43" spans="2:21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1542.889110675834</v>
      </c>
      <c r="F43" s="56">
        <v>3638.0696090671486</v>
      </c>
      <c r="G43" s="57">
        <f t="shared" si="1"/>
        <v>5180.9587197429828</v>
      </c>
      <c r="H43" s="56">
        <v>0</v>
      </c>
      <c r="I43" s="56">
        <v>0</v>
      </c>
      <c r="J43" s="57">
        <f t="shared" si="2"/>
        <v>0</v>
      </c>
      <c r="K43" s="56">
        <v>32</v>
      </c>
      <c r="L43" s="56">
        <v>67</v>
      </c>
      <c r="M43" s="57">
        <f t="shared" si="3"/>
        <v>99</v>
      </c>
      <c r="N43" s="32">
        <f t="shared" si="10"/>
        <v>0.19441647059927344</v>
      </c>
      <c r="O43" s="32">
        <f t="shared" si="11"/>
        <v>0.21894978388704553</v>
      </c>
      <c r="P43" s="33">
        <f t="shared" si="12"/>
        <v>0.21101982403645253</v>
      </c>
      <c r="Q43" s="41"/>
      <c r="R43" s="58">
        <f t="shared" si="7"/>
        <v>48.215284708619812</v>
      </c>
      <c r="S43" s="58">
        <f t="shared" si="8"/>
        <v>54.299546403987293</v>
      </c>
      <c r="T43" s="58">
        <f t="shared" si="9"/>
        <v>52.332916361040233</v>
      </c>
    </row>
    <row r="44" spans="2:21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1448.9065797220385</v>
      </c>
      <c r="F44" s="56">
        <v>3503.4687732160769</v>
      </c>
      <c r="G44" s="57">
        <f t="shared" si="1"/>
        <v>4952.3753529381156</v>
      </c>
      <c r="H44" s="56">
        <v>0</v>
      </c>
      <c r="I44" s="56">
        <v>0</v>
      </c>
      <c r="J44" s="57">
        <f t="shared" si="2"/>
        <v>0</v>
      </c>
      <c r="K44" s="56">
        <v>32</v>
      </c>
      <c r="L44" s="56">
        <v>76</v>
      </c>
      <c r="M44" s="57">
        <f t="shared" si="3"/>
        <v>108</v>
      </c>
      <c r="N44" s="32">
        <f t="shared" si="10"/>
        <v>0.18257391377545848</v>
      </c>
      <c r="O44" s="32">
        <f t="shared" si="11"/>
        <v>0.18588013440238099</v>
      </c>
      <c r="P44" s="33">
        <f t="shared" si="12"/>
        <v>0.18490051347588543</v>
      </c>
      <c r="Q44" s="41"/>
      <c r="R44" s="58">
        <f t="shared" si="7"/>
        <v>45.278330616313703</v>
      </c>
      <c r="S44" s="58">
        <f t="shared" si="8"/>
        <v>46.098273331790487</v>
      </c>
      <c r="T44" s="58">
        <f t="shared" si="9"/>
        <v>45.855327342019592</v>
      </c>
    </row>
    <row r="45" spans="2:21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1345.9700320340842</v>
      </c>
      <c r="F45" s="56">
        <v>3435.9484931695461</v>
      </c>
      <c r="G45" s="57">
        <f t="shared" si="1"/>
        <v>4781.9185252036305</v>
      </c>
      <c r="H45" s="56">
        <v>0</v>
      </c>
      <c r="I45" s="56">
        <v>0</v>
      </c>
      <c r="J45" s="57">
        <f t="shared" si="2"/>
        <v>0</v>
      </c>
      <c r="K45" s="56">
        <v>32</v>
      </c>
      <c r="L45" s="56">
        <v>82</v>
      </c>
      <c r="M45" s="57">
        <f t="shared" si="3"/>
        <v>114</v>
      </c>
      <c r="N45" s="32">
        <f t="shared" si="10"/>
        <v>0.16960307863332713</v>
      </c>
      <c r="O45" s="32">
        <f t="shared" si="11"/>
        <v>0.16895891488835296</v>
      </c>
      <c r="P45" s="33">
        <f t="shared" si="12"/>
        <v>0.16913973278167907</v>
      </c>
      <c r="Q45" s="41"/>
      <c r="R45" s="58">
        <f t="shared" si="7"/>
        <v>42.06156350106513</v>
      </c>
      <c r="S45" s="58">
        <f t="shared" si="8"/>
        <v>41.901810892311538</v>
      </c>
      <c r="T45" s="58">
        <f t="shared" si="9"/>
        <v>41.946653729856408</v>
      </c>
    </row>
    <row r="46" spans="2:21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1333.9288712121568</v>
      </c>
      <c r="F46" s="56">
        <v>3376.6470931438953</v>
      </c>
      <c r="G46" s="57">
        <f t="shared" si="1"/>
        <v>4710.5759643560523</v>
      </c>
      <c r="H46" s="56">
        <v>0</v>
      </c>
      <c r="I46" s="56">
        <v>0</v>
      </c>
      <c r="J46" s="57">
        <f t="shared" si="2"/>
        <v>0</v>
      </c>
      <c r="K46" s="56">
        <v>32</v>
      </c>
      <c r="L46" s="56">
        <v>94</v>
      </c>
      <c r="M46" s="57">
        <f t="shared" si="3"/>
        <v>126</v>
      </c>
      <c r="N46" s="32">
        <f t="shared" si="10"/>
        <v>0.16808579526362863</v>
      </c>
      <c r="O46" s="32">
        <f t="shared" si="11"/>
        <v>0.14484587736547253</v>
      </c>
      <c r="P46" s="33">
        <f t="shared" si="12"/>
        <v>0.15074807873643281</v>
      </c>
      <c r="Q46" s="41"/>
      <c r="R46" s="58">
        <f t="shared" si="7"/>
        <v>41.685277225379899</v>
      </c>
      <c r="S46" s="58">
        <f t="shared" si="8"/>
        <v>35.921777586637184</v>
      </c>
      <c r="T46" s="58">
        <f t="shared" si="9"/>
        <v>37.385523526635339</v>
      </c>
    </row>
    <row r="47" spans="2:21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1267.3409371863709</v>
      </c>
      <c r="F47" s="56">
        <v>3312.7714589066477</v>
      </c>
      <c r="G47" s="57">
        <f t="shared" si="1"/>
        <v>4580.1123960930181</v>
      </c>
      <c r="H47" s="56">
        <v>0</v>
      </c>
      <c r="I47" s="56">
        <v>0</v>
      </c>
      <c r="J47" s="57">
        <f t="shared" si="2"/>
        <v>0</v>
      </c>
      <c r="K47" s="56">
        <v>32</v>
      </c>
      <c r="L47" s="56">
        <v>96</v>
      </c>
      <c r="M47" s="57">
        <f t="shared" si="3"/>
        <v>128</v>
      </c>
      <c r="N47" s="32">
        <f t="shared" si="10"/>
        <v>0.15969517857691165</v>
      </c>
      <c r="O47" s="32">
        <f t="shared" si="11"/>
        <v>0.13914530657369992</v>
      </c>
      <c r="P47" s="33">
        <f t="shared" si="12"/>
        <v>0.14428277457450284</v>
      </c>
      <c r="Q47" s="41"/>
      <c r="R47" s="58">
        <f t="shared" si="7"/>
        <v>39.60440428707409</v>
      </c>
      <c r="S47" s="58">
        <f t="shared" si="8"/>
        <v>34.50803603027758</v>
      </c>
      <c r="T47" s="58">
        <f t="shared" si="9"/>
        <v>35.782128094476704</v>
      </c>
    </row>
    <row r="48" spans="2:21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1226.0406830628006</v>
      </c>
      <c r="F48" s="56">
        <v>3241.6586987914184</v>
      </c>
      <c r="G48" s="57">
        <f t="shared" si="1"/>
        <v>4467.6993818542187</v>
      </c>
      <c r="H48" s="56">
        <v>0</v>
      </c>
      <c r="I48" s="56">
        <v>0</v>
      </c>
      <c r="J48" s="57">
        <f t="shared" ref="J48:J58" si="13">+H48+I48</f>
        <v>0</v>
      </c>
      <c r="K48" s="56">
        <v>32</v>
      </c>
      <c r="L48" s="56">
        <v>96</v>
      </c>
      <c r="M48" s="57">
        <f t="shared" ref="M48:M58" si="14">+K48+L48</f>
        <v>128</v>
      </c>
      <c r="N48" s="32">
        <f t="shared" ref="N48" si="15">+E48/(H48*216+K48*248)</f>
        <v>0.15449101349077629</v>
      </c>
      <c r="O48" s="32">
        <f t="shared" ref="O48" si="16">+F48/(I48*216+L48*248)</f>
        <v>0.13615837948552664</v>
      </c>
      <c r="P48" s="33">
        <f t="shared" ref="P48" si="17">+G48/(J48*216+M48*248)</f>
        <v>0.14074153798683905</v>
      </c>
      <c r="Q48" s="41"/>
      <c r="R48" s="58">
        <f t="shared" ref="R48" si="18">+E48/(H48+K48)</f>
        <v>38.313771345712517</v>
      </c>
      <c r="S48" s="58">
        <f t="shared" ref="S48" si="19">+F48/(I48+L48)</f>
        <v>33.767278112410608</v>
      </c>
      <c r="T48" s="58">
        <f t="shared" ref="T48" si="20">+G48/(J48+M48)</f>
        <v>34.903901420736084</v>
      </c>
      <c r="U48" s="104"/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1172.4627723251554</v>
      </c>
      <c r="F49" s="56">
        <v>2999.9860774603785</v>
      </c>
      <c r="G49" s="57">
        <f t="shared" si="1"/>
        <v>4172.4488497855336</v>
      </c>
      <c r="H49" s="56">
        <v>0</v>
      </c>
      <c r="I49" s="56">
        <v>0</v>
      </c>
      <c r="J49" s="57">
        <f t="shared" si="13"/>
        <v>0</v>
      </c>
      <c r="K49" s="56">
        <v>32</v>
      </c>
      <c r="L49" s="56">
        <v>96</v>
      </c>
      <c r="M49" s="57">
        <f t="shared" si="14"/>
        <v>128</v>
      </c>
      <c r="N49" s="32">
        <f t="shared" si="10"/>
        <v>0.14773976465790767</v>
      </c>
      <c r="O49" s="32">
        <f t="shared" si="11"/>
        <v>0.12600747973203874</v>
      </c>
      <c r="P49" s="33">
        <f t="shared" si="12"/>
        <v>0.13144055096350599</v>
      </c>
      <c r="Q49" s="41"/>
      <c r="R49" s="58">
        <f t="shared" si="7"/>
        <v>36.639461635161105</v>
      </c>
      <c r="S49" s="58">
        <f t="shared" si="8"/>
        <v>31.249854973545609</v>
      </c>
      <c r="T49" s="58">
        <f t="shared" si="9"/>
        <v>32.597256638949482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1023.7611388538025</v>
      </c>
      <c r="F50" s="56">
        <v>3075.8605810642848</v>
      </c>
      <c r="G50" s="57">
        <f t="shared" si="1"/>
        <v>4099.6217199180874</v>
      </c>
      <c r="H50" s="56">
        <v>0</v>
      </c>
      <c r="I50" s="56">
        <v>0</v>
      </c>
      <c r="J50" s="57">
        <f t="shared" si="13"/>
        <v>0</v>
      </c>
      <c r="K50" s="56">
        <v>32</v>
      </c>
      <c r="L50" s="56">
        <v>93</v>
      </c>
      <c r="M50" s="57">
        <f t="shared" si="14"/>
        <v>125</v>
      </c>
      <c r="N50" s="32">
        <f t="shared" si="10"/>
        <v>0.12900215963379569</v>
      </c>
      <c r="O50" s="32">
        <f t="shared" si="11"/>
        <v>0.13336197455186805</v>
      </c>
      <c r="P50" s="33">
        <f t="shared" si="12"/>
        <v>0.13224586193284152</v>
      </c>
      <c r="Q50" s="41"/>
      <c r="R50" s="58">
        <f t="shared" si="7"/>
        <v>31.99253558918133</v>
      </c>
      <c r="S50" s="58">
        <f t="shared" si="8"/>
        <v>33.07376968886328</v>
      </c>
      <c r="T50" s="58">
        <f t="shared" si="9"/>
        <v>32.796973759344702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786.09437098845399</v>
      </c>
      <c r="F51" s="56">
        <v>2856.7153868699593</v>
      </c>
      <c r="G51" s="57">
        <f t="shared" si="1"/>
        <v>3642.8097578584134</v>
      </c>
      <c r="H51" s="56">
        <v>0</v>
      </c>
      <c r="I51" s="56">
        <v>0</v>
      </c>
      <c r="J51" s="57">
        <f t="shared" si="13"/>
        <v>0</v>
      </c>
      <c r="K51" s="56">
        <v>32</v>
      </c>
      <c r="L51" s="56">
        <v>64</v>
      </c>
      <c r="M51" s="57">
        <f t="shared" si="14"/>
        <v>96</v>
      </c>
      <c r="N51" s="32">
        <f t="shared" si="10"/>
        <v>9.9054230215278982E-2</v>
      </c>
      <c r="O51" s="32">
        <f t="shared" si="11"/>
        <v>0.17998458838646417</v>
      </c>
      <c r="P51" s="33">
        <f t="shared" si="12"/>
        <v>0.15300780232940245</v>
      </c>
      <c r="Q51" s="41"/>
      <c r="R51" s="58">
        <f t="shared" si="7"/>
        <v>24.565449093389187</v>
      </c>
      <c r="S51" s="58">
        <f t="shared" si="8"/>
        <v>44.636177919843114</v>
      </c>
      <c r="T51" s="58">
        <f t="shared" si="9"/>
        <v>37.945934977691806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769.45430602793044</v>
      </c>
      <c r="F52" s="56">
        <v>2859.8685139186782</v>
      </c>
      <c r="G52" s="57">
        <f t="shared" si="1"/>
        <v>3629.3228199466084</v>
      </c>
      <c r="H52" s="56">
        <v>0</v>
      </c>
      <c r="I52" s="56">
        <v>0</v>
      </c>
      <c r="J52" s="57">
        <f t="shared" si="13"/>
        <v>0</v>
      </c>
      <c r="K52" s="56">
        <v>32</v>
      </c>
      <c r="L52" s="56">
        <v>64</v>
      </c>
      <c r="M52" s="57">
        <f t="shared" si="14"/>
        <v>96</v>
      </c>
      <c r="N52" s="32">
        <f t="shared" si="10"/>
        <v>9.6957447836180752E-2</v>
      </c>
      <c r="O52" s="32">
        <f t="shared" si="11"/>
        <v>0.18018324810475544</v>
      </c>
      <c r="P52" s="33">
        <f t="shared" si="12"/>
        <v>0.1524413146818972</v>
      </c>
      <c r="Q52" s="41"/>
      <c r="R52" s="58">
        <f t="shared" si="7"/>
        <v>24.045447063372826</v>
      </c>
      <c r="S52" s="58">
        <f t="shared" si="8"/>
        <v>44.685445529979347</v>
      </c>
      <c r="T52" s="58">
        <f t="shared" si="9"/>
        <v>37.805446041110507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782.62729564911717</v>
      </c>
      <c r="F53" s="56">
        <v>2762.480758834326</v>
      </c>
      <c r="G53" s="57">
        <f t="shared" si="1"/>
        <v>3545.1080544834431</v>
      </c>
      <c r="H53" s="56">
        <v>0</v>
      </c>
      <c r="I53" s="56">
        <v>0</v>
      </c>
      <c r="J53" s="57">
        <f t="shared" si="13"/>
        <v>0</v>
      </c>
      <c r="K53" s="56">
        <v>32</v>
      </c>
      <c r="L53" s="56">
        <v>92</v>
      </c>
      <c r="M53" s="57">
        <f t="shared" si="14"/>
        <v>124</v>
      </c>
      <c r="N53" s="32">
        <f t="shared" si="10"/>
        <v>9.8617350762237543E-2</v>
      </c>
      <c r="O53" s="32">
        <f t="shared" si="11"/>
        <v>0.12107647084652551</v>
      </c>
      <c r="P53" s="33">
        <f t="shared" si="12"/>
        <v>0.11528056888928991</v>
      </c>
      <c r="Q53" s="41"/>
      <c r="R53" s="58">
        <f t="shared" si="7"/>
        <v>24.457102989034912</v>
      </c>
      <c r="S53" s="58">
        <f t="shared" si="8"/>
        <v>30.026964769938328</v>
      </c>
      <c r="T53" s="58">
        <f t="shared" si="9"/>
        <v>28.589581084543894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756.34398799144662</v>
      </c>
      <c r="F54" s="56">
        <v>2698.5258425409033</v>
      </c>
      <c r="G54" s="57">
        <f t="shared" si="1"/>
        <v>3454.8698305323501</v>
      </c>
      <c r="H54" s="56">
        <v>0</v>
      </c>
      <c r="I54" s="56">
        <v>0</v>
      </c>
      <c r="J54" s="57">
        <f t="shared" si="13"/>
        <v>0</v>
      </c>
      <c r="K54" s="56">
        <v>32</v>
      </c>
      <c r="L54" s="56">
        <v>108</v>
      </c>
      <c r="M54" s="57">
        <f t="shared" si="14"/>
        <v>140</v>
      </c>
      <c r="N54" s="32">
        <f t="shared" si="10"/>
        <v>9.5305442035212531E-2</v>
      </c>
      <c r="O54" s="32">
        <f t="shared" si="11"/>
        <v>0.10075141287861795</v>
      </c>
      <c r="P54" s="33">
        <f t="shared" si="12"/>
        <v>9.9506619542982427E-2</v>
      </c>
      <c r="Q54" s="41"/>
      <c r="R54" s="58">
        <f t="shared" si="7"/>
        <v>23.635749624732707</v>
      </c>
      <c r="S54" s="58">
        <f t="shared" si="8"/>
        <v>24.986350393897254</v>
      </c>
      <c r="T54" s="58">
        <f t="shared" si="9"/>
        <v>24.677641646659644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607.09537676418211</v>
      </c>
      <c r="F55" s="56">
        <v>2102.7686433367476</v>
      </c>
      <c r="G55" s="57">
        <f t="shared" si="1"/>
        <v>2709.8640201009298</v>
      </c>
      <c r="H55" s="56">
        <v>0</v>
      </c>
      <c r="I55" s="56">
        <v>0</v>
      </c>
      <c r="J55" s="57">
        <f t="shared" si="13"/>
        <v>0</v>
      </c>
      <c r="K55" s="56">
        <v>32</v>
      </c>
      <c r="L55" s="56">
        <v>108</v>
      </c>
      <c r="M55" s="57">
        <f t="shared" si="14"/>
        <v>140</v>
      </c>
      <c r="N55" s="32">
        <f t="shared" si="10"/>
        <v>7.6498913402744714E-2</v>
      </c>
      <c r="O55" s="32">
        <f t="shared" si="11"/>
        <v>7.8508387221354073E-2</v>
      </c>
      <c r="P55" s="33">
        <f t="shared" si="12"/>
        <v>7.804907891995766E-2</v>
      </c>
      <c r="Q55" s="41"/>
      <c r="R55" s="58">
        <f t="shared" si="7"/>
        <v>18.971730523880691</v>
      </c>
      <c r="S55" s="58">
        <f t="shared" si="8"/>
        <v>19.470080030895812</v>
      </c>
      <c r="T55" s="58">
        <f t="shared" si="9"/>
        <v>19.356171572149499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581.15131002924181</v>
      </c>
      <c r="F56" s="56">
        <v>1966.9769865653971</v>
      </c>
      <c r="G56" s="57">
        <f t="shared" si="1"/>
        <v>2548.1282965946389</v>
      </c>
      <c r="H56" s="56">
        <v>0</v>
      </c>
      <c r="I56" s="56">
        <v>0</v>
      </c>
      <c r="J56" s="57">
        <f t="shared" si="13"/>
        <v>0</v>
      </c>
      <c r="K56" s="56">
        <v>28</v>
      </c>
      <c r="L56" s="56">
        <v>108</v>
      </c>
      <c r="M56" s="57">
        <f t="shared" si="14"/>
        <v>136</v>
      </c>
      <c r="N56" s="32">
        <f t="shared" si="10"/>
        <v>8.3691144877482984E-2</v>
      </c>
      <c r="O56" s="32">
        <f t="shared" si="11"/>
        <v>7.3438507562925512E-2</v>
      </c>
      <c r="P56" s="33">
        <f t="shared" si="12"/>
        <v>7.5549344657099116E-2</v>
      </c>
      <c r="Q56" s="41"/>
      <c r="R56" s="58">
        <f t="shared" si="7"/>
        <v>20.755403929615778</v>
      </c>
      <c r="S56" s="58">
        <f t="shared" si="8"/>
        <v>18.212749875605528</v>
      </c>
      <c r="T56" s="58">
        <f t="shared" si="9"/>
        <v>18.736237474960578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471.64178637952722</v>
      </c>
      <c r="F57" s="56">
        <v>1519.4811137350305</v>
      </c>
      <c r="G57" s="57">
        <f t="shared" si="1"/>
        <v>1991.1229001145578</v>
      </c>
      <c r="H57" s="56">
        <v>0</v>
      </c>
      <c r="I57" s="56">
        <v>0</v>
      </c>
      <c r="J57" s="57">
        <f t="shared" si="13"/>
        <v>0</v>
      </c>
      <c r="K57" s="56">
        <v>0</v>
      </c>
      <c r="L57" s="56">
        <v>108</v>
      </c>
      <c r="M57" s="57">
        <f t="shared" si="14"/>
        <v>108</v>
      </c>
      <c r="N57" s="32" t="e">
        <f t="shared" si="10"/>
        <v>#DIV/0!</v>
      </c>
      <c r="O57" s="32">
        <f t="shared" si="11"/>
        <v>5.6730925692018763E-2</v>
      </c>
      <c r="P57" s="33">
        <f t="shared" si="12"/>
        <v>7.4340012698422858E-2</v>
      </c>
      <c r="Q57" s="41"/>
      <c r="R57" s="58" t="e">
        <f t="shared" si="7"/>
        <v>#DIV/0!</v>
      </c>
      <c r="S57" s="58">
        <f t="shared" si="8"/>
        <v>14.069269571620653</v>
      </c>
      <c r="T57" s="58">
        <f t="shared" si="9"/>
        <v>18.436323149208867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458.07910680248051</v>
      </c>
      <c r="F58" s="61">
        <v>1321.0000000000005</v>
      </c>
      <c r="G58" s="62">
        <f t="shared" si="1"/>
        <v>1779.079106802481</v>
      </c>
      <c r="H58" s="56">
        <v>0</v>
      </c>
      <c r="I58" s="56">
        <v>0</v>
      </c>
      <c r="J58" s="57">
        <f t="shared" si="13"/>
        <v>0</v>
      </c>
      <c r="K58" s="56">
        <v>0</v>
      </c>
      <c r="L58" s="56">
        <v>108</v>
      </c>
      <c r="M58" s="57">
        <f t="shared" si="14"/>
        <v>108</v>
      </c>
      <c r="N58" s="34" t="e">
        <f t="shared" si="10"/>
        <v>#DIV/0!</v>
      </c>
      <c r="O58" s="34">
        <f t="shared" si="11"/>
        <v>4.9320489844683409E-2</v>
      </c>
      <c r="P58" s="35">
        <f t="shared" si="12"/>
        <v>6.6423204405707925E-2</v>
      </c>
      <c r="Q58" s="41"/>
      <c r="R58" s="58" t="e">
        <f t="shared" si="7"/>
        <v>#DIV/0!</v>
      </c>
      <c r="S58" s="58">
        <f t="shared" si="8"/>
        <v>12.231481481481486</v>
      </c>
      <c r="T58" s="58">
        <f t="shared" si="9"/>
        <v>16.472954692615563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2574.7364654745575</v>
      </c>
      <c r="F59" s="64">
        <v>3216.5187517826953</v>
      </c>
      <c r="G59" s="65">
        <f t="shared" si="1"/>
        <v>5791.2552172572523</v>
      </c>
      <c r="H59" s="66">
        <v>14</v>
      </c>
      <c r="I59" s="64">
        <v>2</v>
      </c>
      <c r="J59" s="65">
        <f t="shared" ref="J59" si="21">+H59+I59</f>
        <v>16</v>
      </c>
      <c r="K59" s="66">
        <v>50</v>
      </c>
      <c r="L59" s="64">
        <v>61</v>
      </c>
      <c r="M59" s="65">
        <f t="shared" ref="M59" si="22">+K59+L59</f>
        <v>111</v>
      </c>
      <c r="N59" s="30">
        <f t="shared" si="10"/>
        <v>0.16693052810390024</v>
      </c>
      <c r="O59" s="30">
        <f t="shared" si="11"/>
        <v>0.20671714343076447</v>
      </c>
      <c r="P59" s="31">
        <f t="shared" si="12"/>
        <v>0.18691115470104738</v>
      </c>
      <c r="Q59" s="41"/>
      <c r="R59" s="58">
        <f t="shared" si="7"/>
        <v>40.23025727303996</v>
      </c>
      <c r="S59" s="58">
        <f t="shared" si="8"/>
        <v>51.055853202899925</v>
      </c>
      <c r="T59" s="58">
        <f t="shared" si="9"/>
        <v>45.600434781553169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2553.7013997575054</v>
      </c>
      <c r="F60" s="56">
        <v>3213.1282793108498</v>
      </c>
      <c r="G60" s="57">
        <f t="shared" si="1"/>
        <v>5766.8296790683553</v>
      </c>
      <c r="H60" s="55">
        <v>14</v>
      </c>
      <c r="I60" s="56">
        <v>2</v>
      </c>
      <c r="J60" s="57">
        <f t="shared" ref="J60:J86" si="23">+H60+I60</f>
        <v>16</v>
      </c>
      <c r="K60" s="55">
        <v>50</v>
      </c>
      <c r="L60" s="56">
        <v>61</v>
      </c>
      <c r="M60" s="57">
        <f t="shared" ref="M60:M86" si="24">+K60+L60</f>
        <v>111</v>
      </c>
      <c r="N60" s="32">
        <f t="shared" si="10"/>
        <v>0.16556674012950631</v>
      </c>
      <c r="O60" s="32">
        <f t="shared" si="11"/>
        <v>0.20649924674234255</v>
      </c>
      <c r="P60" s="33">
        <f t="shared" si="12"/>
        <v>0.18612282723561693</v>
      </c>
      <c r="Q60" s="41"/>
      <c r="R60" s="58">
        <f t="shared" si="7"/>
        <v>39.901584371211023</v>
      </c>
      <c r="S60" s="58">
        <f t="shared" si="8"/>
        <v>51.002036179537299</v>
      </c>
      <c r="T60" s="58">
        <f t="shared" si="9"/>
        <v>45.408107709199648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2516.9109778446327</v>
      </c>
      <c r="F61" s="56">
        <v>3074.7521951843451</v>
      </c>
      <c r="G61" s="57">
        <f t="shared" si="1"/>
        <v>5591.6631730289773</v>
      </c>
      <c r="H61" s="55">
        <v>14</v>
      </c>
      <c r="I61" s="56">
        <v>2</v>
      </c>
      <c r="J61" s="57">
        <f t="shared" si="23"/>
        <v>16</v>
      </c>
      <c r="K61" s="55">
        <v>50</v>
      </c>
      <c r="L61" s="56">
        <v>61</v>
      </c>
      <c r="M61" s="57">
        <f t="shared" si="24"/>
        <v>111</v>
      </c>
      <c r="N61" s="32">
        <f t="shared" si="10"/>
        <v>0.163181468999263</v>
      </c>
      <c r="O61" s="32">
        <f t="shared" si="11"/>
        <v>0.19760618220979081</v>
      </c>
      <c r="P61" s="33">
        <f t="shared" si="12"/>
        <v>0.18046937687286912</v>
      </c>
      <c r="Q61" s="41"/>
      <c r="R61" s="58">
        <f t="shared" si="7"/>
        <v>39.326734028822386</v>
      </c>
      <c r="S61" s="58">
        <f t="shared" si="8"/>
        <v>48.805590399751509</v>
      </c>
      <c r="T61" s="58">
        <f t="shared" si="9"/>
        <v>44.028843882117933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2554.4046359765925</v>
      </c>
      <c r="F62" s="56">
        <v>2900.2944582494392</v>
      </c>
      <c r="G62" s="57">
        <f t="shared" si="1"/>
        <v>5454.6990942260318</v>
      </c>
      <c r="H62" s="55">
        <v>14</v>
      </c>
      <c r="I62" s="56">
        <v>2</v>
      </c>
      <c r="J62" s="57">
        <f t="shared" si="23"/>
        <v>16</v>
      </c>
      <c r="K62" s="55">
        <v>50</v>
      </c>
      <c r="L62" s="56">
        <v>61</v>
      </c>
      <c r="M62" s="57">
        <f t="shared" si="24"/>
        <v>111</v>
      </c>
      <c r="N62" s="32">
        <f t="shared" si="10"/>
        <v>0.16561233376404258</v>
      </c>
      <c r="O62" s="32">
        <f t="shared" si="11"/>
        <v>0.18639424538878144</v>
      </c>
      <c r="P62" s="33">
        <f t="shared" si="12"/>
        <v>0.17604889924561165</v>
      </c>
      <c r="Q62" s="41"/>
      <c r="R62" s="58">
        <f t="shared" si="7"/>
        <v>39.912572437134259</v>
      </c>
      <c r="S62" s="58">
        <f t="shared" si="8"/>
        <v>46.036419972213324</v>
      </c>
      <c r="T62" s="58">
        <f t="shared" si="9"/>
        <v>42.950386568708915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2557.3003520918573</v>
      </c>
      <c r="F63" s="56">
        <v>2784.1134722273518</v>
      </c>
      <c r="G63" s="57">
        <f t="shared" si="1"/>
        <v>5341.4138243192092</v>
      </c>
      <c r="H63" s="55">
        <v>14</v>
      </c>
      <c r="I63" s="56">
        <v>2</v>
      </c>
      <c r="J63" s="57">
        <f t="shared" si="23"/>
        <v>16</v>
      </c>
      <c r="K63" s="55">
        <v>48</v>
      </c>
      <c r="L63" s="56">
        <v>61</v>
      </c>
      <c r="M63" s="57">
        <f t="shared" si="24"/>
        <v>109</v>
      </c>
      <c r="N63" s="32">
        <f t="shared" si="10"/>
        <v>0.17130897321086933</v>
      </c>
      <c r="O63" s="32">
        <f t="shared" si="11"/>
        <v>0.17892760104288893</v>
      </c>
      <c r="P63" s="33">
        <f t="shared" si="12"/>
        <v>0.17519725217525614</v>
      </c>
      <c r="Q63" s="41"/>
      <c r="R63" s="58">
        <f t="shared" si="7"/>
        <v>41.246779872449309</v>
      </c>
      <c r="S63" s="58">
        <f t="shared" si="8"/>
        <v>44.192277336942091</v>
      </c>
      <c r="T63" s="58">
        <f t="shared" si="9"/>
        <v>42.731310594553676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2510.1864276437109</v>
      </c>
      <c r="F64" s="56">
        <v>2570.161842409133</v>
      </c>
      <c r="G64" s="57">
        <f t="shared" si="1"/>
        <v>5080.3482700528439</v>
      </c>
      <c r="H64" s="55">
        <v>14</v>
      </c>
      <c r="I64" s="56">
        <v>2</v>
      </c>
      <c r="J64" s="57">
        <f t="shared" si="23"/>
        <v>16</v>
      </c>
      <c r="K64" s="55">
        <v>48</v>
      </c>
      <c r="L64" s="56">
        <v>61</v>
      </c>
      <c r="M64" s="57">
        <f t="shared" si="24"/>
        <v>109</v>
      </c>
      <c r="N64" s="3">
        <f t="shared" si="10"/>
        <v>0.16815289574247796</v>
      </c>
      <c r="O64" s="3">
        <f t="shared" si="11"/>
        <v>0.16517749629878747</v>
      </c>
      <c r="P64" s="4">
        <f t="shared" si="12"/>
        <v>0.16663435679784977</v>
      </c>
      <c r="Q64" s="41"/>
      <c r="R64" s="58">
        <f t="shared" si="7"/>
        <v>40.486877865221146</v>
      </c>
      <c r="S64" s="58">
        <f t="shared" si="8"/>
        <v>40.796219720779888</v>
      </c>
      <c r="T64" s="58">
        <f t="shared" si="9"/>
        <v>40.642786160422752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2409.2093623157466</v>
      </c>
      <c r="F65" s="56">
        <v>2297.0854808459808</v>
      </c>
      <c r="G65" s="57">
        <f t="shared" si="1"/>
        <v>4706.2948431617278</v>
      </c>
      <c r="H65" s="55">
        <v>2</v>
      </c>
      <c r="I65" s="56">
        <v>2</v>
      </c>
      <c r="J65" s="57">
        <f t="shared" si="23"/>
        <v>4</v>
      </c>
      <c r="K65" s="55">
        <v>32</v>
      </c>
      <c r="L65" s="56">
        <v>61</v>
      </c>
      <c r="M65" s="57">
        <f t="shared" si="24"/>
        <v>93</v>
      </c>
      <c r="N65" s="3">
        <f t="shared" si="10"/>
        <v>0.2879074285750175</v>
      </c>
      <c r="O65" s="3">
        <f t="shared" si="11"/>
        <v>0.1476276015967854</v>
      </c>
      <c r="P65" s="4">
        <f t="shared" si="12"/>
        <v>0.19668567549154664</v>
      </c>
      <c r="Q65" s="41"/>
      <c r="R65" s="58">
        <f t="shared" si="7"/>
        <v>70.859098891639604</v>
      </c>
      <c r="S65" s="58">
        <f t="shared" si="8"/>
        <v>36.461674299142551</v>
      </c>
      <c r="T65" s="58">
        <f t="shared" si="9"/>
        <v>48.518503537749773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1319.5928311600387</v>
      </c>
      <c r="F66" s="56">
        <v>1185.4798761609909</v>
      </c>
      <c r="G66" s="57">
        <f t="shared" si="1"/>
        <v>2505.0727073210296</v>
      </c>
      <c r="H66" s="55">
        <v>2</v>
      </c>
      <c r="I66" s="56">
        <v>2</v>
      </c>
      <c r="J66" s="57">
        <f t="shared" si="23"/>
        <v>4</v>
      </c>
      <c r="K66" s="55">
        <v>30</v>
      </c>
      <c r="L66" s="56">
        <v>61</v>
      </c>
      <c r="M66" s="57">
        <f t="shared" si="24"/>
        <v>91</v>
      </c>
      <c r="N66" s="3">
        <f t="shared" si="10"/>
        <v>0.16763120314533012</v>
      </c>
      <c r="O66" s="3">
        <f t="shared" si="11"/>
        <v>7.6187652709575254E-2</v>
      </c>
      <c r="P66" s="4">
        <f t="shared" si="12"/>
        <v>0.10690818996760966</v>
      </c>
      <c r="Q66" s="41"/>
      <c r="R66" s="58">
        <f t="shared" si="7"/>
        <v>41.23727597375121</v>
      </c>
      <c r="S66" s="58">
        <f t="shared" si="8"/>
        <v>18.8171408914443</v>
      </c>
      <c r="T66" s="58">
        <f t="shared" si="9"/>
        <v>26.369186392852942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1057.6173342575694</v>
      </c>
      <c r="F67" s="56">
        <v>1096.8699690402473</v>
      </c>
      <c r="G67" s="57">
        <f t="shared" si="1"/>
        <v>2154.4873032978167</v>
      </c>
      <c r="H67" s="55">
        <v>2</v>
      </c>
      <c r="I67" s="56">
        <v>2</v>
      </c>
      <c r="J67" s="57">
        <f t="shared" si="23"/>
        <v>4</v>
      </c>
      <c r="K67" s="55">
        <v>30</v>
      </c>
      <c r="L67" s="56">
        <v>61</v>
      </c>
      <c r="M67" s="57">
        <f t="shared" si="24"/>
        <v>91</v>
      </c>
      <c r="N67" s="3">
        <f t="shared" si="10"/>
        <v>0.13435179551036197</v>
      </c>
      <c r="O67" s="3">
        <f t="shared" si="11"/>
        <v>7.0492928601558313E-2</v>
      </c>
      <c r="P67" s="4">
        <f t="shared" si="12"/>
        <v>9.1946368355147523E-2</v>
      </c>
      <c r="Q67" s="41"/>
      <c r="R67" s="58">
        <f t="shared" si="7"/>
        <v>33.050541695549043</v>
      </c>
      <c r="S67" s="58">
        <f t="shared" si="8"/>
        <v>17.410634429210273</v>
      </c>
      <c r="T67" s="58">
        <f t="shared" si="9"/>
        <v>22.678813718924385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710.29490874272915</v>
      </c>
      <c r="F68" s="56">
        <v>1047.9349845201234</v>
      </c>
      <c r="G68" s="57">
        <f t="shared" si="1"/>
        <v>1758.2298932628526</v>
      </c>
      <c r="H68" s="55">
        <v>2</v>
      </c>
      <c r="I68" s="56">
        <v>4</v>
      </c>
      <c r="J68" s="57">
        <f t="shared" si="23"/>
        <v>6</v>
      </c>
      <c r="K68" s="55">
        <v>30</v>
      </c>
      <c r="L68" s="56">
        <v>89</v>
      </c>
      <c r="M68" s="57">
        <f t="shared" si="24"/>
        <v>119</v>
      </c>
      <c r="N68" s="3">
        <f t="shared" si="10"/>
        <v>9.0230552431749128E-2</v>
      </c>
      <c r="O68" s="3">
        <f t="shared" si="11"/>
        <v>4.5689526705621007E-2</v>
      </c>
      <c r="P68" s="4">
        <f t="shared" si="12"/>
        <v>5.7070562622138811E-2</v>
      </c>
      <c r="Q68" s="41"/>
      <c r="R68" s="58">
        <f t="shared" si="7"/>
        <v>22.196715898210286</v>
      </c>
      <c r="S68" s="58">
        <f t="shared" si="8"/>
        <v>11.268118113119607</v>
      </c>
      <c r="T68" s="58">
        <f t="shared" si="9"/>
        <v>14.065839146102821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483.73089687108455</v>
      </c>
      <c r="F69" s="61">
        <v>391.00000000000011</v>
      </c>
      <c r="G69" s="62">
        <f t="shared" si="1"/>
        <v>874.73089687108472</v>
      </c>
      <c r="H69" s="67">
        <v>2</v>
      </c>
      <c r="I69" s="61">
        <v>4</v>
      </c>
      <c r="J69" s="62">
        <f t="shared" si="23"/>
        <v>6</v>
      </c>
      <c r="K69" s="67">
        <v>30</v>
      </c>
      <c r="L69" s="61">
        <v>89</v>
      </c>
      <c r="M69" s="62">
        <f t="shared" si="24"/>
        <v>119</v>
      </c>
      <c r="N69" s="6">
        <f t="shared" si="10"/>
        <v>6.1449554988704844E-2</v>
      </c>
      <c r="O69" s="6">
        <f t="shared" si="11"/>
        <v>1.7047436344611096E-2</v>
      </c>
      <c r="P69" s="7">
        <f t="shared" si="12"/>
        <v>2.8392978994776833E-2</v>
      </c>
      <c r="Q69" s="41"/>
      <c r="R69" s="58">
        <f t="shared" si="7"/>
        <v>15.116590527221392</v>
      </c>
      <c r="S69" s="58">
        <f t="shared" si="8"/>
        <v>4.2043010752688188</v>
      </c>
      <c r="T69" s="58">
        <f t="shared" si="9"/>
        <v>6.9978471749686779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5378.0000000000009</v>
      </c>
      <c r="F70" s="64">
        <v>926.56327963062097</v>
      </c>
      <c r="G70" s="65">
        <f t="shared" si="1"/>
        <v>6304.5632796306218</v>
      </c>
      <c r="H70" s="66">
        <v>258</v>
      </c>
      <c r="I70" s="64">
        <v>196</v>
      </c>
      <c r="J70" s="65">
        <f t="shared" si="23"/>
        <v>454</v>
      </c>
      <c r="K70" s="66">
        <v>0</v>
      </c>
      <c r="L70" s="64">
        <v>0</v>
      </c>
      <c r="M70" s="65">
        <f t="shared" si="24"/>
        <v>0</v>
      </c>
      <c r="N70" s="15">
        <f t="shared" si="10"/>
        <v>9.6504450186620752E-2</v>
      </c>
      <c r="O70" s="15">
        <f t="shared" si="11"/>
        <v>2.1885942924003709E-2</v>
      </c>
      <c r="P70" s="16">
        <f t="shared" si="12"/>
        <v>6.4290292866195767E-2</v>
      </c>
      <c r="Q70" s="41"/>
      <c r="R70" s="58">
        <f t="shared" si="7"/>
        <v>20.844961240310081</v>
      </c>
      <c r="S70" s="58">
        <f t="shared" si="8"/>
        <v>4.7273636715848006</v>
      </c>
      <c r="T70" s="58">
        <f t="shared" si="9"/>
        <v>13.886703259098287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6889.8806683237517</v>
      </c>
      <c r="F71" s="56">
        <v>1450.9291951692508</v>
      </c>
      <c r="G71" s="57">
        <f t="shared" ref="G71:G84" si="25">+E71+F71</f>
        <v>8340.8098634930029</v>
      </c>
      <c r="H71" s="55">
        <v>258</v>
      </c>
      <c r="I71" s="56">
        <v>200</v>
      </c>
      <c r="J71" s="57">
        <f t="shared" si="23"/>
        <v>458</v>
      </c>
      <c r="K71" s="55">
        <v>0</v>
      </c>
      <c r="L71" s="56">
        <v>0</v>
      </c>
      <c r="M71" s="57">
        <f t="shared" si="24"/>
        <v>0</v>
      </c>
      <c r="N71" s="3">
        <f t="shared" si="10"/>
        <v>0.12363409180885285</v>
      </c>
      <c r="O71" s="3">
        <f t="shared" si="11"/>
        <v>3.3586323962251176E-2</v>
      </c>
      <c r="P71" s="4">
        <f t="shared" si="12"/>
        <v>8.4311922443524617E-2</v>
      </c>
      <c r="Q71" s="41"/>
      <c r="R71" s="58">
        <f t="shared" ref="R71:R86" si="26">+E71/(H71+K71)</f>
        <v>26.704963830712217</v>
      </c>
      <c r="S71" s="58">
        <f t="shared" ref="S71:S86" si="27">+F71/(I71+L71)</f>
        <v>7.2546459758462536</v>
      </c>
      <c r="T71" s="58">
        <f t="shared" ref="T71:T86" si="28">+G71/(J71+M71)</f>
        <v>18.211375247801318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9158.9490055857314</v>
      </c>
      <c r="F72" s="56">
        <v>2355.7288281525389</v>
      </c>
      <c r="G72" s="57">
        <f t="shared" si="25"/>
        <v>11514.677833738271</v>
      </c>
      <c r="H72" s="55">
        <v>258</v>
      </c>
      <c r="I72" s="56">
        <v>216</v>
      </c>
      <c r="J72" s="57">
        <f t="shared" si="23"/>
        <v>474</v>
      </c>
      <c r="K72" s="55">
        <v>0</v>
      </c>
      <c r="L72" s="56">
        <v>0</v>
      </c>
      <c r="M72" s="57">
        <f t="shared" si="24"/>
        <v>0</v>
      </c>
      <c r="N72" s="3">
        <f t="shared" si="10"/>
        <v>0.16435093679273852</v>
      </c>
      <c r="O72" s="3">
        <f t="shared" si="11"/>
        <v>5.0491444361979998E-2</v>
      </c>
      <c r="P72" s="4">
        <f t="shared" si="12"/>
        <v>0.11246559846986122</v>
      </c>
      <c r="Q72" s="41"/>
      <c r="R72" s="58">
        <f t="shared" si="26"/>
        <v>35.499802347231515</v>
      </c>
      <c r="S72" s="58">
        <f t="shared" si="27"/>
        <v>10.90615198218768</v>
      </c>
      <c r="T72" s="58">
        <f t="shared" si="28"/>
        <v>24.292569269490023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10045.742603310804</v>
      </c>
      <c r="F73" s="56">
        <v>2633.6905092789666</v>
      </c>
      <c r="G73" s="57">
        <f t="shared" si="25"/>
        <v>12679.43311258977</v>
      </c>
      <c r="H73" s="55">
        <v>230</v>
      </c>
      <c r="I73" s="56">
        <v>216</v>
      </c>
      <c r="J73" s="57">
        <f t="shared" si="23"/>
        <v>446</v>
      </c>
      <c r="K73" s="55">
        <v>0</v>
      </c>
      <c r="L73" s="56">
        <v>0</v>
      </c>
      <c r="M73" s="57">
        <f t="shared" si="24"/>
        <v>0</v>
      </c>
      <c r="N73" s="3">
        <f t="shared" ref="N73" si="29">+E73/(H73*216+K73*248)</f>
        <v>0.20220898959965386</v>
      </c>
      <c r="O73" s="3">
        <f t="shared" ref="O73" si="30">+F73/(I73*216+L73*248)</f>
        <v>5.6449127856630803E-2</v>
      </c>
      <c r="P73" s="4">
        <f t="shared" ref="P73" si="31">+G73/(J73*216+M73*248)</f>
        <v>0.13161676956267407</v>
      </c>
      <c r="Q73" s="41"/>
      <c r="R73" s="58">
        <f t="shared" si="26"/>
        <v>43.677141753525234</v>
      </c>
      <c r="S73" s="58">
        <f t="shared" si="27"/>
        <v>12.193011617032253</v>
      </c>
      <c r="T73" s="58">
        <f t="shared" si="28"/>
        <v>28.4292222255376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11220.008594548191</v>
      </c>
      <c r="F74" s="56">
        <v>2844.2417199412976</v>
      </c>
      <c r="G74" s="57">
        <f t="shared" si="25"/>
        <v>14064.250314489489</v>
      </c>
      <c r="H74" s="55">
        <v>214</v>
      </c>
      <c r="I74" s="56">
        <v>216</v>
      </c>
      <c r="J74" s="57">
        <f t="shared" si="23"/>
        <v>430</v>
      </c>
      <c r="K74" s="55">
        <v>0</v>
      </c>
      <c r="L74" s="56">
        <v>0</v>
      </c>
      <c r="M74" s="57">
        <f t="shared" si="24"/>
        <v>0</v>
      </c>
      <c r="N74" s="3">
        <f t="shared" si="10"/>
        <v>0.24273123473840844</v>
      </c>
      <c r="O74" s="3">
        <f t="shared" si="11"/>
        <v>6.0961971020689676E-2</v>
      </c>
      <c r="P74" s="4">
        <f t="shared" si="12"/>
        <v>0.15142388366160087</v>
      </c>
      <c r="Q74" s="41"/>
      <c r="R74" s="58">
        <f t="shared" si="26"/>
        <v>52.429946703496221</v>
      </c>
      <c r="S74" s="58">
        <f t="shared" si="27"/>
        <v>13.16778574046897</v>
      </c>
      <c r="T74" s="58">
        <f t="shared" si="28"/>
        <v>32.707558870905785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11517.965231138598</v>
      </c>
      <c r="F75" s="56">
        <v>3068.6098414284638</v>
      </c>
      <c r="G75" s="57">
        <f t="shared" si="25"/>
        <v>14586.575072567062</v>
      </c>
      <c r="H75" s="55">
        <v>214</v>
      </c>
      <c r="I75" s="56">
        <v>240</v>
      </c>
      <c r="J75" s="57">
        <f t="shared" si="23"/>
        <v>454</v>
      </c>
      <c r="K75" s="55">
        <v>0</v>
      </c>
      <c r="L75" s="56">
        <v>0</v>
      </c>
      <c r="M75" s="57">
        <f t="shared" si="24"/>
        <v>0</v>
      </c>
      <c r="N75" s="3">
        <f t="shared" si="10"/>
        <v>0.24917716405197729</v>
      </c>
      <c r="O75" s="3">
        <f t="shared" si="11"/>
        <v>5.9193862681876229E-2</v>
      </c>
      <c r="P75" s="4">
        <f t="shared" si="12"/>
        <v>0.14874546288716617</v>
      </c>
      <c r="Q75" s="41"/>
      <c r="R75" s="58">
        <f t="shared" si="26"/>
        <v>53.822267435227097</v>
      </c>
      <c r="S75" s="58">
        <f t="shared" si="27"/>
        <v>12.785874339285266</v>
      </c>
      <c r="T75" s="58">
        <f t="shared" si="28"/>
        <v>32.129019983627892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11591.294909594786</v>
      </c>
      <c r="F76" s="56">
        <v>4554.6117743857749</v>
      </c>
      <c r="G76" s="57">
        <f t="shared" si="25"/>
        <v>16145.90668398056</v>
      </c>
      <c r="H76" s="55">
        <v>214</v>
      </c>
      <c r="I76" s="56">
        <v>242</v>
      </c>
      <c r="J76" s="57">
        <f t="shared" si="23"/>
        <v>456</v>
      </c>
      <c r="K76" s="55">
        <v>0</v>
      </c>
      <c r="L76" s="56">
        <v>0</v>
      </c>
      <c r="M76" s="57">
        <f t="shared" si="24"/>
        <v>0</v>
      </c>
      <c r="N76" s="3">
        <f t="shared" si="10"/>
        <v>0.25076356242633235</v>
      </c>
      <c r="O76" s="3">
        <f t="shared" si="11"/>
        <v>8.7132915794034566E-2</v>
      </c>
      <c r="P76" s="4">
        <f t="shared" si="12"/>
        <v>0.16392449118726202</v>
      </c>
      <c r="Q76" s="41"/>
      <c r="R76" s="58">
        <f t="shared" si="26"/>
        <v>54.164929484087786</v>
      </c>
      <c r="S76" s="58">
        <f t="shared" si="27"/>
        <v>18.820709811511467</v>
      </c>
      <c r="T76" s="58">
        <f t="shared" si="28"/>
        <v>35.407690096448597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11138.363834259499</v>
      </c>
      <c r="F77" s="56">
        <v>5144.4516408907184</v>
      </c>
      <c r="G77" s="57">
        <f t="shared" si="25"/>
        <v>16282.815475150217</v>
      </c>
      <c r="H77" s="55">
        <v>202</v>
      </c>
      <c r="I77" s="56">
        <v>256</v>
      </c>
      <c r="J77" s="57">
        <f t="shared" si="23"/>
        <v>458</v>
      </c>
      <c r="K77" s="55">
        <v>0</v>
      </c>
      <c r="L77" s="56">
        <v>0</v>
      </c>
      <c r="M77" s="57">
        <f t="shared" si="24"/>
        <v>0</v>
      </c>
      <c r="N77" s="3">
        <f t="shared" si="10"/>
        <v>0.25527969917169735</v>
      </c>
      <c r="O77" s="3">
        <f t="shared" si="11"/>
        <v>9.3034788065876714E-2</v>
      </c>
      <c r="P77" s="4">
        <f t="shared" si="12"/>
        <v>0.16459258728722118</v>
      </c>
      <c r="Q77" s="41"/>
      <c r="R77" s="58">
        <f t="shared" si="26"/>
        <v>55.140415021086625</v>
      </c>
      <c r="S77" s="58">
        <f t="shared" si="27"/>
        <v>20.095514222229369</v>
      </c>
      <c r="T77" s="58">
        <f t="shared" si="28"/>
        <v>35.551998854039773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5704.7431753104556</v>
      </c>
      <c r="F78" s="56">
        <v>3735.4557979231581</v>
      </c>
      <c r="G78" s="57">
        <f t="shared" si="25"/>
        <v>9440.1989732336133</v>
      </c>
      <c r="H78" s="55">
        <v>240</v>
      </c>
      <c r="I78" s="56">
        <v>214</v>
      </c>
      <c r="J78" s="57">
        <f t="shared" si="23"/>
        <v>454</v>
      </c>
      <c r="K78" s="55">
        <v>0</v>
      </c>
      <c r="L78" s="56">
        <v>0</v>
      </c>
      <c r="M78" s="57">
        <f t="shared" si="24"/>
        <v>0</v>
      </c>
      <c r="N78" s="3">
        <f t="shared" si="10"/>
        <v>0.11004520014101959</v>
      </c>
      <c r="O78" s="3">
        <f t="shared" si="11"/>
        <v>8.0812041318863756E-2</v>
      </c>
      <c r="P78" s="4">
        <f t="shared" si="12"/>
        <v>9.6265693559650978E-2</v>
      </c>
      <c r="Q78" s="41"/>
      <c r="R78" s="58">
        <f t="shared" si="26"/>
        <v>23.769763230460232</v>
      </c>
      <c r="S78" s="58">
        <f t="shared" si="27"/>
        <v>17.455400924874571</v>
      </c>
      <c r="T78" s="58">
        <f t="shared" si="28"/>
        <v>20.793389808884612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5417.9619668531432</v>
      </c>
      <c r="F79" s="56">
        <v>3320.334005276191</v>
      </c>
      <c r="G79" s="57">
        <f t="shared" si="25"/>
        <v>8738.2959721293337</v>
      </c>
      <c r="H79" s="55">
        <v>238</v>
      </c>
      <c r="I79" s="56">
        <v>214</v>
      </c>
      <c r="J79" s="57">
        <f t="shared" si="23"/>
        <v>452</v>
      </c>
      <c r="K79" s="55">
        <v>0</v>
      </c>
      <c r="L79" s="56">
        <v>0</v>
      </c>
      <c r="M79" s="57">
        <f t="shared" si="24"/>
        <v>0</v>
      </c>
      <c r="N79" s="3">
        <f t="shared" si="10"/>
        <v>0.10539141703340225</v>
      </c>
      <c r="O79" s="3">
        <f t="shared" si="11"/>
        <v>7.1831386406978864E-2</v>
      </c>
      <c r="P79" s="4">
        <f t="shared" si="12"/>
        <v>8.9502375984608876E-2</v>
      </c>
      <c r="Q79" s="41"/>
      <c r="R79" s="58">
        <f t="shared" si="26"/>
        <v>22.764546079214888</v>
      </c>
      <c r="S79" s="58">
        <f t="shared" si="27"/>
        <v>15.515579463907434</v>
      </c>
      <c r="T79" s="58">
        <f t="shared" si="28"/>
        <v>19.332513212675519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4311.5894697399135</v>
      </c>
      <c r="F80" s="56">
        <v>2330.0374227344323</v>
      </c>
      <c r="G80" s="57">
        <f t="shared" si="25"/>
        <v>6641.6268924743454</v>
      </c>
      <c r="H80" s="55">
        <v>220</v>
      </c>
      <c r="I80" s="56">
        <v>216</v>
      </c>
      <c r="J80" s="57">
        <f t="shared" si="23"/>
        <v>436</v>
      </c>
      <c r="K80" s="55">
        <v>0</v>
      </c>
      <c r="L80" s="56">
        <v>0</v>
      </c>
      <c r="M80" s="57">
        <f t="shared" si="24"/>
        <v>0</v>
      </c>
      <c r="N80" s="3">
        <f t="shared" si="10"/>
        <v>9.0732101635940934E-2</v>
      </c>
      <c r="O80" s="3">
        <f t="shared" si="11"/>
        <v>4.9940788381653639E-2</v>
      </c>
      <c r="P80" s="4">
        <f t="shared" si="12"/>
        <v>7.0523561124642642E-2</v>
      </c>
      <c r="Q80" s="41"/>
      <c r="R80" s="58">
        <f t="shared" si="26"/>
        <v>19.598133953363241</v>
      </c>
      <c r="S80" s="58">
        <f t="shared" si="27"/>
        <v>10.787210290437187</v>
      </c>
      <c r="T80" s="58">
        <f t="shared" si="28"/>
        <v>15.233089202922811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3721.4513647074568</v>
      </c>
      <c r="F81" s="56">
        <v>1900.200008213641</v>
      </c>
      <c r="G81" s="57">
        <f t="shared" si="25"/>
        <v>5621.6513729210983</v>
      </c>
      <c r="H81" s="55">
        <v>214</v>
      </c>
      <c r="I81" s="56">
        <v>238</v>
      </c>
      <c r="J81" s="57">
        <f t="shared" si="23"/>
        <v>452</v>
      </c>
      <c r="K81" s="55">
        <v>0</v>
      </c>
      <c r="L81" s="56">
        <v>0</v>
      </c>
      <c r="M81" s="57">
        <f t="shared" si="24"/>
        <v>0</v>
      </c>
      <c r="N81" s="3">
        <f t="shared" si="10"/>
        <v>8.0509072445211508E-2</v>
      </c>
      <c r="O81" s="3">
        <f t="shared" ref="O81:O86" si="32">+F81/(I81*216+L81*248)</f>
        <v>3.6963118740539237E-2</v>
      </c>
      <c r="P81" s="4">
        <f t="shared" ref="P81:P86" si="33">+G81/(J81*216+M81*248)</f>
        <v>5.7580008326379654E-2</v>
      </c>
      <c r="Q81" s="41"/>
      <c r="R81" s="58">
        <f t="shared" si="26"/>
        <v>17.389959648165686</v>
      </c>
      <c r="S81" s="58">
        <f t="shared" si="27"/>
        <v>7.9840336479564744</v>
      </c>
      <c r="T81" s="58">
        <f t="shared" si="28"/>
        <v>12.437281798498006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3364.6937594038977</v>
      </c>
      <c r="F82" s="56">
        <v>1445.7665102900933</v>
      </c>
      <c r="G82" s="57">
        <f t="shared" si="25"/>
        <v>4810.460269693991</v>
      </c>
      <c r="H82" s="55">
        <v>214</v>
      </c>
      <c r="I82" s="56">
        <v>240</v>
      </c>
      <c r="J82" s="57">
        <f t="shared" si="23"/>
        <v>454</v>
      </c>
      <c r="K82" s="55">
        <v>0</v>
      </c>
      <c r="L82" s="56">
        <v>0</v>
      </c>
      <c r="M82" s="57">
        <f t="shared" si="24"/>
        <v>0</v>
      </c>
      <c r="N82" s="3">
        <f t="shared" ref="N82:N86" si="34">+E82/(H82*216+K82*248)</f>
        <v>7.2791055715729872E-2</v>
      </c>
      <c r="O82" s="3">
        <f t="shared" si="32"/>
        <v>2.7889014473188527E-2</v>
      </c>
      <c r="P82" s="4">
        <f t="shared" si="33"/>
        <v>4.905429382539965E-2</v>
      </c>
      <c r="Q82" s="41"/>
      <c r="R82" s="58">
        <f t="shared" si="26"/>
        <v>15.722868034597653</v>
      </c>
      <c r="S82" s="58">
        <f t="shared" si="27"/>
        <v>6.0240271262087219</v>
      </c>
      <c r="T82" s="58">
        <f t="shared" si="28"/>
        <v>10.595727466286323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2786.1958488362538</v>
      </c>
      <c r="F83" s="56">
        <v>1316.794931008425</v>
      </c>
      <c r="G83" s="57">
        <f t="shared" si="25"/>
        <v>4102.9907798446784</v>
      </c>
      <c r="H83" s="55">
        <v>214</v>
      </c>
      <c r="I83" s="56">
        <v>258</v>
      </c>
      <c r="J83" s="57">
        <f t="shared" si="23"/>
        <v>472</v>
      </c>
      <c r="K83" s="55">
        <v>0</v>
      </c>
      <c r="L83" s="56">
        <v>0</v>
      </c>
      <c r="M83" s="57">
        <f t="shared" si="24"/>
        <v>0</v>
      </c>
      <c r="N83" s="3">
        <f t="shared" si="34"/>
        <v>6.0275957269735503E-2</v>
      </c>
      <c r="O83" s="3">
        <f t="shared" si="32"/>
        <v>2.3628964452491116E-2</v>
      </c>
      <c r="P83" s="4">
        <f t="shared" si="33"/>
        <v>4.0244338314546831E-2</v>
      </c>
      <c r="Q83" s="41"/>
      <c r="R83" s="58">
        <f t="shared" si="26"/>
        <v>13.019606770262868</v>
      </c>
      <c r="S83" s="58">
        <f t="shared" si="27"/>
        <v>5.103856321738081</v>
      </c>
      <c r="T83" s="58">
        <f t="shared" si="28"/>
        <v>8.6927770759421161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1525.8225307969924</v>
      </c>
      <c r="F84" s="61">
        <v>1258.9999999999998</v>
      </c>
      <c r="G84" s="62">
        <f t="shared" si="25"/>
        <v>2784.8225307969924</v>
      </c>
      <c r="H84" s="67">
        <v>198</v>
      </c>
      <c r="I84" s="61">
        <v>258</v>
      </c>
      <c r="J84" s="62">
        <f t="shared" si="23"/>
        <v>456</v>
      </c>
      <c r="K84" s="67">
        <v>0</v>
      </c>
      <c r="L84" s="61">
        <v>0</v>
      </c>
      <c r="M84" s="62">
        <f t="shared" si="24"/>
        <v>0</v>
      </c>
      <c r="N84" s="6">
        <f t="shared" si="34"/>
        <v>3.567673332391022E-2</v>
      </c>
      <c r="O84" s="6">
        <f t="shared" si="32"/>
        <v>2.2591874820556988E-2</v>
      </c>
      <c r="P84" s="7">
        <f t="shared" si="33"/>
        <v>2.8273458118065632E-2</v>
      </c>
      <c r="Q84" s="41"/>
      <c r="R84" s="58">
        <f t="shared" si="26"/>
        <v>7.7061743979646078</v>
      </c>
      <c r="S84" s="58">
        <f t="shared" si="27"/>
        <v>4.879844961240309</v>
      </c>
      <c r="T84" s="58">
        <f t="shared" si="28"/>
        <v>6.1070669535021764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1268.505493289693</v>
      </c>
      <c r="F85" s="64">
        <v>408.32935932926586</v>
      </c>
      <c r="G85" s="65">
        <f t="shared" ref="G85:G86" si="35">+E85+F85</f>
        <v>1676.8348526189588</v>
      </c>
      <c r="H85" s="71">
        <v>44</v>
      </c>
      <c r="I85" s="64">
        <v>86</v>
      </c>
      <c r="J85" s="98">
        <f t="shared" si="23"/>
        <v>130</v>
      </c>
      <c r="K85" s="71">
        <v>0</v>
      </c>
      <c r="L85" s="99">
        <v>0</v>
      </c>
      <c r="M85" s="100">
        <f t="shared" si="24"/>
        <v>0</v>
      </c>
      <c r="N85" s="3">
        <f t="shared" si="34"/>
        <v>0.13347069584277074</v>
      </c>
      <c r="O85" s="3">
        <f t="shared" si="32"/>
        <v>2.1981554658121547E-2</v>
      </c>
      <c r="P85" s="4">
        <f t="shared" si="33"/>
        <v>5.9716340905233575E-2</v>
      </c>
      <c r="Q85" s="41"/>
      <c r="R85" s="58">
        <f t="shared" si="26"/>
        <v>28.82967030203848</v>
      </c>
      <c r="S85" s="58">
        <f t="shared" si="27"/>
        <v>4.7480158061542541</v>
      </c>
      <c r="T85" s="58">
        <f t="shared" si="28"/>
        <v>12.898729635530453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1105.7425048298808</v>
      </c>
      <c r="F86" s="61">
        <v>330.99999999999994</v>
      </c>
      <c r="G86" s="62">
        <f t="shared" si="35"/>
        <v>1436.7425048298808</v>
      </c>
      <c r="H86" s="72">
        <v>44</v>
      </c>
      <c r="I86" s="61">
        <v>44</v>
      </c>
      <c r="J86" s="101">
        <f t="shared" si="23"/>
        <v>88</v>
      </c>
      <c r="K86" s="72">
        <v>0</v>
      </c>
      <c r="L86" s="102">
        <v>0</v>
      </c>
      <c r="M86" s="101">
        <f t="shared" si="24"/>
        <v>0</v>
      </c>
      <c r="N86" s="6">
        <f t="shared" si="34"/>
        <v>0.11634496052502954</v>
      </c>
      <c r="O86" s="6">
        <f t="shared" si="32"/>
        <v>3.4827441077441068E-2</v>
      </c>
      <c r="P86" s="7">
        <f t="shared" si="33"/>
        <v>7.5586200801235306E-2</v>
      </c>
      <c r="Q86" s="41"/>
      <c r="R86" s="58">
        <f t="shared" si="26"/>
        <v>25.130511473406383</v>
      </c>
      <c r="S86" s="58">
        <f t="shared" si="27"/>
        <v>7.5227272727272716</v>
      </c>
      <c r="T86" s="58">
        <f t="shared" si="28"/>
        <v>16.326619373066826</v>
      </c>
    </row>
    <row r="87" spans="2:20" ht="18" x14ac:dyDescent="0.25">
      <c r="B87" s="69" t="s">
        <v>109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449220.77692398662</v>
      </c>
    </row>
    <row r="91" spans="2:20" x14ac:dyDescent="0.25">
      <c r="C91" t="s">
        <v>112</v>
      </c>
      <c r="D91" s="78">
        <f>SUMPRODUCT((((J5:J86)*216)+((M5:M86)*248))*((D5:D86))/1000)</f>
        <v>3723327.7084799996</v>
      </c>
    </row>
    <row r="92" spans="2:20" x14ac:dyDescent="0.25">
      <c r="C92" t="s">
        <v>111</v>
      </c>
      <c r="D92" s="85">
        <f>+D90/D91</f>
        <v>0.12065034616772295</v>
      </c>
    </row>
    <row r="93" spans="2:20" x14ac:dyDescent="0.25">
      <c r="C93"/>
      <c r="D93" s="80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B76" workbookViewId="0">
      <selection activeCell="N48" sqref="N48:T48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140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0.21910994877919229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1490.0000000000002</v>
      </c>
      <c r="F5" s="56">
        <v>428.84129335679881</v>
      </c>
      <c r="G5" s="57">
        <f>+E5+F5</f>
        <v>1918.841293356799</v>
      </c>
      <c r="H5" s="56">
        <v>188</v>
      </c>
      <c r="I5" s="56">
        <v>106</v>
      </c>
      <c r="J5" s="57">
        <f>+H5+I5</f>
        <v>294</v>
      </c>
      <c r="K5" s="56">
        <v>0</v>
      </c>
      <c r="L5" s="56">
        <v>0</v>
      </c>
      <c r="M5" s="57">
        <f>+K5+L5</f>
        <v>0</v>
      </c>
      <c r="N5" s="32">
        <f>+E5/(H5*216+K5*248)</f>
        <v>3.669227738376675E-2</v>
      </c>
      <c r="O5" s="32">
        <f>+F5/(I5*216+L5*248)</f>
        <v>1.8729965642767243E-2</v>
      </c>
      <c r="P5" s="33">
        <f>+G5/(J5*216+M5*248)</f>
        <v>3.0216069749256724E-2</v>
      </c>
      <c r="Q5" s="41"/>
      <c r="R5" s="58">
        <f>+E5/(H5+K5)</f>
        <v>7.9255319148936181</v>
      </c>
      <c r="S5" s="58">
        <f>+F5/(I5+L5)</f>
        <v>4.045672578837725</v>
      </c>
      <c r="T5" s="58">
        <f>+G5/(J5+M5)</f>
        <v>6.5266710658394524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2799.565403984192</v>
      </c>
      <c r="F6" s="56">
        <v>730.83979956766711</v>
      </c>
      <c r="G6" s="57">
        <f t="shared" ref="G6:G70" si="0">+E6+F6</f>
        <v>3530.4052035518589</v>
      </c>
      <c r="H6" s="56">
        <v>186</v>
      </c>
      <c r="I6" s="56">
        <v>94</v>
      </c>
      <c r="J6" s="57">
        <f t="shared" ref="J6:J59" si="1">+H6+I6</f>
        <v>280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6.9682531958985272E-2</v>
      </c>
      <c r="O6" s="32">
        <f t="shared" ref="O6:O16" si="4">+F6/(I6*216+L6*248)</f>
        <v>3.5994867985011184E-2</v>
      </c>
      <c r="P6" s="33">
        <f t="shared" ref="P6:P16" si="5">+G6/(J6*216+M6*248)</f>
        <v>5.8373101910579678E-2</v>
      </c>
      <c r="Q6" s="41"/>
      <c r="R6" s="58">
        <f t="shared" ref="R6:R70" si="6">+E6/(H6+K6)</f>
        <v>15.051426903140817</v>
      </c>
      <c r="S6" s="58">
        <f t="shared" ref="S6:S70" si="7">+F6/(I6+L6)</f>
        <v>7.7748914847624162</v>
      </c>
      <c r="T6" s="58">
        <f t="shared" ref="T6:T70" si="8">+G6/(J6+M6)</f>
        <v>12.608590012685211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4785.8417114716613</v>
      </c>
      <c r="F7" s="56">
        <v>844.55182747612412</v>
      </c>
      <c r="G7" s="57">
        <f t="shared" si="0"/>
        <v>5630.3935389477856</v>
      </c>
      <c r="H7" s="56">
        <v>166</v>
      </c>
      <c r="I7" s="56">
        <v>74</v>
      </c>
      <c r="J7" s="57">
        <f t="shared" si="1"/>
        <v>240</v>
      </c>
      <c r="K7" s="56">
        <v>0</v>
      </c>
      <c r="L7" s="56">
        <v>0</v>
      </c>
      <c r="M7" s="57">
        <f t="shared" si="2"/>
        <v>0</v>
      </c>
      <c r="N7" s="32">
        <f t="shared" si="3"/>
        <v>0.13347394331413603</v>
      </c>
      <c r="O7" s="32">
        <f t="shared" si="4"/>
        <v>5.2837326543801556E-2</v>
      </c>
      <c r="P7" s="33">
        <f t="shared" si="5"/>
        <v>0.10861098647661624</v>
      </c>
      <c r="Q7" s="41"/>
      <c r="R7" s="58">
        <f t="shared" si="6"/>
        <v>28.830371755853381</v>
      </c>
      <c r="S7" s="58">
        <f t="shared" si="7"/>
        <v>11.412862533461137</v>
      </c>
      <c r="T7" s="58">
        <f t="shared" si="8"/>
        <v>23.459973078949108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5861.1277605903388</v>
      </c>
      <c r="F8" s="56">
        <v>916.13632222615524</v>
      </c>
      <c r="G8" s="57">
        <f t="shared" si="0"/>
        <v>6777.264082816494</v>
      </c>
      <c r="H8" s="56">
        <v>162</v>
      </c>
      <c r="I8" s="56">
        <v>112</v>
      </c>
      <c r="J8" s="57">
        <f t="shared" si="1"/>
        <v>274</v>
      </c>
      <c r="K8" s="56">
        <v>0</v>
      </c>
      <c r="L8" s="56">
        <v>0</v>
      </c>
      <c r="M8" s="57">
        <f t="shared" si="2"/>
        <v>0</v>
      </c>
      <c r="N8" s="32">
        <f t="shared" si="3"/>
        <v>0.16749907866341845</v>
      </c>
      <c r="O8" s="32">
        <f t="shared" si="4"/>
        <v>3.7869391626411841E-2</v>
      </c>
      <c r="P8" s="33">
        <f t="shared" si="5"/>
        <v>0.11451176133442305</v>
      </c>
      <c r="Q8" s="41"/>
      <c r="R8" s="58">
        <f t="shared" si="6"/>
        <v>36.179800991298386</v>
      </c>
      <c r="S8" s="58">
        <f t="shared" si="7"/>
        <v>8.1797885913049573</v>
      </c>
      <c r="T8" s="58">
        <f t="shared" si="8"/>
        <v>24.734540448235379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7566.5758598481134</v>
      </c>
      <c r="F9" s="56">
        <v>1141.9362556496728</v>
      </c>
      <c r="G9" s="57">
        <f t="shared" si="0"/>
        <v>8708.512115497786</v>
      </c>
      <c r="H9" s="56">
        <v>144</v>
      </c>
      <c r="I9" s="56">
        <v>116</v>
      </c>
      <c r="J9" s="57">
        <f t="shared" si="1"/>
        <v>260</v>
      </c>
      <c r="K9" s="56">
        <v>0</v>
      </c>
      <c r="L9" s="56">
        <v>0</v>
      </c>
      <c r="M9" s="57">
        <f t="shared" si="2"/>
        <v>0</v>
      </c>
      <c r="N9" s="32">
        <f t="shared" si="3"/>
        <v>0.24326697080272999</v>
      </c>
      <c r="O9" s="32">
        <f t="shared" si="4"/>
        <v>4.5575361416414148E-2</v>
      </c>
      <c r="P9" s="33">
        <f t="shared" si="5"/>
        <v>0.15506609892268136</v>
      </c>
      <c r="Q9" s="41"/>
      <c r="R9" s="58">
        <f t="shared" si="6"/>
        <v>52.54566569338968</v>
      </c>
      <c r="S9" s="58">
        <f t="shared" si="7"/>
        <v>9.8442780659454563</v>
      </c>
      <c r="T9" s="58">
        <f t="shared" si="8"/>
        <v>33.494277367299176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8382.0489314703573</v>
      </c>
      <c r="F10" s="56">
        <v>1397.1519710893044</v>
      </c>
      <c r="G10" s="57">
        <f t="shared" si="0"/>
        <v>9779.2009025596617</v>
      </c>
      <c r="H10" s="56">
        <v>144</v>
      </c>
      <c r="I10" s="56">
        <v>116</v>
      </c>
      <c r="J10" s="57">
        <f t="shared" si="1"/>
        <v>260</v>
      </c>
      <c r="K10" s="56">
        <v>0</v>
      </c>
      <c r="L10" s="56">
        <v>0</v>
      </c>
      <c r="M10" s="57">
        <f t="shared" si="2"/>
        <v>0</v>
      </c>
      <c r="N10" s="32">
        <f t="shared" si="3"/>
        <v>0.26948459784819823</v>
      </c>
      <c r="O10" s="32">
        <f t="shared" si="4"/>
        <v>5.5761173814228307E-2</v>
      </c>
      <c r="P10" s="33">
        <f t="shared" si="5"/>
        <v>0.17413107020227317</v>
      </c>
      <c r="Q10" s="41"/>
      <c r="R10" s="58">
        <f t="shared" si="6"/>
        <v>58.208673135210816</v>
      </c>
      <c r="S10" s="58">
        <f t="shared" si="7"/>
        <v>12.044413543873315</v>
      </c>
      <c r="T10" s="58">
        <f t="shared" si="8"/>
        <v>37.612311163691004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10179.943446826006</v>
      </c>
      <c r="F11" s="56">
        <v>1825.5962746679502</v>
      </c>
      <c r="G11" s="57">
        <f t="shared" si="0"/>
        <v>12005.539721493957</v>
      </c>
      <c r="H11" s="56">
        <v>144</v>
      </c>
      <c r="I11" s="56">
        <v>116</v>
      </c>
      <c r="J11" s="57">
        <f t="shared" si="1"/>
        <v>260</v>
      </c>
      <c r="K11" s="56">
        <v>0</v>
      </c>
      <c r="L11" s="56">
        <v>0</v>
      </c>
      <c r="M11" s="57">
        <f t="shared" si="2"/>
        <v>0</v>
      </c>
      <c r="N11" s="32">
        <f t="shared" si="3"/>
        <v>0.32728727645402539</v>
      </c>
      <c r="O11" s="32">
        <f t="shared" si="4"/>
        <v>7.2860643146070811E-2</v>
      </c>
      <c r="P11" s="33">
        <f t="shared" si="5"/>
        <v>0.2137738554397072</v>
      </c>
      <c r="Q11" s="41"/>
      <c r="R11" s="58">
        <f t="shared" si="6"/>
        <v>70.694051714069488</v>
      </c>
      <c r="S11" s="58">
        <f t="shared" si="7"/>
        <v>15.737898919551295</v>
      </c>
      <c r="T11" s="58">
        <f t="shared" si="8"/>
        <v>46.175152774976759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10558.621202790784</v>
      </c>
      <c r="F12" s="56">
        <v>1890.8081281657487</v>
      </c>
      <c r="G12" s="57">
        <f t="shared" si="0"/>
        <v>12449.429330956533</v>
      </c>
      <c r="H12" s="56">
        <v>144</v>
      </c>
      <c r="I12" s="56">
        <v>116</v>
      </c>
      <c r="J12" s="57">
        <f t="shared" si="1"/>
        <v>260</v>
      </c>
      <c r="K12" s="56">
        <v>0</v>
      </c>
      <c r="L12" s="56">
        <v>0</v>
      </c>
      <c r="M12" s="57">
        <f t="shared" si="2"/>
        <v>0</v>
      </c>
      <c r="N12" s="32">
        <f t="shared" si="3"/>
        <v>0.33946184422552678</v>
      </c>
      <c r="O12" s="32">
        <f t="shared" si="4"/>
        <v>7.5463287362936976E-2</v>
      </c>
      <c r="P12" s="33">
        <f t="shared" si="5"/>
        <v>0.22167787270221748</v>
      </c>
      <c r="Q12" s="41"/>
      <c r="R12" s="58">
        <f t="shared" si="6"/>
        <v>73.323758352713782</v>
      </c>
      <c r="S12" s="58">
        <f t="shared" si="7"/>
        <v>16.300070070394387</v>
      </c>
      <c r="T12" s="58">
        <f t="shared" si="8"/>
        <v>47.882420503678972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10717.075173421825</v>
      </c>
      <c r="F13" s="56">
        <v>1993.4346709128413</v>
      </c>
      <c r="G13" s="57">
        <f>+E13+F13</f>
        <v>12710.509844334665</v>
      </c>
      <c r="H13" s="56">
        <v>138</v>
      </c>
      <c r="I13" s="56">
        <v>121</v>
      </c>
      <c r="J13" s="57">
        <f>+H13+I13</f>
        <v>259</v>
      </c>
      <c r="K13" s="56">
        <v>0</v>
      </c>
      <c r="L13" s="56">
        <v>0</v>
      </c>
      <c r="M13" s="57">
        <f t="shared" si="2"/>
        <v>0</v>
      </c>
      <c r="N13" s="32">
        <f t="shared" si="3"/>
        <v>0.35953687511479554</v>
      </c>
      <c r="O13" s="32">
        <f t="shared" si="4"/>
        <v>7.6271605100736203E-2</v>
      </c>
      <c r="P13" s="33">
        <f t="shared" si="5"/>
        <v>0.2272005906680728</v>
      </c>
      <c r="Q13" s="41"/>
      <c r="R13" s="58">
        <f t="shared" si="6"/>
        <v>77.659965024795838</v>
      </c>
      <c r="S13" s="58">
        <f t="shared" si="7"/>
        <v>16.47466670175902</v>
      </c>
      <c r="T13" s="58">
        <f t="shared" si="8"/>
        <v>49.075327584303729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11841.607890771926</v>
      </c>
      <c r="F14" s="56">
        <v>2424.1506126112431</v>
      </c>
      <c r="G14" s="57">
        <f t="shared" si="0"/>
        <v>14265.758503383169</v>
      </c>
      <c r="H14" s="56">
        <v>132</v>
      </c>
      <c r="I14" s="56">
        <v>127</v>
      </c>
      <c r="J14" s="57">
        <f t="shared" si="1"/>
        <v>259</v>
      </c>
      <c r="K14" s="56">
        <v>0</v>
      </c>
      <c r="L14" s="56">
        <v>0</v>
      </c>
      <c r="M14" s="57">
        <f t="shared" si="2"/>
        <v>0</v>
      </c>
      <c r="N14" s="32">
        <f t="shared" si="3"/>
        <v>0.41532014207252826</v>
      </c>
      <c r="O14" s="32">
        <f t="shared" si="4"/>
        <v>8.8369444904171882E-2</v>
      </c>
      <c r="P14" s="33">
        <f t="shared" si="5"/>
        <v>0.2550006882486624</v>
      </c>
      <c r="Q14" s="41"/>
      <c r="R14" s="58">
        <f t="shared" si="6"/>
        <v>89.70915068766611</v>
      </c>
      <c r="S14" s="58">
        <f t="shared" si="7"/>
        <v>19.087800099301127</v>
      </c>
      <c r="T14" s="58">
        <f t="shared" si="8"/>
        <v>55.080148661711078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16334.872854660407</v>
      </c>
      <c r="F15" s="56">
        <v>5122.2487027723837</v>
      </c>
      <c r="G15" s="57">
        <f t="shared" si="0"/>
        <v>21457.121557432791</v>
      </c>
      <c r="H15" s="56">
        <v>272</v>
      </c>
      <c r="I15" s="56">
        <v>217</v>
      </c>
      <c r="J15" s="57">
        <f t="shared" si="1"/>
        <v>489</v>
      </c>
      <c r="K15" s="56">
        <v>172</v>
      </c>
      <c r="L15" s="56">
        <v>163</v>
      </c>
      <c r="M15" s="57">
        <f t="shared" si="2"/>
        <v>335</v>
      </c>
      <c r="N15" s="32">
        <f t="shared" si="3"/>
        <v>0.16108071211995512</v>
      </c>
      <c r="O15" s="32">
        <f t="shared" si="4"/>
        <v>5.8676785909690977E-2</v>
      </c>
      <c r="P15" s="33">
        <f t="shared" si="5"/>
        <v>0.11370782578765046</v>
      </c>
      <c r="Q15" s="41"/>
      <c r="R15" s="58">
        <f t="shared" si="6"/>
        <v>36.790254177163078</v>
      </c>
      <c r="S15" s="58">
        <f t="shared" si="7"/>
        <v>13.479601849401011</v>
      </c>
      <c r="T15" s="58">
        <f t="shared" si="8"/>
        <v>26.04019606484562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30635.723965846384</v>
      </c>
      <c r="F16" s="56">
        <v>11089.363545775532</v>
      </c>
      <c r="G16" s="57">
        <f t="shared" si="0"/>
        <v>41725.087511621918</v>
      </c>
      <c r="H16" s="56">
        <v>280</v>
      </c>
      <c r="I16" s="56">
        <v>251</v>
      </c>
      <c r="J16" s="57">
        <f t="shared" si="1"/>
        <v>531</v>
      </c>
      <c r="K16" s="56">
        <v>291</v>
      </c>
      <c r="L16" s="56">
        <v>204</v>
      </c>
      <c r="M16" s="57">
        <f t="shared" si="2"/>
        <v>495</v>
      </c>
      <c r="N16" s="32">
        <f t="shared" si="3"/>
        <v>0.23095503864247019</v>
      </c>
      <c r="O16" s="32">
        <f t="shared" si="4"/>
        <v>0.10580646082145954</v>
      </c>
      <c r="P16" s="33">
        <f t="shared" si="5"/>
        <v>0.17571713290724142</v>
      </c>
      <c r="Q16" s="41"/>
      <c r="R16" s="58">
        <f t="shared" si="6"/>
        <v>53.652756507611883</v>
      </c>
      <c r="S16" s="58">
        <f t="shared" si="7"/>
        <v>24.372227573133038</v>
      </c>
      <c r="T16" s="58">
        <f t="shared" si="8"/>
        <v>40.667726619514539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33100.360532317522</v>
      </c>
      <c r="F17" s="56">
        <v>12379.073427930176</v>
      </c>
      <c r="G17" s="57">
        <f t="shared" si="0"/>
        <v>45479.433960247698</v>
      </c>
      <c r="H17" s="56">
        <v>269</v>
      </c>
      <c r="I17" s="56">
        <v>259</v>
      </c>
      <c r="J17" s="57">
        <f t="shared" si="1"/>
        <v>528</v>
      </c>
      <c r="K17" s="56">
        <v>298</v>
      </c>
      <c r="L17" s="56">
        <v>209</v>
      </c>
      <c r="M17" s="57">
        <f t="shared" si="2"/>
        <v>507</v>
      </c>
      <c r="N17" s="32">
        <f t="shared" ref="N17:N81" si="9">+E17/(H17*216+K17*248)</f>
        <v>0.25074511038965458</v>
      </c>
      <c r="O17" s="32">
        <f t="shared" ref="O17:O80" si="10">+F17/(I17*216+L17*248)</f>
        <v>0.11485927690701248</v>
      </c>
      <c r="P17" s="33">
        <f t="shared" ref="P17:P80" si="11">+G17/(J17*216+M17*248)</f>
        <v>0.18966834300974084</v>
      </c>
      <c r="Q17" s="41"/>
      <c r="R17" s="58">
        <f t="shared" si="6"/>
        <v>58.378060903558236</v>
      </c>
      <c r="S17" s="58">
        <f t="shared" si="7"/>
        <v>26.451011598141402</v>
      </c>
      <c r="T17" s="58">
        <f t="shared" si="8"/>
        <v>43.941482087195844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39720.640490740465</v>
      </c>
      <c r="F18" s="56">
        <v>15971.774777077835</v>
      </c>
      <c r="G18" s="57">
        <f t="shared" si="0"/>
        <v>55692.415267818302</v>
      </c>
      <c r="H18" s="56">
        <v>257</v>
      </c>
      <c r="I18" s="56">
        <v>269</v>
      </c>
      <c r="J18" s="57">
        <f t="shared" si="1"/>
        <v>526</v>
      </c>
      <c r="K18" s="56">
        <v>296</v>
      </c>
      <c r="L18" s="56">
        <v>227</v>
      </c>
      <c r="M18" s="57">
        <f t="shared" si="2"/>
        <v>523</v>
      </c>
      <c r="N18" s="32">
        <f t="shared" si="9"/>
        <v>0.3081030134249183</v>
      </c>
      <c r="O18" s="32">
        <f t="shared" si="10"/>
        <v>0.1396134158835475</v>
      </c>
      <c r="P18" s="33">
        <f t="shared" si="11"/>
        <v>0.22888548112698628</v>
      </c>
      <c r="Q18" s="41"/>
      <c r="R18" s="58">
        <f t="shared" si="6"/>
        <v>71.827559657758528</v>
      </c>
      <c r="S18" s="58">
        <f t="shared" si="7"/>
        <v>32.201158824753698</v>
      </c>
      <c r="T18" s="58">
        <f t="shared" si="8"/>
        <v>53.09095831059895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39862.031829101252</v>
      </c>
      <c r="F19" s="56">
        <v>21941.167555921329</v>
      </c>
      <c r="G19" s="57">
        <f t="shared" si="0"/>
        <v>61803.199385022584</v>
      </c>
      <c r="H19" s="56">
        <v>271</v>
      </c>
      <c r="I19" s="56">
        <v>273</v>
      </c>
      <c r="J19" s="57">
        <f t="shared" si="1"/>
        <v>544</v>
      </c>
      <c r="K19" s="56">
        <v>296</v>
      </c>
      <c r="L19" s="56">
        <v>227</v>
      </c>
      <c r="M19" s="57">
        <f t="shared" si="2"/>
        <v>523</v>
      </c>
      <c r="N19" s="32">
        <f t="shared" si="9"/>
        <v>0.30211325887574464</v>
      </c>
      <c r="O19" s="32">
        <f t="shared" si="10"/>
        <v>0.19035577071697432</v>
      </c>
      <c r="P19" s="33">
        <f t="shared" si="11"/>
        <v>0.2500048517241456</v>
      </c>
      <c r="Q19" s="41"/>
      <c r="R19" s="58">
        <f t="shared" si="6"/>
        <v>70.303407105998687</v>
      </c>
      <c r="S19" s="58">
        <f t="shared" si="7"/>
        <v>43.882335111842657</v>
      </c>
      <c r="T19" s="58">
        <f t="shared" si="8"/>
        <v>57.92239867387309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39537.628888999927</v>
      </c>
      <c r="F20" s="56">
        <v>37020.81340977626</v>
      </c>
      <c r="G20" s="57">
        <f t="shared" si="0"/>
        <v>76558.442298776179</v>
      </c>
      <c r="H20" s="56">
        <v>251</v>
      </c>
      <c r="I20" s="56">
        <v>263</v>
      </c>
      <c r="J20" s="57">
        <f t="shared" si="1"/>
        <v>514</v>
      </c>
      <c r="K20" s="56">
        <v>286</v>
      </c>
      <c r="L20" s="56">
        <v>245</v>
      </c>
      <c r="M20" s="57">
        <f t="shared" si="2"/>
        <v>531</v>
      </c>
      <c r="N20" s="32">
        <f t="shared" si="9"/>
        <v>0.31593707160550988</v>
      </c>
      <c r="O20" s="32">
        <f t="shared" si="10"/>
        <v>0.31488851906791182</v>
      </c>
      <c r="P20" s="33">
        <f t="shared" si="11"/>
        <v>0.31542916006944932</v>
      </c>
      <c r="Q20" s="41"/>
      <c r="R20" s="58">
        <f t="shared" si="6"/>
        <v>73.626869439478455</v>
      </c>
      <c r="S20" s="58">
        <f t="shared" si="7"/>
        <v>72.875616948378465</v>
      </c>
      <c r="T20" s="58">
        <f t="shared" si="8"/>
        <v>73.261667271556149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38754.980632877872</v>
      </c>
      <c r="F21" s="56">
        <v>37583.081358303694</v>
      </c>
      <c r="G21" s="57">
        <f t="shared" si="0"/>
        <v>76338.061991181574</v>
      </c>
      <c r="H21" s="56">
        <v>257</v>
      </c>
      <c r="I21" s="56">
        <v>251</v>
      </c>
      <c r="J21" s="57">
        <f t="shared" si="1"/>
        <v>508</v>
      </c>
      <c r="K21" s="56">
        <v>279</v>
      </c>
      <c r="L21" s="56">
        <v>247</v>
      </c>
      <c r="M21" s="57">
        <f t="shared" si="2"/>
        <v>526</v>
      </c>
      <c r="N21" s="32">
        <f t="shared" si="9"/>
        <v>0.31077576206759905</v>
      </c>
      <c r="O21" s="32">
        <f t="shared" si="10"/>
        <v>0.32547354647276999</v>
      </c>
      <c r="P21" s="33">
        <f t="shared" si="11"/>
        <v>0.31784217403563042</v>
      </c>
      <c r="Q21" s="41"/>
      <c r="R21" s="58">
        <f t="shared" si="6"/>
        <v>72.304068344921404</v>
      </c>
      <c r="S21" s="58">
        <f t="shared" si="7"/>
        <v>75.468034856031508</v>
      </c>
      <c r="T21" s="58">
        <f t="shared" si="8"/>
        <v>73.827912950852593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35669.264207864369</v>
      </c>
      <c r="F22" s="56">
        <v>37624.164929992068</v>
      </c>
      <c r="G22" s="57">
        <f t="shared" si="0"/>
        <v>73293.429137856438</v>
      </c>
      <c r="H22" s="56">
        <v>260</v>
      </c>
      <c r="I22" s="56">
        <v>251</v>
      </c>
      <c r="J22" s="57">
        <f t="shared" si="1"/>
        <v>511</v>
      </c>
      <c r="K22" s="56">
        <v>271</v>
      </c>
      <c r="L22" s="56">
        <v>259</v>
      </c>
      <c r="M22" s="57">
        <f t="shared" si="2"/>
        <v>530</v>
      </c>
      <c r="N22" s="32">
        <f t="shared" si="9"/>
        <v>0.28912898164730211</v>
      </c>
      <c r="O22" s="32">
        <f t="shared" si="10"/>
        <v>0.31764288911583199</v>
      </c>
      <c r="P22" s="33">
        <f t="shared" si="11"/>
        <v>0.30309586271320521</v>
      </c>
      <c r="Q22" s="41"/>
      <c r="R22" s="58">
        <f t="shared" si="6"/>
        <v>67.173755570366041</v>
      </c>
      <c r="S22" s="58">
        <f t="shared" si="7"/>
        <v>73.772872411749148</v>
      </c>
      <c r="T22" s="58">
        <f t="shared" si="8"/>
        <v>70.406752293810214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29378.004510386087</v>
      </c>
      <c r="F23" s="56">
        <v>39143.142019457744</v>
      </c>
      <c r="G23" s="57">
        <f t="shared" si="0"/>
        <v>68521.146529843827</v>
      </c>
      <c r="H23" s="56">
        <v>283</v>
      </c>
      <c r="I23" s="56">
        <v>266</v>
      </c>
      <c r="J23" s="57">
        <f t="shared" si="1"/>
        <v>549</v>
      </c>
      <c r="K23" s="56">
        <v>250</v>
      </c>
      <c r="L23" s="56">
        <v>254</v>
      </c>
      <c r="M23" s="57">
        <f t="shared" si="2"/>
        <v>504</v>
      </c>
      <c r="N23" s="32">
        <f t="shared" si="9"/>
        <v>0.23859726878034312</v>
      </c>
      <c r="O23" s="32">
        <f t="shared" si="10"/>
        <v>0.32497959301489227</v>
      </c>
      <c r="P23" s="33">
        <f t="shared" si="11"/>
        <v>0.28131321037312307</v>
      </c>
      <c r="Q23" s="41"/>
      <c r="R23" s="58">
        <f t="shared" si="6"/>
        <v>55.118207336559259</v>
      </c>
      <c r="S23" s="58">
        <f t="shared" si="7"/>
        <v>75.275273114341815</v>
      </c>
      <c r="T23" s="58">
        <f t="shared" si="8"/>
        <v>65.072313893488911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26199.146135659696</v>
      </c>
      <c r="F24" s="56">
        <v>38745.735119591322</v>
      </c>
      <c r="G24" s="57">
        <f t="shared" si="0"/>
        <v>64944.881255251021</v>
      </c>
      <c r="H24" s="56">
        <v>291</v>
      </c>
      <c r="I24" s="56">
        <v>268</v>
      </c>
      <c r="J24" s="57">
        <f t="shared" si="1"/>
        <v>559</v>
      </c>
      <c r="K24" s="56">
        <v>247</v>
      </c>
      <c r="L24" s="56">
        <v>249</v>
      </c>
      <c r="M24" s="57">
        <f t="shared" si="2"/>
        <v>496</v>
      </c>
      <c r="N24" s="32">
        <f t="shared" si="9"/>
        <v>0.21109277213854982</v>
      </c>
      <c r="O24" s="32">
        <f t="shared" si="10"/>
        <v>0.32385268404874057</v>
      </c>
      <c r="P24" s="33">
        <f t="shared" si="11"/>
        <v>0.26643835232224156</v>
      </c>
      <c r="Q24" s="41"/>
      <c r="R24" s="58">
        <f t="shared" si="6"/>
        <v>48.697297649925083</v>
      </c>
      <c r="S24" s="58">
        <f t="shared" si="7"/>
        <v>74.943394815457097</v>
      </c>
      <c r="T24" s="58">
        <f t="shared" si="8"/>
        <v>61.559129151896705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25304.890287704027</v>
      </c>
      <c r="F25" s="56">
        <v>37507.20974347811</v>
      </c>
      <c r="G25" s="57">
        <f t="shared" si="0"/>
        <v>62812.100031182141</v>
      </c>
      <c r="H25" s="56">
        <v>277</v>
      </c>
      <c r="I25" s="56">
        <v>271</v>
      </c>
      <c r="J25" s="57">
        <f t="shared" si="1"/>
        <v>548</v>
      </c>
      <c r="K25" s="56">
        <v>230</v>
      </c>
      <c r="L25" s="56">
        <v>249</v>
      </c>
      <c r="M25" s="57">
        <f t="shared" si="2"/>
        <v>479</v>
      </c>
      <c r="N25" s="32">
        <f t="shared" si="9"/>
        <v>0.21651798795009949</v>
      </c>
      <c r="O25" s="32">
        <f t="shared" si="10"/>
        <v>0.31181173303636367</v>
      </c>
      <c r="P25" s="33">
        <f t="shared" si="11"/>
        <v>0.26485115546964977</v>
      </c>
      <c r="Q25" s="41"/>
      <c r="R25" s="58">
        <f t="shared" si="6"/>
        <v>49.911026208489204</v>
      </c>
      <c r="S25" s="58">
        <f t="shared" si="7"/>
        <v>72.129249506688666</v>
      </c>
      <c r="T25" s="58">
        <f t="shared" si="8"/>
        <v>61.160759524033246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23406.115157324697</v>
      </c>
      <c r="F26" s="56">
        <v>36413.878956756125</v>
      </c>
      <c r="G26" s="57">
        <f t="shared" si="0"/>
        <v>59819.994114080822</v>
      </c>
      <c r="H26" s="56">
        <v>271</v>
      </c>
      <c r="I26" s="56">
        <v>277</v>
      </c>
      <c r="J26" s="57">
        <f t="shared" si="1"/>
        <v>548</v>
      </c>
      <c r="K26" s="56">
        <v>224</v>
      </c>
      <c r="L26" s="56">
        <v>249</v>
      </c>
      <c r="M26" s="57">
        <f t="shared" si="2"/>
        <v>473</v>
      </c>
      <c r="N26" s="32">
        <f t="shared" si="9"/>
        <v>0.20515843171345538</v>
      </c>
      <c r="O26" s="32">
        <f t="shared" si="10"/>
        <v>0.2994956487428948</v>
      </c>
      <c r="P26" s="33">
        <f t="shared" si="11"/>
        <v>0.25382732829560078</v>
      </c>
      <c r="Q26" s="41"/>
      <c r="R26" s="58">
        <f t="shared" si="6"/>
        <v>47.285081125908476</v>
      </c>
      <c r="S26" s="58">
        <f t="shared" si="7"/>
        <v>69.227906761893777</v>
      </c>
      <c r="T26" s="58">
        <f t="shared" si="8"/>
        <v>58.589612256690323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21077.184026703126</v>
      </c>
      <c r="F27" s="56">
        <v>35801.645509894915</v>
      </c>
      <c r="G27" s="57">
        <f t="shared" si="0"/>
        <v>56878.829536598045</v>
      </c>
      <c r="H27" s="56">
        <v>271</v>
      </c>
      <c r="I27" s="56">
        <v>284</v>
      </c>
      <c r="J27" s="57">
        <f t="shared" si="1"/>
        <v>555</v>
      </c>
      <c r="K27" s="56">
        <v>223</v>
      </c>
      <c r="L27" s="56">
        <v>238</v>
      </c>
      <c r="M27" s="57">
        <f t="shared" si="2"/>
        <v>461</v>
      </c>
      <c r="N27" s="32">
        <f t="shared" si="9"/>
        <v>0.18514743523105345</v>
      </c>
      <c r="O27" s="32">
        <f t="shared" si="10"/>
        <v>0.29743491218508999</v>
      </c>
      <c r="P27" s="33">
        <f t="shared" si="11"/>
        <v>0.2428560490529702</v>
      </c>
      <c r="Q27" s="41"/>
      <c r="R27" s="58">
        <f t="shared" si="6"/>
        <v>42.666364426524545</v>
      </c>
      <c r="S27" s="58">
        <f t="shared" si="7"/>
        <v>68.585527796733558</v>
      </c>
      <c r="T27" s="58">
        <f t="shared" si="8"/>
        <v>55.983099937596499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7667.7697295195039</v>
      </c>
      <c r="F28" s="56">
        <v>7533.6345499372646</v>
      </c>
      <c r="G28" s="57">
        <f t="shared" si="0"/>
        <v>15201.404279456769</v>
      </c>
      <c r="H28" s="56">
        <v>172</v>
      </c>
      <c r="I28" s="56">
        <v>176</v>
      </c>
      <c r="J28" s="57">
        <f t="shared" si="1"/>
        <v>348</v>
      </c>
      <c r="K28" s="56">
        <v>0</v>
      </c>
      <c r="L28" s="56">
        <v>0</v>
      </c>
      <c r="M28" s="57">
        <f t="shared" si="2"/>
        <v>0</v>
      </c>
      <c r="N28" s="32">
        <f t="shared" si="9"/>
        <v>0.20638915077302714</v>
      </c>
      <c r="O28" s="32">
        <f t="shared" si="10"/>
        <v>0.19817010074540364</v>
      </c>
      <c r="P28" s="33">
        <f t="shared" si="11"/>
        <v>0.20223238983951639</v>
      </c>
      <c r="Q28" s="41"/>
      <c r="R28" s="58">
        <f t="shared" si="6"/>
        <v>44.580056566973859</v>
      </c>
      <c r="S28" s="58">
        <f t="shared" si="7"/>
        <v>42.804741761007186</v>
      </c>
      <c r="T28" s="58">
        <f t="shared" si="8"/>
        <v>43.682196205335543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7875.5466098424931</v>
      </c>
      <c r="F29" s="56">
        <v>6153.6771460217487</v>
      </c>
      <c r="G29" s="57">
        <f t="shared" si="0"/>
        <v>14029.223755864241</v>
      </c>
      <c r="H29" s="56">
        <v>172</v>
      </c>
      <c r="I29" s="56">
        <v>178</v>
      </c>
      <c r="J29" s="57">
        <f t="shared" si="1"/>
        <v>350</v>
      </c>
      <c r="K29" s="56">
        <v>0</v>
      </c>
      <c r="L29" s="56">
        <v>0</v>
      </c>
      <c r="M29" s="57">
        <f t="shared" si="2"/>
        <v>0</v>
      </c>
      <c r="N29" s="32">
        <f t="shared" si="9"/>
        <v>0.21198176706079061</v>
      </c>
      <c r="O29" s="32">
        <f t="shared" si="10"/>
        <v>0.16005194408088194</v>
      </c>
      <c r="P29" s="33">
        <f t="shared" si="11"/>
        <v>0.18557174280243705</v>
      </c>
      <c r="Q29" s="41"/>
      <c r="R29" s="58">
        <f t="shared" si="6"/>
        <v>45.788061685130771</v>
      </c>
      <c r="S29" s="58">
        <f t="shared" si="7"/>
        <v>34.571219921470501</v>
      </c>
      <c r="T29" s="58">
        <f t="shared" si="8"/>
        <v>40.083496445326404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7889.4821922410938</v>
      </c>
      <c r="F30" s="56">
        <v>5801.8371907475066</v>
      </c>
      <c r="G30" s="57">
        <f t="shared" si="0"/>
        <v>13691.3193829886</v>
      </c>
      <c r="H30" s="56">
        <v>164</v>
      </c>
      <c r="I30" s="56">
        <v>200</v>
      </c>
      <c r="J30" s="57">
        <f t="shared" si="1"/>
        <v>364</v>
      </c>
      <c r="K30" s="56">
        <v>0</v>
      </c>
      <c r="L30" s="56">
        <v>0</v>
      </c>
      <c r="M30" s="57">
        <f t="shared" si="2"/>
        <v>0</v>
      </c>
      <c r="N30" s="32">
        <f t="shared" si="9"/>
        <v>0.2227157348758213</v>
      </c>
      <c r="O30" s="32">
        <f t="shared" si="10"/>
        <v>0.13430178682285895</v>
      </c>
      <c r="P30" s="33">
        <f t="shared" si="11"/>
        <v>0.1741366425390288</v>
      </c>
      <c r="Q30" s="41"/>
      <c r="R30" s="58">
        <f t="shared" si="6"/>
        <v>48.1065987331774</v>
      </c>
      <c r="S30" s="58">
        <f t="shared" si="7"/>
        <v>29.009185953737532</v>
      </c>
      <c r="T30" s="58">
        <f t="shared" si="8"/>
        <v>37.613514788430223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7138.3911990417018</v>
      </c>
      <c r="F31" s="56">
        <v>5146.6653608073639</v>
      </c>
      <c r="G31" s="57">
        <f t="shared" si="0"/>
        <v>12285.056559849065</v>
      </c>
      <c r="H31" s="56">
        <v>164</v>
      </c>
      <c r="I31" s="56">
        <v>178</v>
      </c>
      <c r="J31" s="57">
        <f t="shared" si="1"/>
        <v>342</v>
      </c>
      <c r="K31" s="56">
        <v>0</v>
      </c>
      <c r="L31" s="56">
        <v>0</v>
      </c>
      <c r="M31" s="57">
        <f t="shared" si="2"/>
        <v>0</v>
      </c>
      <c r="N31" s="32">
        <f t="shared" si="9"/>
        <v>0.20151285001811489</v>
      </c>
      <c r="O31" s="32">
        <f t="shared" si="10"/>
        <v>0.13386041824821482</v>
      </c>
      <c r="P31" s="33">
        <f t="shared" si="11"/>
        <v>0.1663019352372897</v>
      </c>
      <c r="Q31" s="41"/>
      <c r="R31" s="58">
        <f t="shared" si="6"/>
        <v>43.526775603912817</v>
      </c>
      <c r="S31" s="58">
        <f t="shared" si="7"/>
        <v>28.913850341614403</v>
      </c>
      <c r="T31" s="58">
        <f t="shared" si="8"/>
        <v>35.921218011254574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6783.6156328807911</v>
      </c>
      <c r="F32" s="56">
        <v>4186.064581593756</v>
      </c>
      <c r="G32" s="57">
        <f t="shared" si="0"/>
        <v>10969.680214474547</v>
      </c>
      <c r="H32" s="56">
        <v>164</v>
      </c>
      <c r="I32" s="56">
        <v>156</v>
      </c>
      <c r="J32" s="57">
        <f t="shared" si="1"/>
        <v>320</v>
      </c>
      <c r="K32" s="56">
        <v>0</v>
      </c>
      <c r="L32" s="56">
        <v>0</v>
      </c>
      <c r="M32" s="57">
        <f t="shared" si="2"/>
        <v>0</v>
      </c>
      <c r="N32" s="32">
        <f t="shared" si="9"/>
        <v>0.19149773128051015</v>
      </c>
      <c r="O32" s="32">
        <f t="shared" si="10"/>
        <v>0.12423031165698468</v>
      </c>
      <c r="P32" s="33">
        <f t="shared" si="11"/>
        <v>0.15870486421404148</v>
      </c>
      <c r="Q32" s="41"/>
      <c r="R32" s="58">
        <f t="shared" si="6"/>
        <v>41.363509956590192</v>
      </c>
      <c r="S32" s="58">
        <f t="shared" si="7"/>
        <v>26.833747317908692</v>
      </c>
      <c r="T32" s="58">
        <f t="shared" si="8"/>
        <v>34.280250670232959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4752.8416535728247</v>
      </c>
      <c r="F33" s="56">
        <v>2773.7595545837557</v>
      </c>
      <c r="G33" s="57">
        <f t="shared" si="0"/>
        <v>7526.6012081565805</v>
      </c>
      <c r="H33" s="56">
        <v>145</v>
      </c>
      <c r="I33" s="56">
        <v>176</v>
      </c>
      <c r="J33" s="57">
        <f t="shared" si="1"/>
        <v>321</v>
      </c>
      <c r="K33" s="56">
        <v>0</v>
      </c>
      <c r="L33" s="56">
        <v>0</v>
      </c>
      <c r="M33" s="57">
        <f t="shared" si="2"/>
        <v>0</v>
      </c>
      <c r="N33" s="32">
        <f t="shared" si="9"/>
        <v>0.15175101065047333</v>
      </c>
      <c r="O33" s="32">
        <f t="shared" si="10"/>
        <v>7.2962951246416136E-2</v>
      </c>
      <c r="P33" s="33">
        <f t="shared" si="11"/>
        <v>0.10855257309560085</v>
      </c>
      <c r="Q33" s="41"/>
      <c r="R33" s="58">
        <f t="shared" si="6"/>
        <v>32.778218300502239</v>
      </c>
      <c r="S33" s="58">
        <f t="shared" si="7"/>
        <v>15.759997469225885</v>
      </c>
      <c r="T33" s="58">
        <f t="shared" si="8"/>
        <v>23.447355788649784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2211.1284725945902</v>
      </c>
      <c r="F34" s="56">
        <v>1625.8026414136084</v>
      </c>
      <c r="G34" s="57">
        <f t="shared" si="0"/>
        <v>3836.9311140081986</v>
      </c>
      <c r="H34" s="56">
        <v>134</v>
      </c>
      <c r="I34" s="56">
        <v>188</v>
      </c>
      <c r="J34" s="57">
        <f t="shared" si="1"/>
        <v>322</v>
      </c>
      <c r="K34" s="56">
        <v>0</v>
      </c>
      <c r="L34" s="56">
        <v>0</v>
      </c>
      <c r="M34" s="57">
        <f t="shared" si="2"/>
        <v>0</v>
      </c>
      <c r="N34" s="32">
        <f t="shared" si="9"/>
        <v>7.6393327549564335E-2</v>
      </c>
      <c r="O34" s="32">
        <f t="shared" si="10"/>
        <v>4.0036511067119987E-2</v>
      </c>
      <c r="P34" s="33">
        <f t="shared" si="11"/>
        <v>5.5166366373478819E-2</v>
      </c>
      <c r="Q34" s="41"/>
      <c r="R34" s="58">
        <f t="shared" si="6"/>
        <v>16.500958750705898</v>
      </c>
      <c r="S34" s="58">
        <f t="shared" si="7"/>
        <v>8.6478863904979164</v>
      </c>
      <c r="T34" s="58">
        <f t="shared" si="8"/>
        <v>11.915935136671424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1134.0945246060519</v>
      </c>
      <c r="F35" s="56">
        <v>1177.0639569851407</v>
      </c>
      <c r="G35" s="57">
        <f t="shared" si="0"/>
        <v>2311.1584815911929</v>
      </c>
      <c r="H35" s="56">
        <v>136</v>
      </c>
      <c r="I35" s="56">
        <v>188</v>
      </c>
      <c r="J35" s="57">
        <f t="shared" si="1"/>
        <v>324</v>
      </c>
      <c r="K35" s="56">
        <v>0</v>
      </c>
      <c r="L35" s="56">
        <v>0</v>
      </c>
      <c r="M35" s="57">
        <f t="shared" si="2"/>
        <v>0</v>
      </c>
      <c r="N35" s="32">
        <f t="shared" si="9"/>
        <v>3.8606158925859613E-2</v>
      </c>
      <c r="O35" s="32">
        <f t="shared" si="10"/>
        <v>2.8986011549082466E-2</v>
      </c>
      <c r="P35" s="33">
        <f t="shared" si="11"/>
        <v>3.3024098102297568E-2</v>
      </c>
      <c r="Q35" s="41"/>
      <c r="R35" s="58">
        <f t="shared" si="6"/>
        <v>8.3389303279856755</v>
      </c>
      <c r="S35" s="58">
        <f t="shared" si="7"/>
        <v>6.2609784946018125</v>
      </c>
      <c r="T35" s="58">
        <f t="shared" si="8"/>
        <v>7.1332051900962741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237.80851380341821</v>
      </c>
      <c r="F36" s="61">
        <v>284</v>
      </c>
      <c r="G36" s="62">
        <f t="shared" si="0"/>
        <v>521.80851380341824</v>
      </c>
      <c r="H36" s="61">
        <v>163</v>
      </c>
      <c r="I36" s="61">
        <v>188</v>
      </c>
      <c r="J36" s="62">
        <f t="shared" si="1"/>
        <v>351</v>
      </c>
      <c r="K36" s="61">
        <v>0</v>
      </c>
      <c r="L36" s="61">
        <v>0</v>
      </c>
      <c r="M36" s="62">
        <f t="shared" si="2"/>
        <v>0</v>
      </c>
      <c r="N36" s="34">
        <f t="shared" si="9"/>
        <v>6.75438859927909E-3</v>
      </c>
      <c r="O36" s="34">
        <f t="shared" si="10"/>
        <v>6.9936958234830572E-3</v>
      </c>
      <c r="P36" s="35">
        <f t="shared" si="11"/>
        <v>6.8825645484253753E-3</v>
      </c>
      <c r="Q36" s="41"/>
      <c r="R36" s="58">
        <f t="shared" si="6"/>
        <v>1.4589479374442835</v>
      </c>
      <c r="S36" s="58">
        <f t="shared" si="7"/>
        <v>1.5106382978723405</v>
      </c>
      <c r="T36" s="58">
        <f t="shared" si="8"/>
        <v>1.4866339424598811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7711.2695747409516</v>
      </c>
      <c r="F37" s="64">
        <v>17533.614682967771</v>
      </c>
      <c r="G37" s="65">
        <f t="shared" si="0"/>
        <v>25244.884257708723</v>
      </c>
      <c r="H37" s="64">
        <v>88</v>
      </c>
      <c r="I37" s="64">
        <v>87</v>
      </c>
      <c r="J37" s="65">
        <f t="shared" si="1"/>
        <v>175</v>
      </c>
      <c r="K37" s="64">
        <v>129</v>
      </c>
      <c r="L37" s="64">
        <v>120</v>
      </c>
      <c r="M37" s="65">
        <f t="shared" si="2"/>
        <v>249</v>
      </c>
      <c r="N37" s="30">
        <f t="shared" si="9"/>
        <v>0.1512013642106069</v>
      </c>
      <c r="O37" s="30">
        <f t="shared" si="10"/>
        <v>0.36113063690409808</v>
      </c>
      <c r="P37" s="31">
        <f t="shared" si="11"/>
        <v>0.2535849029422686</v>
      </c>
      <c r="Q37" s="41"/>
      <c r="R37" s="58">
        <f t="shared" si="6"/>
        <v>35.535804491893785</v>
      </c>
      <c r="S37" s="58">
        <f t="shared" si="7"/>
        <v>84.703452574723528</v>
      </c>
      <c r="T37" s="58">
        <f t="shared" si="8"/>
        <v>59.539821362520577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7654.1466836020863</v>
      </c>
      <c r="F38" s="56">
        <v>17391.917222163738</v>
      </c>
      <c r="G38" s="57">
        <f t="shared" si="0"/>
        <v>25046.063905765826</v>
      </c>
      <c r="H38" s="56">
        <v>88</v>
      </c>
      <c r="I38" s="56">
        <v>87</v>
      </c>
      <c r="J38" s="57">
        <f t="shared" si="1"/>
        <v>175</v>
      </c>
      <c r="K38" s="56">
        <v>129</v>
      </c>
      <c r="L38" s="56">
        <v>138</v>
      </c>
      <c r="M38" s="57">
        <f t="shared" si="2"/>
        <v>267</v>
      </c>
      <c r="N38" s="32">
        <f t="shared" si="9"/>
        <v>0.15008130752160953</v>
      </c>
      <c r="O38" s="32">
        <f t="shared" si="10"/>
        <v>0.32805034748309453</v>
      </c>
      <c r="P38" s="33">
        <f t="shared" si="11"/>
        <v>0.24079049286423077</v>
      </c>
      <c r="Q38" s="41"/>
      <c r="R38" s="58">
        <f t="shared" si="6"/>
        <v>35.272565362221599</v>
      </c>
      <c r="S38" s="58">
        <f t="shared" si="7"/>
        <v>77.297409876283282</v>
      </c>
      <c r="T38" s="58">
        <f t="shared" si="8"/>
        <v>56.665302954221325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7573.8262754128446</v>
      </c>
      <c r="F39" s="56">
        <v>16987.18056891748</v>
      </c>
      <c r="G39" s="57">
        <f t="shared" si="0"/>
        <v>24561.006844330324</v>
      </c>
      <c r="H39" s="56">
        <v>88</v>
      </c>
      <c r="I39" s="56">
        <v>87</v>
      </c>
      <c r="J39" s="57">
        <f t="shared" si="1"/>
        <v>175</v>
      </c>
      <c r="K39" s="56">
        <v>123</v>
      </c>
      <c r="L39" s="56">
        <v>160</v>
      </c>
      <c r="M39" s="57">
        <f t="shared" si="2"/>
        <v>283</v>
      </c>
      <c r="N39" s="32">
        <f t="shared" si="9"/>
        <v>0.15296950790541372</v>
      </c>
      <c r="O39" s="32">
        <f t="shared" si="10"/>
        <v>0.2905182064734827</v>
      </c>
      <c r="P39" s="33">
        <f t="shared" si="11"/>
        <v>0.2274504263995622</v>
      </c>
      <c r="Q39" s="41"/>
      <c r="R39" s="58">
        <f t="shared" si="6"/>
        <v>35.894911257880779</v>
      </c>
      <c r="S39" s="58">
        <f t="shared" si="7"/>
        <v>68.774010400475632</v>
      </c>
      <c r="T39" s="58">
        <f t="shared" si="8"/>
        <v>53.62665249853783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7561.5370994706145</v>
      </c>
      <c r="F40" s="56">
        <v>16667.470593294907</v>
      </c>
      <c r="G40" s="57">
        <f t="shared" si="0"/>
        <v>24229.007692765521</v>
      </c>
      <c r="H40" s="56">
        <v>88</v>
      </c>
      <c r="I40" s="56">
        <v>87</v>
      </c>
      <c r="J40" s="57">
        <f t="shared" si="1"/>
        <v>175</v>
      </c>
      <c r="K40" s="56">
        <v>109</v>
      </c>
      <c r="L40" s="56">
        <v>164</v>
      </c>
      <c r="M40" s="57">
        <f t="shared" si="2"/>
        <v>273</v>
      </c>
      <c r="N40" s="32">
        <f t="shared" si="9"/>
        <v>0.16423842527086477</v>
      </c>
      <c r="O40" s="32">
        <f t="shared" si="10"/>
        <v>0.2802951465305884</v>
      </c>
      <c r="P40" s="33">
        <f t="shared" si="11"/>
        <v>0.22965013357565137</v>
      </c>
      <c r="Q40" s="41"/>
      <c r="R40" s="58">
        <f t="shared" si="6"/>
        <v>38.383437053150331</v>
      </c>
      <c r="S40" s="58">
        <f t="shared" si="7"/>
        <v>66.404265311931908</v>
      </c>
      <c r="T40" s="58">
        <f t="shared" si="8"/>
        <v>54.082606457065893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7111.9652590933756</v>
      </c>
      <c r="F41" s="56">
        <v>16447.016147771654</v>
      </c>
      <c r="G41" s="57">
        <f t="shared" si="0"/>
        <v>23558.98140686503</v>
      </c>
      <c r="H41" s="56">
        <v>68</v>
      </c>
      <c r="I41" s="56">
        <v>87</v>
      </c>
      <c r="J41" s="57">
        <f t="shared" si="1"/>
        <v>155</v>
      </c>
      <c r="K41" s="56">
        <v>118</v>
      </c>
      <c r="L41" s="56">
        <v>164</v>
      </c>
      <c r="M41" s="57">
        <f t="shared" si="2"/>
        <v>282</v>
      </c>
      <c r="N41" s="32">
        <f t="shared" si="9"/>
        <v>0.16181209635723917</v>
      </c>
      <c r="O41" s="32">
        <f t="shared" si="10"/>
        <v>0.27658778669063055</v>
      </c>
      <c r="P41" s="33">
        <f t="shared" si="11"/>
        <v>0.22780789633001691</v>
      </c>
      <c r="Q41" s="41"/>
      <c r="R41" s="58">
        <f t="shared" si="6"/>
        <v>38.23637236071707</v>
      </c>
      <c r="S41" s="58">
        <f t="shared" si="7"/>
        <v>65.525960748094235</v>
      </c>
      <c r="T41" s="58">
        <f t="shared" si="8"/>
        <v>53.910712601521809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5250.0550229249229</v>
      </c>
      <c r="F42" s="56">
        <v>14628.40735833617</v>
      </c>
      <c r="G42" s="57">
        <f t="shared" si="0"/>
        <v>19878.462381261092</v>
      </c>
      <c r="H42" s="56">
        <v>0</v>
      </c>
      <c r="I42" s="56">
        <v>0</v>
      </c>
      <c r="J42" s="57">
        <f t="shared" si="1"/>
        <v>0</v>
      </c>
      <c r="K42" s="56">
        <v>118</v>
      </c>
      <c r="L42" s="56">
        <v>164</v>
      </c>
      <c r="M42" s="57">
        <f t="shared" si="2"/>
        <v>282</v>
      </c>
      <c r="N42" s="32">
        <f t="shared" si="9"/>
        <v>0.17940319241815619</v>
      </c>
      <c r="O42" s="32">
        <f t="shared" si="10"/>
        <v>0.3596677654980372</v>
      </c>
      <c r="P42" s="33">
        <f t="shared" si="11"/>
        <v>0.28423790867737775</v>
      </c>
      <c r="Q42" s="41"/>
      <c r="R42" s="58">
        <f t="shared" si="6"/>
        <v>44.491991719702739</v>
      </c>
      <c r="S42" s="58">
        <f t="shared" si="7"/>
        <v>89.19760584351323</v>
      </c>
      <c r="T42" s="58">
        <f t="shared" si="8"/>
        <v>70.491001351989681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4579.8110607228045</v>
      </c>
      <c r="F43" s="56">
        <v>13185.499419752148</v>
      </c>
      <c r="G43" s="57">
        <f t="shared" si="0"/>
        <v>17765.310480474953</v>
      </c>
      <c r="H43" s="56">
        <v>0</v>
      </c>
      <c r="I43" s="56">
        <v>0</v>
      </c>
      <c r="J43" s="57">
        <f t="shared" si="1"/>
        <v>0</v>
      </c>
      <c r="K43" s="56">
        <v>118</v>
      </c>
      <c r="L43" s="56">
        <v>161</v>
      </c>
      <c r="M43" s="57">
        <f t="shared" si="2"/>
        <v>279</v>
      </c>
      <c r="N43" s="32">
        <f t="shared" si="9"/>
        <v>0.1564998312166076</v>
      </c>
      <c r="O43" s="32">
        <f t="shared" si="10"/>
        <v>0.33023190291905802</v>
      </c>
      <c r="P43" s="33">
        <f t="shared" si="11"/>
        <v>0.25675382241407896</v>
      </c>
      <c r="Q43" s="41"/>
      <c r="R43" s="58">
        <f t="shared" si="6"/>
        <v>38.811958141718684</v>
      </c>
      <c r="S43" s="58">
        <f t="shared" si="7"/>
        <v>81.897511923926388</v>
      </c>
      <c r="T43" s="58">
        <f t="shared" si="8"/>
        <v>63.67494795869159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4378.0538954898811</v>
      </c>
      <c r="F44" s="56">
        <v>12666.068583323909</v>
      </c>
      <c r="G44" s="57">
        <f t="shared" si="0"/>
        <v>17044.122478813792</v>
      </c>
      <c r="H44" s="56">
        <v>0</v>
      </c>
      <c r="I44" s="56">
        <v>0</v>
      </c>
      <c r="J44" s="57">
        <f t="shared" si="1"/>
        <v>0</v>
      </c>
      <c r="K44" s="56">
        <v>118</v>
      </c>
      <c r="L44" s="56">
        <v>152</v>
      </c>
      <c r="M44" s="57">
        <f t="shared" si="2"/>
        <v>270</v>
      </c>
      <c r="N44" s="32">
        <f t="shared" si="9"/>
        <v>0.14960545022860447</v>
      </c>
      <c r="O44" s="32">
        <f t="shared" si="10"/>
        <v>0.33600563941330402</v>
      </c>
      <c r="P44" s="33">
        <f t="shared" si="11"/>
        <v>0.25454185302887983</v>
      </c>
      <c r="Q44" s="41"/>
      <c r="R44" s="58">
        <f t="shared" si="6"/>
        <v>37.102151656693906</v>
      </c>
      <c r="S44" s="58">
        <f t="shared" si="7"/>
        <v>83.329398574499407</v>
      </c>
      <c r="T44" s="58">
        <f t="shared" si="8"/>
        <v>63.126379551162188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4189.0514884984859</v>
      </c>
      <c r="F45" s="56">
        <v>12311.768630036808</v>
      </c>
      <c r="G45" s="57">
        <f t="shared" si="0"/>
        <v>16500.820118535295</v>
      </c>
      <c r="H45" s="56">
        <v>0</v>
      </c>
      <c r="I45" s="56">
        <v>0</v>
      </c>
      <c r="J45" s="57">
        <f t="shared" si="1"/>
        <v>0</v>
      </c>
      <c r="K45" s="56">
        <v>118</v>
      </c>
      <c r="L45" s="56">
        <v>146</v>
      </c>
      <c r="M45" s="57">
        <f t="shared" si="2"/>
        <v>264</v>
      </c>
      <c r="N45" s="32">
        <f t="shared" si="9"/>
        <v>0.14314692073873994</v>
      </c>
      <c r="O45" s="32">
        <f t="shared" si="10"/>
        <v>0.34002896128029186</v>
      </c>
      <c r="P45" s="33">
        <f t="shared" si="11"/>
        <v>0.25202865528065882</v>
      </c>
      <c r="Q45" s="41"/>
      <c r="R45" s="58">
        <f t="shared" si="6"/>
        <v>35.500436343207511</v>
      </c>
      <c r="S45" s="58">
        <f t="shared" si="7"/>
        <v>84.327182397512388</v>
      </c>
      <c r="T45" s="58">
        <f t="shared" si="8"/>
        <v>62.503106509603391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4212.5300928338784</v>
      </c>
      <c r="F46" s="56">
        <v>12213.299428414914</v>
      </c>
      <c r="G46" s="57">
        <f t="shared" si="0"/>
        <v>16425.829521248794</v>
      </c>
      <c r="H46" s="56">
        <v>0</v>
      </c>
      <c r="I46" s="56">
        <v>0</v>
      </c>
      <c r="J46" s="57">
        <f t="shared" si="1"/>
        <v>0</v>
      </c>
      <c r="K46" s="56">
        <v>118</v>
      </c>
      <c r="L46" s="56">
        <v>134</v>
      </c>
      <c r="M46" s="57">
        <f t="shared" si="2"/>
        <v>252</v>
      </c>
      <c r="N46" s="32">
        <f t="shared" si="9"/>
        <v>0.14394922405801935</v>
      </c>
      <c r="O46" s="32">
        <f t="shared" si="10"/>
        <v>0.36751623219833035</v>
      </c>
      <c r="P46" s="33">
        <f t="shared" si="11"/>
        <v>0.26283009346596253</v>
      </c>
      <c r="Q46" s="41"/>
      <c r="R46" s="58">
        <f t="shared" si="6"/>
        <v>35.6994075663888</v>
      </c>
      <c r="S46" s="58">
        <f t="shared" si="7"/>
        <v>91.144025585185929</v>
      </c>
      <c r="T46" s="58">
        <f t="shared" si="8"/>
        <v>65.181863179558704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4180.5463754888633</v>
      </c>
      <c r="F47" s="56">
        <v>11967.047007681156</v>
      </c>
      <c r="G47" s="57">
        <f t="shared" si="0"/>
        <v>16147.59338317002</v>
      </c>
      <c r="H47" s="56">
        <v>0</v>
      </c>
      <c r="I47" s="56">
        <v>0</v>
      </c>
      <c r="J47" s="57">
        <f t="shared" si="1"/>
        <v>0</v>
      </c>
      <c r="K47" s="56">
        <v>118</v>
      </c>
      <c r="L47" s="56">
        <v>147</v>
      </c>
      <c r="M47" s="57">
        <f t="shared" si="2"/>
        <v>265</v>
      </c>
      <c r="N47" s="32">
        <f t="shared" si="9"/>
        <v>0.14285628675125969</v>
      </c>
      <c r="O47" s="32">
        <f t="shared" si="10"/>
        <v>0.32826001228004048</v>
      </c>
      <c r="P47" s="33">
        <f t="shared" si="11"/>
        <v>0.2457028816672249</v>
      </c>
      <c r="Q47" s="41"/>
      <c r="R47" s="58">
        <f t="shared" si="6"/>
        <v>35.4283591143124</v>
      </c>
      <c r="S47" s="58">
        <f t="shared" si="7"/>
        <v>81.408483045450041</v>
      </c>
      <c r="T47" s="58">
        <f t="shared" si="8"/>
        <v>60.934314653471773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3826.5301647386491</v>
      </c>
      <c r="F48" s="56">
        <v>11356.83229239858</v>
      </c>
      <c r="G48" s="57">
        <f t="shared" si="0"/>
        <v>15183.362457137229</v>
      </c>
      <c r="H48" s="56">
        <v>0</v>
      </c>
      <c r="I48" s="56">
        <v>0</v>
      </c>
      <c r="J48" s="57">
        <f t="shared" ref="J48:J58" si="12">+H48+I48</f>
        <v>0</v>
      </c>
      <c r="K48" s="56">
        <v>118</v>
      </c>
      <c r="L48" s="56">
        <v>175</v>
      </c>
      <c r="M48" s="57">
        <f t="shared" ref="M48:M58" si="13">+K48+L48</f>
        <v>293</v>
      </c>
      <c r="N48" s="32">
        <f t="shared" ref="N48" si="14">+E48/(H48*216+K48*248)</f>
        <v>0.13075895860916653</v>
      </c>
      <c r="O48" s="32">
        <f t="shared" ref="O48" si="15">+F48/(I48*216+L48*248)</f>
        <v>0.2616781634193221</v>
      </c>
      <c r="P48" s="33">
        <f t="shared" ref="P48" si="16">+G48/(J48*216+M48*248)</f>
        <v>0.20895302291557344</v>
      </c>
      <c r="Q48" s="41"/>
      <c r="R48" s="58">
        <f t="shared" ref="R48" si="17">+E48/(H48+K48)</f>
        <v>32.428221735073301</v>
      </c>
      <c r="S48" s="58">
        <f t="shared" ref="S48" si="18">+F48/(I48+L48)</f>
        <v>64.896184527991878</v>
      </c>
      <c r="T48" s="58">
        <f t="shared" ref="T48" si="19">+G48/(J48+M48)</f>
        <v>51.820349683062219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3552.440989355789</v>
      </c>
      <c r="F49" s="56">
        <v>10614.365657033652</v>
      </c>
      <c r="G49" s="57">
        <f t="shared" si="0"/>
        <v>14166.806646389441</v>
      </c>
      <c r="H49" s="56">
        <v>0</v>
      </c>
      <c r="I49" s="56">
        <v>0</v>
      </c>
      <c r="J49" s="57">
        <f t="shared" si="12"/>
        <v>0</v>
      </c>
      <c r="K49" s="56">
        <v>118</v>
      </c>
      <c r="L49" s="56">
        <v>175</v>
      </c>
      <c r="M49" s="57">
        <f t="shared" si="13"/>
        <v>293</v>
      </c>
      <c r="N49" s="32">
        <f t="shared" si="9"/>
        <v>0.12139287142413166</v>
      </c>
      <c r="O49" s="32">
        <f t="shared" si="10"/>
        <v>0.2445706372588399</v>
      </c>
      <c r="P49" s="33">
        <f t="shared" si="11"/>
        <v>0.19496320938001543</v>
      </c>
      <c r="Q49" s="41"/>
      <c r="R49" s="58">
        <f t="shared" si="6"/>
        <v>30.105432113184651</v>
      </c>
      <c r="S49" s="58">
        <f t="shared" si="7"/>
        <v>60.653518040192296</v>
      </c>
      <c r="T49" s="58">
        <f t="shared" si="8"/>
        <v>48.350875926243823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3354.4051320799103</v>
      </c>
      <c r="F50" s="56">
        <v>10695.55566639159</v>
      </c>
      <c r="G50" s="57">
        <f t="shared" si="0"/>
        <v>14049.9607984715</v>
      </c>
      <c r="H50" s="56">
        <v>0</v>
      </c>
      <c r="I50" s="56">
        <v>0</v>
      </c>
      <c r="J50" s="57">
        <f t="shared" si="12"/>
        <v>0</v>
      </c>
      <c r="K50" s="56">
        <v>108</v>
      </c>
      <c r="L50" s="56">
        <v>175</v>
      </c>
      <c r="M50" s="57">
        <f t="shared" si="13"/>
        <v>283</v>
      </c>
      <c r="N50" s="32">
        <f t="shared" si="9"/>
        <v>0.12523914023595842</v>
      </c>
      <c r="O50" s="32">
        <f t="shared" si="10"/>
        <v>0.24644137480164954</v>
      </c>
      <c r="P50" s="33">
        <f t="shared" si="11"/>
        <v>0.20018751850096175</v>
      </c>
      <c r="Q50" s="41"/>
      <c r="R50" s="58">
        <f t="shared" si="6"/>
        <v>31.059306778517687</v>
      </c>
      <c r="S50" s="58">
        <f t="shared" si="7"/>
        <v>61.11746095080909</v>
      </c>
      <c r="T50" s="58">
        <f t="shared" si="8"/>
        <v>49.646504588238514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2651.0756415006776</v>
      </c>
      <c r="F51" s="56">
        <v>10076.411348465484</v>
      </c>
      <c r="G51" s="57">
        <f t="shared" si="0"/>
        <v>12727.486989966163</v>
      </c>
      <c r="H51" s="56">
        <v>0</v>
      </c>
      <c r="I51" s="56">
        <v>0</v>
      </c>
      <c r="J51" s="57">
        <f t="shared" si="12"/>
        <v>0</v>
      </c>
      <c r="K51" s="56">
        <v>96</v>
      </c>
      <c r="L51" s="56">
        <v>175</v>
      </c>
      <c r="M51" s="57">
        <f t="shared" si="13"/>
        <v>271</v>
      </c>
      <c r="N51" s="32">
        <f t="shared" si="9"/>
        <v>0.11135230349045185</v>
      </c>
      <c r="O51" s="32">
        <f t="shared" si="10"/>
        <v>0.23217537669275309</v>
      </c>
      <c r="P51" s="33">
        <f t="shared" si="11"/>
        <v>0.18937458323363532</v>
      </c>
      <c r="Q51" s="41"/>
      <c r="R51" s="58">
        <f t="shared" si="6"/>
        <v>27.61537126563206</v>
      </c>
      <c r="S51" s="58">
        <f t="shared" si="7"/>
        <v>57.579493419802766</v>
      </c>
      <c r="T51" s="58">
        <f t="shared" si="8"/>
        <v>46.964896641941557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2622.0005255420392</v>
      </c>
      <c r="F52" s="56">
        <v>9982.8453879257231</v>
      </c>
      <c r="G52" s="57">
        <f t="shared" si="0"/>
        <v>12604.845913467761</v>
      </c>
      <c r="H52" s="56">
        <v>0</v>
      </c>
      <c r="I52" s="56">
        <v>0</v>
      </c>
      <c r="J52" s="57">
        <f t="shared" si="12"/>
        <v>0</v>
      </c>
      <c r="K52" s="56">
        <v>96</v>
      </c>
      <c r="L52" s="56">
        <v>175</v>
      </c>
      <c r="M52" s="57">
        <f t="shared" si="13"/>
        <v>271</v>
      </c>
      <c r="N52" s="32">
        <f t="shared" si="9"/>
        <v>0.11013107046127517</v>
      </c>
      <c r="O52" s="32">
        <f t="shared" si="10"/>
        <v>0.23001947898446368</v>
      </c>
      <c r="P52" s="33">
        <f t="shared" si="11"/>
        <v>0.18754978445226403</v>
      </c>
      <c r="Q52" s="41"/>
      <c r="R52" s="58">
        <f t="shared" si="6"/>
        <v>27.312505474396243</v>
      </c>
      <c r="S52" s="58">
        <f t="shared" si="7"/>
        <v>57.044830788146989</v>
      </c>
      <c r="T52" s="58">
        <f t="shared" si="8"/>
        <v>46.512346544161481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2566.0416536756388</v>
      </c>
      <c r="F53" s="56">
        <v>9811.8964051634612</v>
      </c>
      <c r="G53" s="57">
        <f t="shared" si="0"/>
        <v>12377.9380588391</v>
      </c>
      <c r="H53" s="56">
        <v>0</v>
      </c>
      <c r="I53" s="56">
        <v>0</v>
      </c>
      <c r="J53" s="57">
        <f t="shared" si="12"/>
        <v>0</v>
      </c>
      <c r="K53" s="56">
        <v>94</v>
      </c>
      <c r="L53" s="56">
        <v>169</v>
      </c>
      <c r="M53" s="57">
        <f t="shared" si="13"/>
        <v>263</v>
      </c>
      <c r="N53" s="32">
        <f t="shared" si="9"/>
        <v>0.11007385267997764</v>
      </c>
      <c r="O53" s="32">
        <f t="shared" si="10"/>
        <v>0.23410709117110759</v>
      </c>
      <c r="P53" s="33">
        <f t="shared" si="11"/>
        <v>0.18977581961914478</v>
      </c>
      <c r="Q53" s="41"/>
      <c r="R53" s="58">
        <f t="shared" si="6"/>
        <v>27.298315464634456</v>
      </c>
      <c r="S53" s="58">
        <f t="shared" si="7"/>
        <v>58.05855861043468</v>
      </c>
      <c r="T53" s="58">
        <f t="shared" si="8"/>
        <v>47.064403265547909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2487.1673992127835</v>
      </c>
      <c r="F54" s="56">
        <v>9435.5381923443729</v>
      </c>
      <c r="G54" s="57">
        <f t="shared" si="0"/>
        <v>11922.705591557156</v>
      </c>
      <c r="H54" s="56">
        <v>0</v>
      </c>
      <c r="I54" s="56">
        <v>0</v>
      </c>
      <c r="J54" s="57">
        <f t="shared" si="12"/>
        <v>0</v>
      </c>
      <c r="K54" s="56">
        <v>74</v>
      </c>
      <c r="L54" s="56">
        <v>165</v>
      </c>
      <c r="M54" s="57">
        <f t="shared" si="13"/>
        <v>239</v>
      </c>
      <c r="N54" s="32">
        <f t="shared" si="9"/>
        <v>0.13552568653077504</v>
      </c>
      <c r="O54" s="32">
        <f t="shared" si="10"/>
        <v>0.23058499981291233</v>
      </c>
      <c r="P54" s="33">
        <f t="shared" si="11"/>
        <v>0.20115240908957274</v>
      </c>
      <c r="Q54" s="41"/>
      <c r="R54" s="58">
        <f t="shared" si="6"/>
        <v>33.610370259632212</v>
      </c>
      <c r="S54" s="58">
        <f t="shared" si="7"/>
        <v>57.185079953602262</v>
      </c>
      <c r="T54" s="58">
        <f t="shared" si="8"/>
        <v>49.885797454214043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1784.1745345862919</v>
      </c>
      <c r="F55" s="56">
        <v>7214.3303311252575</v>
      </c>
      <c r="G55" s="57">
        <f t="shared" si="0"/>
        <v>8998.5048657115494</v>
      </c>
      <c r="H55" s="56">
        <v>0</v>
      </c>
      <c r="I55" s="56">
        <v>0</v>
      </c>
      <c r="J55" s="57">
        <f t="shared" si="12"/>
        <v>0</v>
      </c>
      <c r="K55" s="56">
        <v>72</v>
      </c>
      <c r="L55" s="56">
        <v>175</v>
      </c>
      <c r="M55" s="57">
        <f t="shared" si="13"/>
        <v>247</v>
      </c>
      <c r="N55" s="32">
        <f t="shared" si="9"/>
        <v>9.992016882763731E-2</v>
      </c>
      <c r="O55" s="32">
        <f t="shared" si="10"/>
        <v>0.1662288094729322</v>
      </c>
      <c r="P55" s="33">
        <f t="shared" si="11"/>
        <v>0.14689997495284624</v>
      </c>
      <c r="Q55" s="41"/>
      <c r="R55" s="58">
        <f t="shared" si="6"/>
        <v>24.780201869254054</v>
      </c>
      <c r="S55" s="58">
        <f t="shared" si="7"/>
        <v>41.224744749287183</v>
      </c>
      <c r="T55" s="58">
        <f t="shared" si="8"/>
        <v>36.431193788305869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1675.3483756296125</v>
      </c>
      <c r="F56" s="56">
        <v>6997.5134305668871</v>
      </c>
      <c r="G56" s="57">
        <f t="shared" si="0"/>
        <v>8672.8618061964989</v>
      </c>
      <c r="H56" s="56">
        <v>0</v>
      </c>
      <c r="I56" s="56">
        <v>0</v>
      </c>
      <c r="J56" s="57">
        <f t="shared" si="12"/>
        <v>0</v>
      </c>
      <c r="K56" s="56">
        <v>70</v>
      </c>
      <c r="L56" s="56">
        <v>175</v>
      </c>
      <c r="M56" s="57">
        <f t="shared" si="13"/>
        <v>245</v>
      </c>
      <c r="N56" s="32">
        <f t="shared" si="9"/>
        <v>9.6506242835807179E-2</v>
      </c>
      <c r="O56" s="32">
        <f t="shared" si="10"/>
        <v>0.16123302835407574</v>
      </c>
      <c r="P56" s="33">
        <f t="shared" si="11"/>
        <v>0.14273966106314184</v>
      </c>
      <c r="Q56" s="41"/>
      <c r="R56" s="58">
        <f t="shared" si="6"/>
        <v>23.93354822328018</v>
      </c>
      <c r="S56" s="58">
        <f t="shared" si="7"/>
        <v>39.985791031810784</v>
      </c>
      <c r="T56" s="58">
        <f t="shared" si="8"/>
        <v>35.399435943659178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1408.9640513855627</v>
      </c>
      <c r="F57" s="56">
        <v>5045.5179363659308</v>
      </c>
      <c r="G57" s="57">
        <f t="shared" si="0"/>
        <v>6454.4819877514938</v>
      </c>
      <c r="H57" s="56">
        <v>0</v>
      </c>
      <c r="I57" s="56">
        <v>0</v>
      </c>
      <c r="J57" s="57">
        <f t="shared" si="12"/>
        <v>0</v>
      </c>
      <c r="K57" s="56">
        <v>64</v>
      </c>
      <c r="L57" s="56">
        <v>175</v>
      </c>
      <c r="M57" s="57">
        <f t="shared" si="13"/>
        <v>239</v>
      </c>
      <c r="N57" s="32">
        <f t="shared" si="9"/>
        <v>8.8770416543949265E-2</v>
      </c>
      <c r="O57" s="32">
        <f t="shared" si="10"/>
        <v>0.11625617364898458</v>
      </c>
      <c r="P57" s="33">
        <f t="shared" si="11"/>
        <v>0.10889597090956091</v>
      </c>
      <c r="Q57" s="41"/>
      <c r="R57" s="58">
        <f t="shared" si="6"/>
        <v>22.015063302899417</v>
      </c>
      <c r="S57" s="58">
        <f t="shared" si="7"/>
        <v>28.831531064948177</v>
      </c>
      <c r="T57" s="58">
        <f t="shared" si="8"/>
        <v>27.006200785571103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1380.1184922310088</v>
      </c>
      <c r="F58" s="61">
        <v>4724.0000000000009</v>
      </c>
      <c r="G58" s="62">
        <f t="shared" si="0"/>
        <v>6104.1184922310094</v>
      </c>
      <c r="H58" s="56">
        <v>0</v>
      </c>
      <c r="I58" s="56">
        <v>0</v>
      </c>
      <c r="J58" s="57">
        <f t="shared" si="12"/>
        <v>0</v>
      </c>
      <c r="K58" s="56">
        <v>64</v>
      </c>
      <c r="L58" s="56">
        <v>175</v>
      </c>
      <c r="M58" s="57">
        <f t="shared" si="13"/>
        <v>239</v>
      </c>
      <c r="N58" s="34">
        <f t="shared" si="9"/>
        <v>8.6953030004473839E-2</v>
      </c>
      <c r="O58" s="34">
        <f t="shared" si="10"/>
        <v>0.10884792626728113</v>
      </c>
      <c r="P58" s="35">
        <f t="shared" si="11"/>
        <v>0.10298485781196871</v>
      </c>
      <c r="Q58" s="41"/>
      <c r="R58" s="58">
        <f t="shared" si="6"/>
        <v>21.564351441109512</v>
      </c>
      <c r="S58" s="58">
        <f t="shared" si="7"/>
        <v>26.99428571428572</v>
      </c>
      <c r="T58" s="58">
        <f t="shared" si="8"/>
        <v>25.540244737368241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8375.8195256043382</v>
      </c>
      <c r="F59" s="64">
        <v>12508.39270240175</v>
      </c>
      <c r="G59" s="65">
        <f t="shared" si="0"/>
        <v>20884.212228006087</v>
      </c>
      <c r="H59" s="66">
        <v>25</v>
      </c>
      <c r="I59" s="64">
        <v>46</v>
      </c>
      <c r="J59" s="65">
        <f t="shared" si="1"/>
        <v>71</v>
      </c>
      <c r="K59" s="66">
        <v>84</v>
      </c>
      <c r="L59" s="64">
        <v>74</v>
      </c>
      <c r="M59" s="65">
        <f t="shared" si="2"/>
        <v>158</v>
      </c>
      <c r="N59" s="30">
        <f t="shared" si="9"/>
        <v>0.31929778612398363</v>
      </c>
      <c r="O59" s="30">
        <f t="shared" si="10"/>
        <v>0.44218017188920217</v>
      </c>
      <c r="P59" s="31">
        <f t="shared" si="11"/>
        <v>0.38305598363914317</v>
      </c>
      <c r="Q59" s="41"/>
      <c r="R59" s="58">
        <f t="shared" si="6"/>
        <v>76.842380968847138</v>
      </c>
      <c r="S59" s="58">
        <f t="shared" si="7"/>
        <v>104.23660585334792</v>
      </c>
      <c r="T59" s="58">
        <f t="shared" si="8"/>
        <v>91.197433310070252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8169.5883185213088</v>
      </c>
      <c r="F60" s="56">
        <v>12365.833843857901</v>
      </c>
      <c r="G60" s="57">
        <f t="shared" si="0"/>
        <v>20535.422162379211</v>
      </c>
      <c r="H60" s="55">
        <v>21</v>
      </c>
      <c r="I60" s="56">
        <v>46</v>
      </c>
      <c r="J60" s="57">
        <f t="shared" ref="J60:J69" si="20">+H60+I60</f>
        <v>67</v>
      </c>
      <c r="K60" s="55">
        <v>84</v>
      </c>
      <c r="L60" s="56">
        <v>74</v>
      </c>
      <c r="M60" s="57">
        <f t="shared" ref="M60:M70" si="21">+K60+L60</f>
        <v>158</v>
      </c>
      <c r="N60" s="32">
        <f t="shared" si="9"/>
        <v>0.32204305891364354</v>
      </c>
      <c r="O60" s="32">
        <f t="shared" si="10"/>
        <v>0.43714061948027083</v>
      </c>
      <c r="P60" s="33">
        <f t="shared" si="11"/>
        <v>0.38272368723682743</v>
      </c>
      <c r="Q60" s="41"/>
      <c r="R60" s="58">
        <f t="shared" si="6"/>
        <v>77.805603033536272</v>
      </c>
      <c r="S60" s="58">
        <f t="shared" si="7"/>
        <v>103.0486153654825</v>
      </c>
      <c r="T60" s="58">
        <f t="shared" si="8"/>
        <v>91.268542943907605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8199.8684352380915</v>
      </c>
      <c r="F61" s="56">
        <v>11947.267172101936</v>
      </c>
      <c r="G61" s="57">
        <f t="shared" si="0"/>
        <v>20147.135607340027</v>
      </c>
      <c r="H61" s="55">
        <v>21</v>
      </c>
      <c r="I61" s="56">
        <v>46</v>
      </c>
      <c r="J61" s="57">
        <f t="shared" si="20"/>
        <v>67</v>
      </c>
      <c r="K61" s="55">
        <v>84</v>
      </c>
      <c r="L61" s="56">
        <v>74</v>
      </c>
      <c r="M61" s="57">
        <f t="shared" si="21"/>
        <v>158</v>
      </c>
      <c r="N61" s="32">
        <f t="shared" si="9"/>
        <v>0.3232366932843776</v>
      </c>
      <c r="O61" s="32">
        <f t="shared" si="10"/>
        <v>0.42234400353867135</v>
      </c>
      <c r="P61" s="33">
        <f t="shared" si="11"/>
        <v>0.37548709570858857</v>
      </c>
      <c r="Q61" s="41"/>
      <c r="R61" s="58">
        <f t="shared" si="6"/>
        <v>78.093985097505637</v>
      </c>
      <c r="S61" s="58">
        <f t="shared" si="7"/>
        <v>99.560559767516139</v>
      </c>
      <c r="T61" s="58">
        <f t="shared" si="8"/>
        <v>89.54282492151124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8235.1209462349216</v>
      </c>
      <c r="F62" s="56">
        <v>11422.669191643152</v>
      </c>
      <c r="G62" s="57">
        <f t="shared" si="0"/>
        <v>19657.790137878073</v>
      </c>
      <c r="H62" s="55">
        <v>21</v>
      </c>
      <c r="I62" s="56">
        <v>46</v>
      </c>
      <c r="J62" s="57">
        <f t="shared" si="20"/>
        <v>67</v>
      </c>
      <c r="K62" s="55">
        <v>84</v>
      </c>
      <c r="L62" s="56">
        <v>74</v>
      </c>
      <c r="M62" s="57">
        <f t="shared" si="21"/>
        <v>158</v>
      </c>
      <c r="N62" s="32">
        <f t="shared" si="9"/>
        <v>0.32462633815180231</v>
      </c>
      <c r="O62" s="32">
        <f t="shared" si="10"/>
        <v>0.40379910886747566</v>
      </c>
      <c r="P62" s="33">
        <f t="shared" si="11"/>
        <v>0.36636704446619339</v>
      </c>
      <c r="Q62" s="41"/>
      <c r="R62" s="58">
        <f t="shared" si="6"/>
        <v>78.429723297475448</v>
      </c>
      <c r="S62" s="58">
        <f t="shared" si="7"/>
        <v>95.1889099303596</v>
      </c>
      <c r="T62" s="58">
        <f t="shared" si="8"/>
        <v>87.367956168346993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8094.0663394099838</v>
      </c>
      <c r="F63" s="56">
        <v>11020.059766482824</v>
      </c>
      <c r="G63" s="57">
        <f t="shared" si="0"/>
        <v>19114.126105892807</v>
      </c>
      <c r="H63" s="55">
        <v>21</v>
      </c>
      <c r="I63" s="56">
        <v>48</v>
      </c>
      <c r="J63" s="57">
        <f t="shared" si="20"/>
        <v>69</v>
      </c>
      <c r="K63" s="55">
        <v>86</v>
      </c>
      <c r="L63" s="56">
        <v>74</v>
      </c>
      <c r="M63" s="57">
        <f t="shared" si="21"/>
        <v>160</v>
      </c>
      <c r="N63" s="32">
        <f t="shared" si="9"/>
        <v>0.31294719839970553</v>
      </c>
      <c r="O63" s="32">
        <f t="shared" si="10"/>
        <v>0.38370681638171394</v>
      </c>
      <c r="P63" s="33">
        <f t="shared" si="11"/>
        <v>0.35017818602324502</v>
      </c>
      <c r="Q63" s="41"/>
      <c r="R63" s="58">
        <f t="shared" si="6"/>
        <v>75.645479807569941</v>
      </c>
      <c r="S63" s="58">
        <f t="shared" si="7"/>
        <v>90.328358741662484</v>
      </c>
      <c r="T63" s="58">
        <f t="shared" si="8"/>
        <v>83.467799589051552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8104.5694858565566</v>
      </c>
      <c r="F64" s="56">
        <v>10249.308761427566</v>
      </c>
      <c r="G64" s="57">
        <f t="shared" si="0"/>
        <v>18353.878247284123</v>
      </c>
      <c r="H64" s="55">
        <v>21</v>
      </c>
      <c r="I64" s="56">
        <v>61</v>
      </c>
      <c r="J64" s="57">
        <f t="shared" si="20"/>
        <v>82</v>
      </c>
      <c r="K64" s="55">
        <v>85</v>
      </c>
      <c r="L64" s="56">
        <v>86</v>
      </c>
      <c r="M64" s="57">
        <f t="shared" si="21"/>
        <v>171</v>
      </c>
      <c r="N64" s="3">
        <f t="shared" si="9"/>
        <v>0.31638700366398176</v>
      </c>
      <c r="O64" s="3">
        <f t="shared" si="10"/>
        <v>0.29704697314594153</v>
      </c>
      <c r="P64" s="4">
        <f t="shared" si="11"/>
        <v>0.30528739599607657</v>
      </c>
      <c r="Q64" s="41"/>
      <c r="R64" s="58">
        <f t="shared" si="6"/>
        <v>76.458202696759969</v>
      </c>
      <c r="S64" s="58">
        <f t="shared" si="7"/>
        <v>69.723188853248757</v>
      </c>
      <c r="T64" s="58">
        <f t="shared" si="8"/>
        <v>72.544973309423412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7717.9750377533701</v>
      </c>
      <c r="F65" s="56">
        <v>8199.0933357340891</v>
      </c>
      <c r="G65" s="57">
        <f t="shared" si="0"/>
        <v>15917.068373487458</v>
      </c>
      <c r="H65" s="55">
        <v>33</v>
      </c>
      <c r="I65" s="56">
        <v>65</v>
      </c>
      <c r="J65" s="57">
        <f t="shared" si="20"/>
        <v>98</v>
      </c>
      <c r="K65" s="55">
        <v>90</v>
      </c>
      <c r="L65" s="56">
        <v>86</v>
      </c>
      <c r="M65" s="57">
        <f t="shared" si="21"/>
        <v>176</v>
      </c>
      <c r="N65" s="3">
        <f t="shared" si="9"/>
        <v>0.26208825854908213</v>
      </c>
      <c r="O65" s="3">
        <f t="shared" si="10"/>
        <v>0.2318223630325178</v>
      </c>
      <c r="P65" s="4">
        <f t="shared" si="11"/>
        <v>0.24557313585360804</v>
      </c>
      <c r="Q65" s="41"/>
      <c r="R65" s="58">
        <f t="shared" si="6"/>
        <v>62.747764534580242</v>
      </c>
      <c r="S65" s="58">
        <f t="shared" si="7"/>
        <v>54.298631362477408</v>
      </c>
      <c r="T65" s="58">
        <f t="shared" si="8"/>
        <v>58.091490414187803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4311.6000842664025</v>
      </c>
      <c r="F66" s="56">
        <v>4558.0070496499138</v>
      </c>
      <c r="G66" s="57">
        <f t="shared" si="0"/>
        <v>8869.6071339163173</v>
      </c>
      <c r="H66" s="55">
        <v>33</v>
      </c>
      <c r="I66" s="56">
        <v>53</v>
      </c>
      <c r="J66" s="57">
        <f t="shared" si="20"/>
        <v>86</v>
      </c>
      <c r="K66" s="55">
        <v>80</v>
      </c>
      <c r="L66" s="56">
        <v>62</v>
      </c>
      <c r="M66" s="57">
        <f t="shared" si="21"/>
        <v>142</v>
      </c>
      <c r="N66" s="3">
        <f t="shared" si="9"/>
        <v>0.15987837749430445</v>
      </c>
      <c r="O66" s="3">
        <f t="shared" si="10"/>
        <v>0.16992272031203079</v>
      </c>
      <c r="P66" s="4">
        <f t="shared" si="11"/>
        <v>0.16488710466084766</v>
      </c>
      <c r="Q66" s="41"/>
      <c r="R66" s="58">
        <f t="shared" si="6"/>
        <v>38.155752958109758</v>
      </c>
      <c r="S66" s="58">
        <f t="shared" si="7"/>
        <v>39.634843909999248</v>
      </c>
      <c r="T66" s="58">
        <f t="shared" si="8"/>
        <v>38.901785675071565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2681.9571663646584</v>
      </c>
      <c r="F67" s="56">
        <v>4493.886562843295</v>
      </c>
      <c r="G67" s="57">
        <f t="shared" si="0"/>
        <v>7175.8437292079534</v>
      </c>
      <c r="H67" s="55">
        <v>33</v>
      </c>
      <c r="I67" s="56">
        <v>53</v>
      </c>
      <c r="J67" s="57">
        <f t="shared" si="20"/>
        <v>86</v>
      </c>
      <c r="K67" s="55">
        <v>72</v>
      </c>
      <c r="L67" s="56">
        <v>62</v>
      </c>
      <c r="M67" s="57">
        <f t="shared" si="21"/>
        <v>134</v>
      </c>
      <c r="N67" s="3">
        <f t="shared" si="9"/>
        <v>0.10734698872737185</v>
      </c>
      <c r="O67" s="3">
        <f t="shared" si="10"/>
        <v>0.16753230550414908</v>
      </c>
      <c r="P67" s="4">
        <f t="shared" si="11"/>
        <v>0.13850841046185827</v>
      </c>
      <c r="Q67" s="41"/>
      <c r="R67" s="58">
        <f t="shared" si="6"/>
        <v>25.542449203472938</v>
      </c>
      <c r="S67" s="58">
        <f t="shared" si="7"/>
        <v>39.07727445950691</v>
      </c>
      <c r="T67" s="58">
        <f t="shared" si="8"/>
        <v>32.617471496399787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1407.4051925182175</v>
      </c>
      <c r="F68" s="56">
        <v>4459.2203404768361</v>
      </c>
      <c r="G68" s="57">
        <f t="shared" si="0"/>
        <v>5866.6255329950536</v>
      </c>
      <c r="H68" s="55">
        <v>32</v>
      </c>
      <c r="I68" s="56">
        <v>52</v>
      </c>
      <c r="J68" s="57">
        <f t="shared" si="20"/>
        <v>84</v>
      </c>
      <c r="K68" s="55">
        <v>58</v>
      </c>
      <c r="L68" s="56">
        <v>45</v>
      </c>
      <c r="M68" s="57">
        <f t="shared" si="21"/>
        <v>103</v>
      </c>
      <c r="N68" s="3">
        <f t="shared" si="9"/>
        <v>6.6087772000291964E-2</v>
      </c>
      <c r="O68" s="3">
        <f t="shared" si="10"/>
        <v>0.19914345929246322</v>
      </c>
      <c r="P68" s="4">
        <f t="shared" si="11"/>
        <v>0.13428459835641487</v>
      </c>
      <c r="Q68" s="41"/>
      <c r="R68" s="58">
        <f t="shared" si="6"/>
        <v>15.637835472424639</v>
      </c>
      <c r="S68" s="58">
        <f t="shared" si="7"/>
        <v>45.971343716256044</v>
      </c>
      <c r="T68" s="58">
        <f t="shared" si="8"/>
        <v>31.372329053449484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994.1225376641853</v>
      </c>
      <c r="F69" s="61">
        <v>2208.9999999999995</v>
      </c>
      <c r="G69" s="62">
        <f t="shared" si="0"/>
        <v>3203.1225376641851</v>
      </c>
      <c r="H69" s="67">
        <v>32</v>
      </c>
      <c r="I69" s="61">
        <v>52</v>
      </c>
      <c r="J69" s="62">
        <f t="shared" si="20"/>
        <v>84</v>
      </c>
      <c r="K69" s="67">
        <v>50</v>
      </c>
      <c r="L69" s="61">
        <v>53</v>
      </c>
      <c r="M69" s="62">
        <f t="shared" si="21"/>
        <v>103</v>
      </c>
      <c r="N69" s="6">
        <f t="shared" si="9"/>
        <v>5.1476933391890294E-2</v>
      </c>
      <c r="O69" s="6">
        <f t="shared" si="10"/>
        <v>9.0621923203150614E-2</v>
      </c>
      <c r="P69" s="7">
        <f t="shared" si="11"/>
        <v>7.3318131698960468E-2</v>
      </c>
      <c r="Q69" s="41"/>
      <c r="R69" s="58">
        <f t="shared" si="6"/>
        <v>12.123445581270552</v>
      </c>
      <c r="S69" s="58">
        <f t="shared" si="7"/>
        <v>21.038095238095234</v>
      </c>
      <c r="T69" s="58">
        <f t="shared" si="8"/>
        <v>17.128997527615962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16653.000000000007</v>
      </c>
      <c r="F70" s="64">
        <v>3104.4315896194285</v>
      </c>
      <c r="G70" s="65">
        <f t="shared" si="0"/>
        <v>19757.431589619435</v>
      </c>
      <c r="H70" s="66">
        <v>386</v>
      </c>
      <c r="I70" s="64">
        <v>312</v>
      </c>
      <c r="J70" s="65">
        <f>+H70+I70</f>
        <v>698</v>
      </c>
      <c r="K70" s="66">
        <v>0</v>
      </c>
      <c r="L70" s="64">
        <v>0</v>
      </c>
      <c r="M70" s="65">
        <f t="shared" si="21"/>
        <v>0</v>
      </c>
      <c r="N70" s="15">
        <f t="shared" si="9"/>
        <v>0.19973373632700067</v>
      </c>
      <c r="O70" s="15">
        <f t="shared" si="10"/>
        <v>4.6065283559167683E-2</v>
      </c>
      <c r="P70" s="16">
        <f>+G70/(J70*216+M70*248)</f>
        <v>0.13104525887203805</v>
      </c>
      <c r="Q70" s="41"/>
      <c r="R70" s="58">
        <f t="shared" si="6"/>
        <v>43.142487046632141</v>
      </c>
      <c r="S70" s="58">
        <f t="shared" si="7"/>
        <v>9.9501012487802196</v>
      </c>
      <c r="T70" s="58">
        <f t="shared" si="8"/>
        <v>28.305775916360222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21440.879959099253</v>
      </c>
      <c r="F71" s="56">
        <v>4855.3571393730399</v>
      </c>
      <c r="G71" s="57">
        <f t="shared" ref="G71:G82" si="22">+E71+F71</f>
        <v>26296.237098472295</v>
      </c>
      <c r="H71" s="55">
        <v>368</v>
      </c>
      <c r="I71" s="56">
        <v>320</v>
      </c>
      <c r="J71" s="57">
        <f>+H71+I71</f>
        <v>688</v>
      </c>
      <c r="K71" s="55">
        <v>0</v>
      </c>
      <c r="L71" s="56">
        <v>0</v>
      </c>
      <c r="M71" s="57">
        <f>+K71+L71</f>
        <v>0</v>
      </c>
      <c r="N71" s="3">
        <f t="shared" si="9"/>
        <v>0.26973731832602726</v>
      </c>
      <c r="O71" s="3">
        <f t="shared" si="10"/>
        <v>7.0245328983984959E-2</v>
      </c>
      <c r="P71" s="4">
        <f t="shared" si="11"/>
        <v>0.17695034653903083</v>
      </c>
      <c r="Q71" s="41"/>
      <c r="R71" s="58">
        <f t="shared" ref="R71:R86" si="23">+E71/(H71+K71)</f>
        <v>58.263260758421886</v>
      </c>
      <c r="S71" s="58">
        <f t="shared" ref="S71:S85" si="24">+F71/(I71+L71)</f>
        <v>15.172991060540749</v>
      </c>
      <c r="T71" s="58">
        <f t="shared" ref="T71:T85" si="25">+G71/(J71+M71)</f>
        <v>38.22127485243066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28546.433163016969</v>
      </c>
      <c r="F72" s="56">
        <v>7422.2116235579642</v>
      </c>
      <c r="G72" s="57">
        <f t="shared" si="22"/>
        <v>35968.644786574936</v>
      </c>
      <c r="H72" s="55">
        <v>366</v>
      </c>
      <c r="I72" s="56">
        <v>304</v>
      </c>
      <c r="J72" s="57">
        <f t="shared" ref="J72:J83" si="26">+H72+I72</f>
        <v>670</v>
      </c>
      <c r="K72" s="55">
        <v>0</v>
      </c>
      <c r="L72" s="56">
        <v>0</v>
      </c>
      <c r="M72" s="57">
        <f t="shared" ref="M72:M83" si="27">+K72+L72</f>
        <v>0</v>
      </c>
      <c r="N72" s="3">
        <f t="shared" si="9"/>
        <v>0.36109129178072469</v>
      </c>
      <c r="O72" s="3">
        <f t="shared" si="10"/>
        <v>0.11303319358488616</v>
      </c>
      <c r="P72" s="4">
        <f t="shared" si="11"/>
        <v>0.24853955767395616</v>
      </c>
      <c r="Q72" s="41"/>
      <c r="R72" s="58">
        <f t="shared" si="23"/>
        <v>77.995719024636529</v>
      </c>
      <c r="S72" s="58">
        <f t="shared" si="24"/>
        <v>24.41516981433541</v>
      </c>
      <c r="T72" s="58">
        <f t="shared" si="25"/>
        <v>53.684544457574532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32054.324711985821</v>
      </c>
      <c r="F73" s="56">
        <v>8876.7054119113927</v>
      </c>
      <c r="G73" s="57">
        <f t="shared" si="22"/>
        <v>40931.030123897217</v>
      </c>
      <c r="H73" s="55">
        <v>370</v>
      </c>
      <c r="I73" s="56">
        <v>324</v>
      </c>
      <c r="J73" s="57">
        <f t="shared" si="26"/>
        <v>694</v>
      </c>
      <c r="K73" s="55">
        <v>0</v>
      </c>
      <c r="L73" s="56">
        <v>0</v>
      </c>
      <c r="M73" s="57">
        <f t="shared" si="27"/>
        <v>0</v>
      </c>
      <c r="N73" s="3">
        <f t="shared" ref="N73" si="28">+E73/(H73*216+K73*248)</f>
        <v>0.40108013903886164</v>
      </c>
      <c r="O73" s="3">
        <f t="shared" ref="O73" si="29">+F73/(I73*216+L73*248)</f>
        <v>0.12683906910024281</v>
      </c>
      <c r="P73" s="4">
        <f t="shared" ref="P73" si="30">+G73/(J73*216+M73*248)</f>
        <v>0.27304828506175433</v>
      </c>
      <c r="Q73" s="41"/>
      <c r="R73" s="58">
        <f t="shared" si="23"/>
        <v>86.633310032394107</v>
      </c>
      <c r="S73" s="58">
        <f t="shared" si="24"/>
        <v>27.397238925652445</v>
      </c>
      <c r="T73" s="58">
        <f t="shared" si="25"/>
        <v>58.978429573338929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35446.514481181366</v>
      </c>
      <c r="F74" s="56">
        <v>9529.5241526613972</v>
      </c>
      <c r="G74" s="57">
        <f t="shared" si="22"/>
        <v>44976.038633842763</v>
      </c>
      <c r="H74" s="55">
        <v>384</v>
      </c>
      <c r="I74" s="56">
        <v>330</v>
      </c>
      <c r="J74" s="57">
        <f t="shared" si="26"/>
        <v>714</v>
      </c>
      <c r="K74" s="55">
        <v>0</v>
      </c>
      <c r="L74" s="56">
        <v>0</v>
      </c>
      <c r="M74" s="57">
        <f t="shared" si="27"/>
        <v>0</v>
      </c>
      <c r="N74" s="3">
        <f t="shared" si="9"/>
        <v>0.42735477528430466</v>
      </c>
      <c r="O74" s="3">
        <f t="shared" si="10"/>
        <v>0.13369141628312847</v>
      </c>
      <c r="P74" s="4">
        <f t="shared" si="11"/>
        <v>0.29162801272073585</v>
      </c>
      <c r="Q74" s="41"/>
      <c r="R74" s="58">
        <f t="shared" si="23"/>
        <v>92.308631461409803</v>
      </c>
      <c r="S74" s="58">
        <f t="shared" si="24"/>
        <v>28.87734591715575</v>
      </c>
      <c r="T74" s="58">
        <f t="shared" si="25"/>
        <v>62.991650747678939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35983.277509010375</v>
      </c>
      <c r="F75" s="56">
        <v>10078.383663126937</v>
      </c>
      <c r="G75" s="57">
        <f t="shared" si="22"/>
        <v>46061.661172137312</v>
      </c>
      <c r="H75" s="55">
        <v>366</v>
      </c>
      <c r="I75" s="56">
        <v>324</v>
      </c>
      <c r="J75" s="57">
        <f t="shared" si="26"/>
        <v>690</v>
      </c>
      <c r="K75" s="55">
        <v>0</v>
      </c>
      <c r="L75" s="56">
        <v>0</v>
      </c>
      <c r="M75" s="57">
        <f t="shared" si="27"/>
        <v>0</v>
      </c>
      <c r="N75" s="3">
        <f t="shared" si="9"/>
        <v>0.45516187903524558</v>
      </c>
      <c r="O75" s="3">
        <f t="shared" si="10"/>
        <v>0.14400982600490023</v>
      </c>
      <c r="P75" s="4">
        <f t="shared" si="11"/>
        <v>0.30905569761230078</v>
      </c>
      <c r="Q75" s="41"/>
      <c r="R75" s="58">
        <f t="shared" si="23"/>
        <v>98.31496587161304</v>
      </c>
      <c r="S75" s="58">
        <f t="shared" si="24"/>
        <v>31.106122417058447</v>
      </c>
      <c r="T75" s="58">
        <f t="shared" si="25"/>
        <v>66.75603068425697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36170.493074785372</v>
      </c>
      <c r="F76" s="56">
        <v>14242.069174246299</v>
      </c>
      <c r="G76" s="57">
        <f t="shared" si="22"/>
        <v>50412.562249031675</v>
      </c>
      <c r="H76" s="55">
        <v>362</v>
      </c>
      <c r="I76" s="56">
        <v>322</v>
      </c>
      <c r="J76" s="57">
        <f t="shared" si="26"/>
        <v>684</v>
      </c>
      <c r="K76" s="55">
        <v>0</v>
      </c>
      <c r="L76" s="56">
        <v>0</v>
      </c>
      <c r="M76" s="57">
        <f t="shared" si="27"/>
        <v>0</v>
      </c>
      <c r="N76" s="3">
        <f t="shared" si="9"/>
        <v>0.46258559794845217</v>
      </c>
      <c r="O76" s="3">
        <f t="shared" si="10"/>
        <v>0.20476865042337097</v>
      </c>
      <c r="P76" s="4">
        <f t="shared" si="11"/>
        <v>0.3412156314234871</v>
      </c>
      <c r="Q76" s="41"/>
      <c r="R76" s="58">
        <f t="shared" si="23"/>
        <v>99.918489156865675</v>
      </c>
      <c r="S76" s="58">
        <f t="shared" si="24"/>
        <v>44.230028491448131</v>
      </c>
      <c r="T76" s="58">
        <f t="shared" si="25"/>
        <v>73.702576387473215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34906.150718217956</v>
      </c>
      <c r="F77" s="56">
        <v>16673.630261679613</v>
      </c>
      <c r="G77" s="57">
        <f t="shared" si="22"/>
        <v>51579.780979897565</v>
      </c>
      <c r="H77" s="55">
        <v>354</v>
      </c>
      <c r="I77" s="56">
        <v>318</v>
      </c>
      <c r="J77" s="57">
        <f t="shared" si="26"/>
        <v>672</v>
      </c>
      <c r="K77" s="55">
        <v>0</v>
      </c>
      <c r="L77" s="56">
        <v>0</v>
      </c>
      <c r="M77" s="57">
        <f t="shared" si="27"/>
        <v>0</v>
      </c>
      <c r="N77" s="3">
        <f t="shared" si="9"/>
        <v>0.45650437746152378</v>
      </c>
      <c r="O77" s="3">
        <f t="shared" si="10"/>
        <v>0.24274444243069551</v>
      </c>
      <c r="P77" s="4">
        <f t="shared" si="11"/>
        <v>0.35535012249157827</v>
      </c>
      <c r="Q77" s="41"/>
      <c r="R77" s="58">
        <f t="shared" si="23"/>
        <v>98.60494553168914</v>
      </c>
      <c r="S77" s="58">
        <f t="shared" si="24"/>
        <v>52.43279956503023</v>
      </c>
      <c r="T77" s="58">
        <f t="shared" si="25"/>
        <v>76.755626458180899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20491.51097791889</v>
      </c>
      <c r="F78" s="56">
        <v>12375.442907003813</v>
      </c>
      <c r="G78" s="57">
        <f t="shared" si="22"/>
        <v>32866.953884922703</v>
      </c>
      <c r="H78" s="55">
        <v>354</v>
      </c>
      <c r="I78" s="56">
        <v>338</v>
      </c>
      <c r="J78" s="57">
        <f t="shared" si="26"/>
        <v>692</v>
      </c>
      <c r="K78" s="55">
        <v>0</v>
      </c>
      <c r="L78" s="56">
        <v>0</v>
      </c>
      <c r="M78" s="57">
        <f t="shared" si="27"/>
        <v>0</v>
      </c>
      <c r="N78" s="3">
        <f t="shared" si="9"/>
        <v>0.26798900107133933</v>
      </c>
      <c r="O78" s="3">
        <f t="shared" si="10"/>
        <v>0.1695080389409902</v>
      </c>
      <c r="P78" s="4">
        <f t="shared" si="11"/>
        <v>0.21988702823888556</v>
      </c>
      <c r="Q78" s="41"/>
      <c r="R78" s="58">
        <f t="shared" si="23"/>
        <v>57.885624231409295</v>
      </c>
      <c r="S78" s="58">
        <f t="shared" si="24"/>
        <v>36.613736411253882</v>
      </c>
      <c r="T78" s="58">
        <f t="shared" si="25"/>
        <v>47.495598099599285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19797.308590024797</v>
      </c>
      <c r="F79" s="56">
        <v>11829.610993039223</v>
      </c>
      <c r="G79" s="57">
        <f t="shared" si="22"/>
        <v>31626.91958306402</v>
      </c>
      <c r="H79" s="55">
        <v>340</v>
      </c>
      <c r="I79" s="56">
        <v>342</v>
      </c>
      <c r="J79" s="57">
        <f t="shared" si="26"/>
        <v>682</v>
      </c>
      <c r="K79" s="55">
        <v>0</v>
      </c>
      <c r="L79" s="56">
        <v>0</v>
      </c>
      <c r="M79" s="57">
        <f t="shared" si="27"/>
        <v>0</v>
      </c>
      <c r="N79" s="3">
        <f t="shared" si="9"/>
        <v>0.26957119539794111</v>
      </c>
      <c r="O79" s="3">
        <f t="shared" si="10"/>
        <v>0.160136601053704</v>
      </c>
      <c r="P79" s="4">
        <f t="shared" si="11"/>
        <v>0.21469343694379289</v>
      </c>
      <c r="Q79" s="41"/>
      <c r="R79" s="58">
        <f t="shared" si="23"/>
        <v>58.227378205955283</v>
      </c>
      <c r="S79" s="58">
        <f t="shared" si="24"/>
        <v>34.589505827600071</v>
      </c>
      <c r="T79" s="58">
        <f t="shared" si="25"/>
        <v>46.373782379859264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15805.254168787789</v>
      </c>
      <c r="F80" s="56">
        <v>9326.6184290887832</v>
      </c>
      <c r="G80" s="57">
        <f t="shared" si="22"/>
        <v>25131.872597876572</v>
      </c>
      <c r="H80" s="55">
        <v>358</v>
      </c>
      <c r="I80" s="56">
        <v>342</v>
      </c>
      <c r="J80" s="57">
        <f t="shared" si="26"/>
        <v>700</v>
      </c>
      <c r="K80" s="55">
        <v>0</v>
      </c>
      <c r="L80" s="56">
        <v>0</v>
      </c>
      <c r="M80" s="57">
        <f t="shared" si="27"/>
        <v>0</v>
      </c>
      <c r="N80" s="3">
        <f t="shared" si="9"/>
        <v>0.20439238269175189</v>
      </c>
      <c r="O80" s="3">
        <f t="shared" si="10"/>
        <v>0.12625376907473446</v>
      </c>
      <c r="P80" s="4">
        <f t="shared" si="11"/>
        <v>0.1662160886102948</v>
      </c>
      <c r="Q80" s="41"/>
      <c r="R80" s="58">
        <f t="shared" si="23"/>
        <v>44.148754661418408</v>
      </c>
      <c r="S80" s="58">
        <f t="shared" si="24"/>
        <v>27.270814120142642</v>
      </c>
      <c r="T80" s="58">
        <f t="shared" si="25"/>
        <v>35.902675139823678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13700.621162116182</v>
      </c>
      <c r="F81" s="56">
        <v>7770.7978245381091</v>
      </c>
      <c r="G81" s="57">
        <f t="shared" si="22"/>
        <v>21471.418986654291</v>
      </c>
      <c r="H81" s="55">
        <v>356</v>
      </c>
      <c r="I81" s="56">
        <v>320</v>
      </c>
      <c r="J81" s="57">
        <f t="shared" si="26"/>
        <v>676</v>
      </c>
      <c r="K81" s="55">
        <v>0</v>
      </c>
      <c r="L81" s="56">
        <v>0</v>
      </c>
      <c r="M81" s="57">
        <f t="shared" si="27"/>
        <v>0</v>
      </c>
      <c r="N81" s="3">
        <f t="shared" si="9"/>
        <v>0.17817079122602192</v>
      </c>
      <c r="O81" s="3">
        <f t="shared" ref="O81:O86" si="31">+F81/(I81*216+L81*248)</f>
        <v>0.11242473704482218</v>
      </c>
      <c r="P81" s="4">
        <f t="shared" ref="P81:P84" si="32">+G81/(J81*216+M81*248)</f>
        <v>0.14704839871421138</v>
      </c>
      <c r="Q81" s="41"/>
      <c r="R81" s="58">
        <f t="shared" si="23"/>
        <v>38.484890904820737</v>
      </c>
      <c r="S81" s="58">
        <f t="shared" si="24"/>
        <v>24.283743201681592</v>
      </c>
      <c r="T81" s="58">
        <f t="shared" si="25"/>
        <v>31.762454122269663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12692.144493374451</v>
      </c>
      <c r="F82" s="56">
        <v>6337.2885754337922</v>
      </c>
      <c r="G82" s="57">
        <f t="shared" si="22"/>
        <v>19029.433068808245</v>
      </c>
      <c r="H82" s="55">
        <v>346</v>
      </c>
      <c r="I82" s="56">
        <v>360</v>
      </c>
      <c r="J82" s="57">
        <f t="shared" si="26"/>
        <v>706</v>
      </c>
      <c r="K82" s="55">
        <v>0</v>
      </c>
      <c r="L82" s="56">
        <v>0</v>
      </c>
      <c r="M82" s="57">
        <f t="shared" si="27"/>
        <v>0</v>
      </c>
      <c r="N82" s="3">
        <f t="shared" ref="N82:N86" si="33">+E82/(H82*216+K82*248)</f>
        <v>0.16982638211001996</v>
      </c>
      <c r="O82" s="3">
        <f t="shared" si="31"/>
        <v>8.1498052667615645E-2</v>
      </c>
      <c r="P82" s="4">
        <f t="shared" si="32"/>
        <v>0.12478644075128688</v>
      </c>
      <c r="Q82" s="41"/>
      <c r="R82" s="58">
        <f t="shared" si="23"/>
        <v>36.68249853576431</v>
      </c>
      <c r="S82" s="58">
        <f t="shared" si="24"/>
        <v>17.60357937620498</v>
      </c>
      <c r="T82" s="58">
        <f t="shared" si="25"/>
        <v>26.953871202277966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10886.924933901417</v>
      </c>
      <c r="F83" s="56">
        <v>5234.3253767671176</v>
      </c>
      <c r="G83" s="57">
        <f>+E83+F83</f>
        <v>16121.250310668534</v>
      </c>
      <c r="H83" s="55">
        <v>324</v>
      </c>
      <c r="I83" s="56">
        <v>342</v>
      </c>
      <c r="J83" s="57">
        <f t="shared" si="26"/>
        <v>666</v>
      </c>
      <c r="K83" s="55">
        <v>0</v>
      </c>
      <c r="L83" s="56">
        <v>0</v>
      </c>
      <c r="M83" s="57">
        <f t="shared" si="27"/>
        <v>0</v>
      </c>
      <c r="N83" s="3">
        <f t="shared" si="33"/>
        <v>0.15556305632575185</v>
      </c>
      <c r="O83" s="3">
        <f t="shared" si="31"/>
        <v>7.085668963568223E-2</v>
      </c>
      <c r="P83" s="4">
        <f t="shared" si="32"/>
        <v>0.11206519234977015</v>
      </c>
      <c r="Q83" s="41"/>
      <c r="R83" s="58">
        <f t="shared" si="23"/>
        <v>33.601620166362395</v>
      </c>
      <c r="S83" s="58">
        <f t="shared" si="24"/>
        <v>15.305044961307361</v>
      </c>
      <c r="T83" s="58">
        <f t="shared" si="25"/>
        <v>24.206081547550351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4861.1182661722833</v>
      </c>
      <c r="F84" s="61">
        <v>4803.0000000000009</v>
      </c>
      <c r="G84" s="62">
        <f>+E84+F84</f>
        <v>9664.1182661722851</v>
      </c>
      <c r="H84" s="67">
        <v>334</v>
      </c>
      <c r="I84" s="61">
        <v>340</v>
      </c>
      <c r="J84" s="62">
        <f>+H84+I84</f>
        <v>674</v>
      </c>
      <c r="K84" s="67">
        <v>0</v>
      </c>
      <c r="L84" s="61">
        <v>0</v>
      </c>
      <c r="M84" s="62">
        <f>+K84+L84</f>
        <v>0</v>
      </c>
      <c r="N84" s="6">
        <f t="shared" si="33"/>
        <v>6.7380769934745552E-2</v>
      </c>
      <c r="O84" s="6">
        <f t="shared" si="31"/>
        <v>6.5400326797385638E-2</v>
      </c>
      <c r="P84" s="7">
        <f t="shared" si="32"/>
        <v>6.6381733337264298E-2</v>
      </c>
      <c r="Q84" s="41"/>
      <c r="R84" s="58">
        <f t="shared" si="23"/>
        <v>14.554246305905039</v>
      </c>
      <c r="S84" s="58">
        <f t="shared" si="24"/>
        <v>14.126470588235296</v>
      </c>
      <c r="T84" s="58">
        <f t="shared" si="25"/>
        <v>14.338454400849088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1814.9073478529599</v>
      </c>
      <c r="F85" s="64">
        <v>1776.3755732064808</v>
      </c>
      <c r="G85" s="65">
        <f t="shared" ref="G85:G86" si="34">+E85+F85</f>
        <v>3591.2829210594409</v>
      </c>
      <c r="H85" s="71">
        <v>68</v>
      </c>
      <c r="I85" s="64">
        <v>87</v>
      </c>
      <c r="J85" s="65">
        <f>+H85+I85</f>
        <v>155</v>
      </c>
      <c r="K85" s="71">
        <v>0</v>
      </c>
      <c r="L85" s="64">
        <v>0</v>
      </c>
      <c r="M85" s="65">
        <f>+K85+L85</f>
        <v>0</v>
      </c>
      <c r="N85" s="3">
        <f t="shared" si="33"/>
        <v>0.12356395342136164</v>
      </c>
      <c r="O85" s="3">
        <f t="shared" si="31"/>
        <v>9.4528287207667136E-2</v>
      </c>
      <c r="P85" s="4">
        <f>+G85/(J85*216+M85*248)</f>
        <v>0.10726651496593312</v>
      </c>
      <c r="Q85" s="41"/>
      <c r="R85" s="58">
        <f t="shared" si="23"/>
        <v>26.689813939014115</v>
      </c>
      <c r="S85" s="58">
        <f t="shared" si="24"/>
        <v>20.418110036856103</v>
      </c>
      <c r="T85" s="58">
        <f t="shared" si="25"/>
        <v>23.169567232641555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1294.5012184154107</v>
      </c>
      <c r="F86" s="61">
        <v>1479.9999999999998</v>
      </c>
      <c r="G86" s="62">
        <f t="shared" si="34"/>
        <v>2774.5012184154102</v>
      </c>
      <c r="H86" s="72">
        <v>68</v>
      </c>
      <c r="I86" s="61">
        <v>87</v>
      </c>
      <c r="J86" s="62">
        <f>+H86+I86</f>
        <v>155</v>
      </c>
      <c r="K86" s="72">
        <v>0</v>
      </c>
      <c r="L86" s="61">
        <v>0</v>
      </c>
      <c r="M86" s="62">
        <f>+K86+L86</f>
        <v>0</v>
      </c>
      <c r="N86" s="6">
        <f t="shared" si="33"/>
        <v>8.8133252887759445E-2</v>
      </c>
      <c r="O86" s="6">
        <f t="shared" si="31"/>
        <v>7.8756917837377594E-2</v>
      </c>
      <c r="P86" s="7">
        <f>+G86/(J86*216+M86*248)</f>
        <v>8.2870406762706392E-2</v>
      </c>
      <c r="Q86" s="41"/>
      <c r="R86" s="58">
        <f t="shared" si="23"/>
        <v>19.036782623756039</v>
      </c>
      <c r="S86" s="58">
        <f>+F86/(I86+L86)</f>
        <v>17.011494252873561</v>
      </c>
      <c r="T86" s="58">
        <f>+G86/(J86+M86)</f>
        <v>17.900007860744584</v>
      </c>
    </row>
    <row r="87" spans="2:20" ht="18.75" x14ac:dyDescent="0.3">
      <c r="B87" s="69" t="s">
        <v>104</v>
      </c>
      <c r="Q87" s="74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1490059.7872271724</v>
      </c>
    </row>
    <row r="91" spans="2:20" x14ac:dyDescent="0.25">
      <c r="C91" t="s">
        <v>112</v>
      </c>
      <c r="D91" s="78">
        <f>SUMPRODUCT((((J5:J86)*216)+((M5:M86)*248))*((D5:D86))/1000)</f>
        <v>6800511.7774400013</v>
      </c>
    </row>
    <row r="92" spans="2:20" x14ac:dyDescent="0.25">
      <c r="C92" t="s">
        <v>111</v>
      </c>
      <c r="D92" s="39">
        <f>+D90/D91</f>
        <v>0.21910994877919227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4.285156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0.26314180945600907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49" t="s">
        <v>2</v>
      </c>
      <c r="H4" s="25" t="s">
        <v>5</v>
      </c>
      <c r="I4" s="26" t="s">
        <v>6</v>
      </c>
      <c r="J4" s="49" t="s">
        <v>2</v>
      </c>
      <c r="K4" s="25" t="s">
        <v>5</v>
      </c>
      <c r="L4" s="26" t="s">
        <v>6</v>
      </c>
      <c r="M4" s="49" t="s">
        <v>2</v>
      </c>
      <c r="N4" s="25" t="s">
        <v>5</v>
      </c>
      <c r="O4" s="26" t="s">
        <v>6</v>
      </c>
      <c r="P4" s="49" t="s">
        <v>2</v>
      </c>
      <c r="R4" s="25" t="s">
        <v>5</v>
      </c>
      <c r="S4" s="26" t="s">
        <v>6</v>
      </c>
      <c r="T4" s="49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1722.0000000000005</v>
      </c>
      <c r="F5" s="56">
        <v>582.79091551791771</v>
      </c>
      <c r="G5" s="57">
        <f>+E5+F5</f>
        <v>2304.7909155179182</v>
      </c>
      <c r="H5" s="56">
        <v>184</v>
      </c>
      <c r="I5" s="56">
        <v>184</v>
      </c>
      <c r="J5" s="57">
        <f>+H5+I5</f>
        <v>368</v>
      </c>
      <c r="K5" s="56">
        <v>0</v>
      </c>
      <c r="L5" s="56">
        <v>0</v>
      </c>
      <c r="M5" s="57">
        <f>+K5+L5</f>
        <v>0</v>
      </c>
      <c r="N5" s="32">
        <f>+E5/(H5*216+K5*248)</f>
        <v>4.332729468599035E-2</v>
      </c>
      <c r="O5" s="32">
        <f>+F5/(I5*216+L5*248)</f>
        <v>1.4663620056308316E-2</v>
      </c>
      <c r="P5" s="33">
        <f>+G5/(J5*216+M5*248)</f>
        <v>2.8995457371149332E-2</v>
      </c>
      <c r="Q5" s="41"/>
      <c r="R5" s="58">
        <f>+E5/(H5+K5)</f>
        <v>9.3586956521739157</v>
      </c>
      <c r="S5" s="58">
        <f>+F5/(I5+L5)</f>
        <v>3.1673419321625964</v>
      </c>
      <c r="T5" s="58">
        <f>+G5/(J5+M5)</f>
        <v>6.2630187921682561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3103.6753998051381</v>
      </c>
      <c r="F6" s="56">
        <v>979.71539173597034</v>
      </c>
      <c r="G6" s="57">
        <f t="shared" ref="G6:G70" si="0">+E6+F6</f>
        <v>4083.3907915411082</v>
      </c>
      <c r="H6" s="56">
        <v>186</v>
      </c>
      <c r="I6" s="56">
        <v>188</v>
      </c>
      <c r="J6" s="57">
        <f t="shared" ref="J6:J59" si="1">+H6+I6</f>
        <v>374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7.7251976299411038E-2</v>
      </c>
      <c r="O6" s="32">
        <f t="shared" ref="O6:O16" si="4">+F6/(I6*216+L6*248)</f>
        <v>2.4126167054175786E-2</v>
      </c>
      <c r="P6" s="33">
        <f t="shared" ref="P6:P16" si="5">+G6/(J6*216+M6*248)</f>
        <v>5.0547024058490646E-2</v>
      </c>
      <c r="Q6" s="41"/>
      <c r="R6" s="58">
        <f t="shared" ref="R6:R70" si="6">+E6/(H6+K6)</f>
        <v>16.686426880672787</v>
      </c>
      <c r="S6" s="58">
        <f t="shared" ref="S6:S70" si="7">+F6/(I6+L6)</f>
        <v>5.2112520837019698</v>
      </c>
      <c r="T6" s="58">
        <f t="shared" ref="T6:T70" si="8">+G6/(J6+M6)</f>
        <v>10.918157196633979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5236.3050152980859</v>
      </c>
      <c r="F7" s="56">
        <v>1174.9565250194748</v>
      </c>
      <c r="G7" s="57">
        <f t="shared" si="0"/>
        <v>6411.2615403175605</v>
      </c>
      <c r="H7" s="56">
        <v>206</v>
      </c>
      <c r="I7" s="56">
        <v>206</v>
      </c>
      <c r="J7" s="57">
        <f t="shared" si="1"/>
        <v>412</v>
      </c>
      <c r="K7" s="56">
        <v>0</v>
      </c>
      <c r="L7" s="56">
        <v>0</v>
      </c>
      <c r="M7" s="57">
        <f t="shared" si="2"/>
        <v>0</v>
      </c>
      <c r="N7" s="32">
        <f t="shared" si="3"/>
        <v>0.1176803536339915</v>
      </c>
      <c r="O7" s="32">
        <f t="shared" si="4"/>
        <v>2.6405890979402078E-2</v>
      </c>
      <c r="P7" s="33">
        <f t="shared" si="5"/>
        <v>7.2043122306696794E-2</v>
      </c>
      <c r="Q7" s="41"/>
      <c r="R7" s="58">
        <f t="shared" si="6"/>
        <v>25.418956384942163</v>
      </c>
      <c r="S7" s="58">
        <f t="shared" si="7"/>
        <v>5.7036724515508483</v>
      </c>
      <c r="T7" s="58">
        <f t="shared" si="8"/>
        <v>15.561314418246505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6789.9751331319585</v>
      </c>
      <c r="F8" s="56">
        <v>1306.8731899341556</v>
      </c>
      <c r="G8" s="57">
        <f t="shared" si="0"/>
        <v>8096.8483230661141</v>
      </c>
      <c r="H8" s="56">
        <v>204</v>
      </c>
      <c r="I8" s="56">
        <v>168</v>
      </c>
      <c r="J8" s="57">
        <f t="shared" si="1"/>
        <v>372</v>
      </c>
      <c r="K8" s="56">
        <v>0</v>
      </c>
      <c r="L8" s="56">
        <v>0</v>
      </c>
      <c r="M8" s="57">
        <f t="shared" si="2"/>
        <v>0</v>
      </c>
      <c r="N8" s="32">
        <f t="shared" si="3"/>
        <v>0.15409348069017698</v>
      </c>
      <c r="O8" s="32">
        <f t="shared" si="4"/>
        <v>3.6013921680284271E-2</v>
      </c>
      <c r="P8" s="33">
        <f t="shared" si="5"/>
        <v>0.1007672282340964</v>
      </c>
      <c r="Q8" s="41"/>
      <c r="R8" s="58">
        <f t="shared" si="6"/>
        <v>33.284191829078225</v>
      </c>
      <c r="S8" s="58">
        <f t="shared" si="7"/>
        <v>7.7790070829414022</v>
      </c>
      <c r="T8" s="58">
        <f t="shared" si="8"/>
        <v>21.765721298564824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9588.0299366212494</v>
      </c>
      <c r="F9" s="56">
        <v>1490.4015052009729</v>
      </c>
      <c r="G9" s="57">
        <f t="shared" si="0"/>
        <v>11078.431441822222</v>
      </c>
      <c r="H9" s="56">
        <v>186</v>
      </c>
      <c r="I9" s="56">
        <v>178</v>
      </c>
      <c r="J9" s="57">
        <f t="shared" si="1"/>
        <v>364</v>
      </c>
      <c r="K9" s="56">
        <v>0</v>
      </c>
      <c r="L9" s="56">
        <v>0</v>
      </c>
      <c r="M9" s="57">
        <f t="shared" si="2"/>
        <v>0</v>
      </c>
      <c r="N9" s="32">
        <f t="shared" si="3"/>
        <v>0.23865068539977224</v>
      </c>
      <c r="O9" s="32">
        <f t="shared" si="4"/>
        <v>3.8764084092825973E-2</v>
      </c>
      <c r="P9" s="33">
        <f t="shared" si="5"/>
        <v>0.14090394080461718</v>
      </c>
      <c r="Q9" s="41"/>
      <c r="R9" s="58">
        <f t="shared" si="6"/>
        <v>51.548548046350803</v>
      </c>
      <c r="S9" s="58">
        <f t="shared" si="7"/>
        <v>8.3730421640504105</v>
      </c>
      <c r="T9" s="58">
        <f t="shared" si="8"/>
        <v>30.435251213797315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11016.577792058481</v>
      </c>
      <c r="F10" s="56">
        <v>1901.688124643232</v>
      </c>
      <c r="G10" s="57">
        <f t="shared" si="0"/>
        <v>12918.265916701712</v>
      </c>
      <c r="H10" s="56">
        <v>186</v>
      </c>
      <c r="I10" s="56">
        <v>184</v>
      </c>
      <c r="J10" s="57">
        <f t="shared" si="1"/>
        <v>370</v>
      </c>
      <c r="K10" s="56">
        <v>0</v>
      </c>
      <c r="L10" s="56">
        <v>0</v>
      </c>
      <c r="M10" s="57">
        <f t="shared" si="2"/>
        <v>0</v>
      </c>
      <c r="N10" s="32">
        <f t="shared" si="3"/>
        <v>0.27420792990985865</v>
      </c>
      <c r="O10" s="32">
        <f t="shared" si="4"/>
        <v>4.7848433087842993E-2</v>
      </c>
      <c r="P10" s="33">
        <f t="shared" si="5"/>
        <v>0.16163996392269409</v>
      </c>
      <c r="Q10" s="41"/>
      <c r="R10" s="58">
        <f t="shared" si="6"/>
        <v>59.228912860529462</v>
      </c>
      <c r="S10" s="58">
        <f t="shared" si="7"/>
        <v>10.335261546974086</v>
      </c>
      <c r="T10" s="58">
        <f t="shared" si="8"/>
        <v>34.914232207301922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13533.466932720194</v>
      </c>
      <c r="F11" s="56">
        <v>2431.7412172492882</v>
      </c>
      <c r="G11" s="57">
        <f t="shared" si="0"/>
        <v>15965.208149969481</v>
      </c>
      <c r="H11" s="56">
        <v>186</v>
      </c>
      <c r="I11" s="56">
        <v>186</v>
      </c>
      <c r="J11" s="57">
        <f t="shared" si="1"/>
        <v>372</v>
      </c>
      <c r="K11" s="56">
        <v>0</v>
      </c>
      <c r="L11" s="56">
        <v>0</v>
      </c>
      <c r="M11" s="57">
        <f t="shared" si="2"/>
        <v>0</v>
      </c>
      <c r="N11" s="32">
        <f t="shared" si="3"/>
        <v>0.3368545134587862</v>
      </c>
      <c r="O11" s="32">
        <f t="shared" si="4"/>
        <v>6.0527210704134013E-2</v>
      </c>
      <c r="P11" s="33">
        <f t="shared" si="5"/>
        <v>0.19869086208146008</v>
      </c>
      <c r="Q11" s="41"/>
      <c r="R11" s="58">
        <f t="shared" si="6"/>
        <v>72.760574907097819</v>
      </c>
      <c r="S11" s="58">
        <f t="shared" si="7"/>
        <v>13.073877512092947</v>
      </c>
      <c r="T11" s="58">
        <f t="shared" si="8"/>
        <v>42.917226209595377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14047.665488300037</v>
      </c>
      <c r="F12" s="56">
        <v>2478.0957534379986</v>
      </c>
      <c r="G12" s="57">
        <f t="shared" si="0"/>
        <v>16525.761241738037</v>
      </c>
      <c r="H12" s="56">
        <v>186</v>
      </c>
      <c r="I12" s="56">
        <v>186</v>
      </c>
      <c r="J12" s="57">
        <f t="shared" si="1"/>
        <v>372</v>
      </c>
      <c r="K12" s="56">
        <v>0</v>
      </c>
      <c r="L12" s="56">
        <v>0</v>
      </c>
      <c r="M12" s="57">
        <f t="shared" si="2"/>
        <v>0</v>
      </c>
      <c r="N12" s="32">
        <f t="shared" si="3"/>
        <v>0.34965316328902923</v>
      </c>
      <c r="O12" s="32">
        <f t="shared" si="4"/>
        <v>6.1680997447182362E-2</v>
      </c>
      <c r="P12" s="33">
        <f t="shared" si="5"/>
        <v>0.2056670803681058</v>
      </c>
      <c r="Q12" s="41"/>
      <c r="R12" s="58">
        <f t="shared" si="6"/>
        <v>75.525083270430315</v>
      </c>
      <c r="S12" s="58">
        <f t="shared" si="7"/>
        <v>13.32309544859139</v>
      </c>
      <c r="T12" s="58">
        <f t="shared" si="8"/>
        <v>44.424089359510852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14293.338847800434</v>
      </c>
      <c r="F13" s="56">
        <v>2526.7462568033066</v>
      </c>
      <c r="G13" s="57">
        <f t="shared" si="0"/>
        <v>16820.085104603742</v>
      </c>
      <c r="H13" s="56">
        <v>187</v>
      </c>
      <c r="I13" s="56">
        <v>189</v>
      </c>
      <c r="J13" s="57">
        <f t="shared" si="1"/>
        <v>376</v>
      </c>
      <c r="K13" s="56">
        <v>0</v>
      </c>
      <c r="L13" s="56">
        <v>0</v>
      </c>
      <c r="M13" s="57">
        <f t="shared" si="2"/>
        <v>0</v>
      </c>
      <c r="N13" s="32">
        <f t="shared" si="3"/>
        <v>0.35386558842841243</v>
      </c>
      <c r="O13" s="32">
        <f t="shared" si="4"/>
        <v>6.1893647285991248E-2</v>
      </c>
      <c r="P13" s="33">
        <f t="shared" si="5"/>
        <v>0.20710309673714222</v>
      </c>
      <c r="Q13" s="41"/>
      <c r="R13" s="58">
        <f t="shared" si="6"/>
        <v>76.434967100537079</v>
      </c>
      <c r="S13" s="58">
        <f t="shared" si="7"/>
        <v>13.369027813774109</v>
      </c>
      <c r="T13" s="58">
        <f t="shared" si="8"/>
        <v>44.734268895222719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16625.43183922051</v>
      </c>
      <c r="F14" s="56">
        <v>3171.6677816245192</v>
      </c>
      <c r="G14" s="57">
        <f t="shared" si="0"/>
        <v>19797.099620845031</v>
      </c>
      <c r="H14" s="56">
        <v>186</v>
      </c>
      <c r="I14" s="56">
        <v>186</v>
      </c>
      <c r="J14" s="57">
        <f t="shared" si="1"/>
        <v>372</v>
      </c>
      <c r="K14" s="56">
        <v>0</v>
      </c>
      <c r="L14" s="56">
        <v>0</v>
      </c>
      <c r="M14" s="57">
        <f t="shared" si="2"/>
        <v>0</v>
      </c>
      <c r="N14" s="32">
        <f t="shared" si="3"/>
        <v>0.41381500993679088</v>
      </c>
      <c r="O14" s="32">
        <f t="shared" si="4"/>
        <v>7.8944339447045972E-2</v>
      </c>
      <c r="P14" s="33">
        <f t="shared" si="5"/>
        <v>0.24637967469191843</v>
      </c>
      <c r="Q14" s="41"/>
      <c r="R14" s="58">
        <f t="shared" si="6"/>
        <v>89.384042146346829</v>
      </c>
      <c r="S14" s="58">
        <f t="shared" si="7"/>
        <v>17.051977320561932</v>
      </c>
      <c r="T14" s="58">
        <f t="shared" si="8"/>
        <v>53.21800973345438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25349.092943982876</v>
      </c>
      <c r="F15" s="56">
        <v>7763.2312966787904</v>
      </c>
      <c r="G15" s="57">
        <f t="shared" si="0"/>
        <v>33112.324240661663</v>
      </c>
      <c r="H15" s="56">
        <v>298</v>
      </c>
      <c r="I15" s="56">
        <v>273</v>
      </c>
      <c r="J15" s="57">
        <f t="shared" si="1"/>
        <v>571</v>
      </c>
      <c r="K15" s="56">
        <v>175</v>
      </c>
      <c r="L15" s="56">
        <v>175</v>
      </c>
      <c r="M15" s="57">
        <f t="shared" si="2"/>
        <v>350</v>
      </c>
      <c r="N15" s="32">
        <f t="shared" si="3"/>
        <v>0.23521910904890947</v>
      </c>
      <c r="O15" s="32">
        <f t="shared" si="4"/>
        <v>7.5836504539297342E-2</v>
      </c>
      <c r="P15" s="33">
        <f t="shared" si="5"/>
        <v>0.15757568546399314</v>
      </c>
      <c r="Q15" s="41"/>
      <c r="R15" s="58">
        <f t="shared" si="6"/>
        <v>53.592162672268238</v>
      </c>
      <c r="S15" s="58">
        <f t="shared" si="7"/>
        <v>17.328641287229441</v>
      </c>
      <c r="T15" s="58">
        <f t="shared" si="8"/>
        <v>35.952577894312334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56700.087541703848</v>
      </c>
      <c r="F16" s="56">
        <v>16986.788522433246</v>
      </c>
      <c r="G16" s="57">
        <f t="shared" si="0"/>
        <v>73686.87606413709</v>
      </c>
      <c r="H16" s="56">
        <v>352</v>
      </c>
      <c r="I16" s="56">
        <v>305</v>
      </c>
      <c r="J16" s="57">
        <f t="shared" si="1"/>
        <v>657</v>
      </c>
      <c r="K16" s="56">
        <v>273</v>
      </c>
      <c r="L16" s="56">
        <v>290</v>
      </c>
      <c r="M16" s="57">
        <f t="shared" si="2"/>
        <v>563</v>
      </c>
      <c r="N16" s="32">
        <f t="shared" si="3"/>
        <v>0.39447380991334008</v>
      </c>
      <c r="O16" s="32">
        <f t="shared" si="4"/>
        <v>0.1232713245459597</v>
      </c>
      <c r="P16" s="33">
        <f t="shared" si="5"/>
        <v>0.26173162957539031</v>
      </c>
      <c r="Q16" s="41"/>
      <c r="R16" s="58">
        <f t="shared" si="6"/>
        <v>90.720140066726159</v>
      </c>
      <c r="S16" s="58">
        <f t="shared" si="7"/>
        <v>28.549224407450833</v>
      </c>
      <c r="T16" s="58">
        <f t="shared" si="8"/>
        <v>60.399078741095977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58711.128944951961</v>
      </c>
      <c r="F17" s="56">
        <v>19494.677642311293</v>
      </c>
      <c r="G17" s="57">
        <f t="shared" si="0"/>
        <v>78205.806587263258</v>
      </c>
      <c r="H17" s="56">
        <v>346</v>
      </c>
      <c r="I17" s="56">
        <v>297</v>
      </c>
      <c r="J17" s="57">
        <f t="shared" si="1"/>
        <v>643</v>
      </c>
      <c r="K17" s="56">
        <v>273</v>
      </c>
      <c r="L17" s="56">
        <v>283</v>
      </c>
      <c r="M17" s="57">
        <f t="shared" si="2"/>
        <v>556</v>
      </c>
      <c r="N17" s="32">
        <f t="shared" ref="N17:N81" si="9">+E17/(H17*216+K17*248)</f>
        <v>0.41218147251440579</v>
      </c>
      <c r="O17" s="32">
        <f t="shared" ref="O17:O80" si="10">+F17/(I17*216+L17*248)</f>
        <v>0.14511878902387515</v>
      </c>
      <c r="P17" s="33">
        <f t="shared" ref="P17:P80" si="11">+G17/(J17*216+M17*248)</f>
        <v>0.28255992783790235</v>
      </c>
      <c r="Q17" s="41"/>
      <c r="R17" s="58">
        <f t="shared" si="6"/>
        <v>94.848350476497515</v>
      </c>
      <c r="S17" s="58">
        <f t="shared" si="7"/>
        <v>33.61151317639878</v>
      </c>
      <c r="T17" s="58">
        <f t="shared" si="8"/>
        <v>65.225860373030244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67311.543065517704</v>
      </c>
      <c r="F18" s="56">
        <v>27268.662488101079</v>
      </c>
      <c r="G18" s="57">
        <f t="shared" si="0"/>
        <v>94580.205553618784</v>
      </c>
      <c r="H18" s="56">
        <v>358</v>
      </c>
      <c r="I18" s="56">
        <v>305</v>
      </c>
      <c r="J18" s="57">
        <f t="shared" si="1"/>
        <v>663</v>
      </c>
      <c r="K18" s="56">
        <v>263</v>
      </c>
      <c r="L18" s="56">
        <v>266</v>
      </c>
      <c r="M18" s="57">
        <f t="shared" si="2"/>
        <v>529</v>
      </c>
      <c r="N18" s="32">
        <f t="shared" si="9"/>
        <v>0.4721893980127792</v>
      </c>
      <c r="O18" s="32">
        <f t="shared" si="10"/>
        <v>0.20681893155831776</v>
      </c>
      <c r="P18" s="33">
        <f t="shared" si="11"/>
        <v>0.34468004939365449</v>
      </c>
      <c r="Q18" s="41"/>
      <c r="R18" s="58">
        <f t="shared" si="6"/>
        <v>108.3921788494649</v>
      </c>
      <c r="S18" s="58">
        <f t="shared" si="7"/>
        <v>47.755976336429214</v>
      </c>
      <c r="T18" s="58">
        <f t="shared" si="8"/>
        <v>79.345810028203672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66606.069822789883</v>
      </c>
      <c r="F19" s="56">
        <v>39225.438342759284</v>
      </c>
      <c r="G19" s="57">
        <f t="shared" si="0"/>
        <v>105831.50816554917</v>
      </c>
      <c r="H19" s="56">
        <v>362</v>
      </c>
      <c r="I19" s="56">
        <v>323</v>
      </c>
      <c r="J19" s="57">
        <f t="shared" si="1"/>
        <v>685</v>
      </c>
      <c r="K19" s="56">
        <v>263</v>
      </c>
      <c r="L19" s="56">
        <v>268</v>
      </c>
      <c r="M19" s="57">
        <f t="shared" si="2"/>
        <v>531</v>
      </c>
      <c r="N19" s="32">
        <f t="shared" si="9"/>
        <v>0.46442565559484217</v>
      </c>
      <c r="O19" s="32">
        <f t="shared" si="10"/>
        <v>0.28793116406394448</v>
      </c>
      <c r="P19" s="33">
        <f t="shared" si="11"/>
        <v>0.37844543199146485</v>
      </c>
      <c r="Q19" s="41"/>
      <c r="R19" s="58">
        <f t="shared" si="6"/>
        <v>106.56971171646381</v>
      </c>
      <c r="S19" s="58">
        <f t="shared" si="7"/>
        <v>66.371300072350735</v>
      </c>
      <c r="T19" s="58">
        <f t="shared" si="8"/>
        <v>87.032490267721357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67920.915853391663</v>
      </c>
      <c r="F20" s="56">
        <v>62127.71584893886</v>
      </c>
      <c r="G20" s="57">
        <f t="shared" si="0"/>
        <v>130048.63170233052</v>
      </c>
      <c r="H20" s="56">
        <v>360</v>
      </c>
      <c r="I20" s="56">
        <v>309</v>
      </c>
      <c r="J20" s="57">
        <f t="shared" si="1"/>
        <v>669</v>
      </c>
      <c r="K20" s="56">
        <v>268</v>
      </c>
      <c r="L20" s="56">
        <v>288</v>
      </c>
      <c r="M20" s="57">
        <f t="shared" si="2"/>
        <v>556</v>
      </c>
      <c r="N20" s="32">
        <f t="shared" si="9"/>
        <v>0.47094045272209661</v>
      </c>
      <c r="O20" s="32">
        <f t="shared" si="10"/>
        <v>0.44965343530295626</v>
      </c>
      <c r="P20" s="33">
        <f t="shared" si="11"/>
        <v>0.4605251979600361</v>
      </c>
      <c r="Q20" s="41"/>
      <c r="R20" s="58">
        <f t="shared" si="6"/>
        <v>108.15432460731157</v>
      </c>
      <c r="S20" s="58">
        <f t="shared" si="7"/>
        <v>104.06652571011534</v>
      </c>
      <c r="T20" s="58">
        <f t="shared" si="8"/>
        <v>106.16214832843308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66558.199068120972</v>
      </c>
      <c r="F21" s="56">
        <v>62740.320757853609</v>
      </c>
      <c r="G21" s="57">
        <f t="shared" si="0"/>
        <v>129298.51982597458</v>
      </c>
      <c r="H21" s="56">
        <v>360</v>
      </c>
      <c r="I21" s="56">
        <v>307</v>
      </c>
      <c r="J21" s="57">
        <f t="shared" si="1"/>
        <v>667</v>
      </c>
      <c r="K21" s="56">
        <v>253</v>
      </c>
      <c r="L21" s="56">
        <v>295</v>
      </c>
      <c r="M21" s="57">
        <f t="shared" si="2"/>
        <v>548</v>
      </c>
      <c r="N21" s="32">
        <f t="shared" si="9"/>
        <v>0.47371035036811032</v>
      </c>
      <c r="O21" s="32">
        <f t="shared" si="10"/>
        <v>0.44984169408808655</v>
      </c>
      <c r="P21" s="33">
        <f t="shared" si="11"/>
        <v>0.46182001252241112</v>
      </c>
      <c r="Q21" s="41"/>
      <c r="R21" s="58">
        <f t="shared" si="6"/>
        <v>108.57781250916962</v>
      </c>
      <c r="S21" s="58">
        <f t="shared" si="7"/>
        <v>104.21980192334486</v>
      </c>
      <c r="T21" s="58">
        <f t="shared" si="8"/>
        <v>106.41853483619307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59258.554901261879</v>
      </c>
      <c r="F22" s="56">
        <v>62648.774718428758</v>
      </c>
      <c r="G22" s="57">
        <f t="shared" si="0"/>
        <v>121907.32961969063</v>
      </c>
      <c r="H22" s="56">
        <v>363</v>
      </c>
      <c r="I22" s="56">
        <v>309</v>
      </c>
      <c r="J22" s="57">
        <f t="shared" si="1"/>
        <v>672</v>
      </c>
      <c r="K22" s="56">
        <v>244</v>
      </c>
      <c r="L22" s="56">
        <v>288</v>
      </c>
      <c r="M22" s="57">
        <f t="shared" si="2"/>
        <v>532</v>
      </c>
      <c r="N22" s="32">
        <f t="shared" si="9"/>
        <v>0.42656604449511865</v>
      </c>
      <c r="O22" s="32">
        <f t="shared" si="10"/>
        <v>0.45342463318879017</v>
      </c>
      <c r="P22" s="33">
        <f t="shared" si="11"/>
        <v>0.43995889255287357</v>
      </c>
      <c r="Q22" s="41"/>
      <c r="R22" s="58">
        <f t="shared" si="6"/>
        <v>97.625296377696671</v>
      </c>
      <c r="S22" s="58">
        <f t="shared" si="7"/>
        <v>104.93932113639659</v>
      </c>
      <c r="T22" s="58">
        <f t="shared" si="8"/>
        <v>101.25193490007527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44438.022919935742</v>
      </c>
      <c r="F23" s="56">
        <v>64054.033168755552</v>
      </c>
      <c r="G23" s="57">
        <f t="shared" si="0"/>
        <v>108492.05608869129</v>
      </c>
      <c r="H23" s="56">
        <v>368</v>
      </c>
      <c r="I23" s="56">
        <v>319</v>
      </c>
      <c r="J23" s="57">
        <f t="shared" si="1"/>
        <v>687</v>
      </c>
      <c r="K23" s="56">
        <v>246</v>
      </c>
      <c r="L23" s="56">
        <v>272</v>
      </c>
      <c r="M23" s="57">
        <f t="shared" si="2"/>
        <v>518</v>
      </c>
      <c r="N23" s="32">
        <f t="shared" si="9"/>
        <v>0.3162938654476693</v>
      </c>
      <c r="O23" s="32">
        <f t="shared" si="10"/>
        <v>0.46974210302695474</v>
      </c>
      <c r="P23" s="33">
        <f t="shared" si="11"/>
        <v>0.39187178926478489</v>
      </c>
      <c r="Q23" s="41"/>
      <c r="R23" s="58">
        <f t="shared" si="6"/>
        <v>72.37463016276179</v>
      </c>
      <c r="S23" s="58">
        <f t="shared" si="7"/>
        <v>108.38245883038165</v>
      </c>
      <c r="T23" s="58">
        <f t="shared" si="8"/>
        <v>90.034901318416004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37526.224653345431</v>
      </c>
      <c r="F24" s="56">
        <v>62592.915308452611</v>
      </c>
      <c r="G24" s="57">
        <f t="shared" si="0"/>
        <v>100119.13996179804</v>
      </c>
      <c r="H24" s="56">
        <v>372</v>
      </c>
      <c r="I24" s="56">
        <v>327</v>
      </c>
      <c r="J24" s="57">
        <f t="shared" si="1"/>
        <v>699</v>
      </c>
      <c r="K24" s="56">
        <v>241</v>
      </c>
      <c r="L24" s="56">
        <v>268</v>
      </c>
      <c r="M24" s="57">
        <f t="shared" si="2"/>
        <v>509</v>
      </c>
      <c r="N24" s="32">
        <f t="shared" si="9"/>
        <v>0.26781490617574527</v>
      </c>
      <c r="O24" s="32">
        <f t="shared" si="10"/>
        <v>0.4565626663684762</v>
      </c>
      <c r="P24" s="33">
        <f t="shared" si="11"/>
        <v>0.36115931245598393</v>
      </c>
      <c r="Q24" s="41"/>
      <c r="R24" s="58">
        <f t="shared" si="6"/>
        <v>61.217332224054537</v>
      </c>
      <c r="S24" s="58">
        <f t="shared" si="7"/>
        <v>105.19817698899598</v>
      </c>
      <c r="T24" s="58">
        <f t="shared" si="8"/>
        <v>82.880082749832809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35296.373744282952</v>
      </c>
      <c r="F25" s="56">
        <v>58937.636769366072</v>
      </c>
      <c r="G25" s="57">
        <f t="shared" si="0"/>
        <v>94234.010513649031</v>
      </c>
      <c r="H25" s="56">
        <v>366</v>
      </c>
      <c r="I25" s="56">
        <v>330</v>
      </c>
      <c r="J25" s="57">
        <f t="shared" si="1"/>
        <v>696</v>
      </c>
      <c r="K25" s="56">
        <v>256</v>
      </c>
      <c r="L25" s="56">
        <v>268</v>
      </c>
      <c r="M25" s="57">
        <f t="shared" si="2"/>
        <v>524</v>
      </c>
      <c r="N25" s="32">
        <f t="shared" si="9"/>
        <v>0.24761739353661291</v>
      </c>
      <c r="O25" s="32">
        <f t="shared" si="10"/>
        <v>0.42787806923979316</v>
      </c>
      <c r="P25" s="33">
        <f t="shared" si="11"/>
        <v>0.33620422748618933</v>
      </c>
      <c r="Q25" s="41"/>
      <c r="R25" s="58">
        <f t="shared" si="6"/>
        <v>56.746581582448478</v>
      </c>
      <c r="S25" s="58">
        <f t="shared" si="7"/>
        <v>98.557921019006812</v>
      </c>
      <c r="T25" s="58">
        <f t="shared" si="8"/>
        <v>77.240992224302488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32002.047719931168</v>
      </c>
      <c r="F26" s="56">
        <v>56468.481927610446</v>
      </c>
      <c r="G26" s="57">
        <f t="shared" si="0"/>
        <v>88470.529647541611</v>
      </c>
      <c r="H26" s="56">
        <v>356</v>
      </c>
      <c r="I26" s="56">
        <v>326</v>
      </c>
      <c r="J26" s="57">
        <f t="shared" si="1"/>
        <v>682</v>
      </c>
      <c r="K26" s="56">
        <v>262</v>
      </c>
      <c r="L26" s="56">
        <v>270</v>
      </c>
      <c r="M26" s="57">
        <f t="shared" si="2"/>
        <v>532</v>
      </c>
      <c r="N26" s="32">
        <f t="shared" si="9"/>
        <v>0.22556986382042382</v>
      </c>
      <c r="O26" s="32">
        <f t="shared" si="10"/>
        <v>0.41105056143438773</v>
      </c>
      <c r="P26" s="33">
        <f t="shared" si="11"/>
        <v>0.31681705740969179</v>
      </c>
      <c r="Q26" s="41"/>
      <c r="R26" s="58">
        <f t="shared" si="6"/>
        <v>51.7832487377527</v>
      </c>
      <c r="S26" s="58">
        <f t="shared" si="7"/>
        <v>94.745775046326258</v>
      </c>
      <c r="T26" s="58">
        <f t="shared" si="8"/>
        <v>72.875230352175961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27018.819805380976</v>
      </c>
      <c r="F27" s="56">
        <v>53900.55683240894</v>
      </c>
      <c r="G27" s="57">
        <f t="shared" si="0"/>
        <v>80919.376637789916</v>
      </c>
      <c r="H27" s="56">
        <v>342</v>
      </c>
      <c r="I27" s="56">
        <v>321</v>
      </c>
      <c r="J27" s="57">
        <f t="shared" si="1"/>
        <v>663</v>
      </c>
      <c r="K27" s="56">
        <v>262</v>
      </c>
      <c r="L27" s="56">
        <v>278</v>
      </c>
      <c r="M27" s="57">
        <f t="shared" si="2"/>
        <v>540</v>
      </c>
      <c r="N27" s="32">
        <f t="shared" si="9"/>
        <v>0.1945927907163299</v>
      </c>
      <c r="O27" s="32">
        <f t="shared" si="10"/>
        <v>0.38979286109639094</v>
      </c>
      <c r="P27" s="33">
        <f t="shared" si="11"/>
        <v>0.29199278541969748</v>
      </c>
      <c r="Q27" s="41"/>
      <c r="R27" s="58">
        <f t="shared" si="6"/>
        <v>44.733145373147309</v>
      </c>
      <c r="S27" s="58">
        <f t="shared" si="7"/>
        <v>89.984235112535799</v>
      </c>
      <c r="T27" s="58">
        <f t="shared" si="8"/>
        <v>67.264652234239335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14690.54106641428</v>
      </c>
      <c r="F28" s="56">
        <v>11589.290033979083</v>
      </c>
      <c r="G28" s="57">
        <f t="shared" si="0"/>
        <v>26279.831100393363</v>
      </c>
      <c r="H28" s="56">
        <v>190</v>
      </c>
      <c r="I28" s="56">
        <v>192</v>
      </c>
      <c r="J28" s="57">
        <f t="shared" si="1"/>
        <v>382</v>
      </c>
      <c r="K28" s="56">
        <v>0</v>
      </c>
      <c r="L28" s="56">
        <v>0</v>
      </c>
      <c r="M28" s="57">
        <f t="shared" si="2"/>
        <v>0</v>
      </c>
      <c r="N28" s="32">
        <f t="shared" si="9"/>
        <v>0.35795665366506529</v>
      </c>
      <c r="O28" s="32">
        <f t="shared" si="10"/>
        <v>0.27944854441500488</v>
      </c>
      <c r="P28" s="33">
        <f t="shared" si="11"/>
        <v>0.31849708042943287</v>
      </c>
      <c r="Q28" s="41"/>
      <c r="R28" s="58">
        <f t="shared" si="6"/>
        <v>77.318637191654105</v>
      </c>
      <c r="S28" s="58">
        <f t="shared" si="7"/>
        <v>60.360885593641058</v>
      </c>
      <c r="T28" s="58">
        <f t="shared" si="8"/>
        <v>68.795369372757492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15355.867773643857</v>
      </c>
      <c r="F29" s="56">
        <v>9314.7103466746212</v>
      </c>
      <c r="G29" s="57">
        <f t="shared" si="0"/>
        <v>24670.578120318478</v>
      </c>
      <c r="H29" s="56">
        <v>194</v>
      </c>
      <c r="I29" s="56">
        <v>206</v>
      </c>
      <c r="J29" s="57">
        <f t="shared" si="1"/>
        <v>400</v>
      </c>
      <c r="K29" s="56">
        <v>0</v>
      </c>
      <c r="L29" s="56">
        <v>0</v>
      </c>
      <c r="M29" s="57">
        <f t="shared" si="2"/>
        <v>0</v>
      </c>
      <c r="N29" s="32">
        <f t="shared" si="9"/>
        <v>0.36645350738936278</v>
      </c>
      <c r="O29" s="32">
        <f t="shared" si="10"/>
        <v>0.20933815054554614</v>
      </c>
      <c r="P29" s="33">
        <f t="shared" si="11"/>
        <v>0.2855390986147972</v>
      </c>
      <c r="Q29" s="41"/>
      <c r="R29" s="58">
        <f t="shared" si="6"/>
        <v>79.153957596102359</v>
      </c>
      <c r="S29" s="58">
        <f t="shared" si="7"/>
        <v>45.217040517837965</v>
      </c>
      <c r="T29" s="58">
        <f t="shared" si="8"/>
        <v>61.676445300796196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15488.308074080582</v>
      </c>
      <c r="F30" s="56">
        <v>8877.2539636900292</v>
      </c>
      <c r="G30" s="57">
        <f t="shared" si="0"/>
        <v>24365.562037770611</v>
      </c>
      <c r="H30" s="56">
        <v>186</v>
      </c>
      <c r="I30" s="56">
        <v>186</v>
      </c>
      <c r="J30" s="57">
        <f t="shared" si="1"/>
        <v>372</v>
      </c>
      <c r="K30" s="56">
        <v>0</v>
      </c>
      <c r="L30" s="56">
        <v>0</v>
      </c>
      <c r="M30" s="57">
        <f t="shared" si="2"/>
        <v>0</v>
      </c>
      <c r="N30" s="32">
        <f t="shared" si="9"/>
        <v>0.38551145146556604</v>
      </c>
      <c r="O30" s="32">
        <f t="shared" si="10"/>
        <v>0.22095912892498082</v>
      </c>
      <c r="P30" s="33">
        <f t="shared" si="11"/>
        <v>0.30323529019527345</v>
      </c>
      <c r="Q30" s="41"/>
      <c r="R30" s="58">
        <f t="shared" si="6"/>
        <v>83.270473516562262</v>
      </c>
      <c r="S30" s="58">
        <f t="shared" si="7"/>
        <v>47.727171847795859</v>
      </c>
      <c r="T30" s="58">
        <f t="shared" si="8"/>
        <v>65.498822682179068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14398.80051118817</v>
      </c>
      <c r="F31" s="56">
        <v>7661.0361633388402</v>
      </c>
      <c r="G31" s="57">
        <f t="shared" si="0"/>
        <v>22059.83667452701</v>
      </c>
      <c r="H31" s="56">
        <v>184</v>
      </c>
      <c r="I31" s="56">
        <v>186</v>
      </c>
      <c r="J31" s="57">
        <f t="shared" si="1"/>
        <v>370</v>
      </c>
      <c r="K31" s="56">
        <v>0</v>
      </c>
      <c r="L31" s="56">
        <v>0</v>
      </c>
      <c r="M31" s="57">
        <f t="shared" si="2"/>
        <v>0</v>
      </c>
      <c r="N31" s="32">
        <f t="shared" si="9"/>
        <v>0.36228866020501638</v>
      </c>
      <c r="O31" s="32">
        <f t="shared" si="10"/>
        <v>0.19068688180353544</v>
      </c>
      <c r="P31" s="33">
        <f t="shared" si="11"/>
        <v>0.27602398241400161</v>
      </c>
      <c r="Q31" s="41"/>
      <c r="R31" s="58">
        <f t="shared" si="6"/>
        <v>78.25435060428353</v>
      </c>
      <c r="S31" s="58">
        <f t="shared" si="7"/>
        <v>41.188366469563654</v>
      </c>
      <c r="T31" s="58">
        <f t="shared" si="8"/>
        <v>59.621180201424352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13803.187447564407</v>
      </c>
      <c r="F32" s="56">
        <v>6682.0338278665276</v>
      </c>
      <c r="G32" s="57">
        <f t="shared" si="0"/>
        <v>20485.221275430937</v>
      </c>
      <c r="H32" s="56">
        <v>180</v>
      </c>
      <c r="I32" s="56">
        <v>186</v>
      </c>
      <c r="J32" s="57">
        <f t="shared" si="1"/>
        <v>366</v>
      </c>
      <c r="K32" s="56">
        <v>0</v>
      </c>
      <c r="L32" s="56">
        <v>0</v>
      </c>
      <c r="M32" s="57">
        <f t="shared" si="2"/>
        <v>0</v>
      </c>
      <c r="N32" s="32">
        <f t="shared" si="9"/>
        <v>0.35502025328097753</v>
      </c>
      <c r="O32" s="32">
        <f t="shared" si="10"/>
        <v>0.1663190419122493</v>
      </c>
      <c r="P32" s="33">
        <f t="shared" si="11"/>
        <v>0.25912291635588619</v>
      </c>
      <c r="Q32" s="41"/>
      <c r="R32" s="58">
        <f t="shared" si="6"/>
        <v>76.684374708691152</v>
      </c>
      <c r="S32" s="58">
        <f t="shared" si="7"/>
        <v>35.924913053045849</v>
      </c>
      <c r="T32" s="58">
        <f t="shared" si="8"/>
        <v>55.970549932871414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9696.3708806838349</v>
      </c>
      <c r="F33" s="56">
        <v>4455.5461050867971</v>
      </c>
      <c r="G33" s="57">
        <f t="shared" si="0"/>
        <v>14151.916985770633</v>
      </c>
      <c r="H33" s="56">
        <v>184</v>
      </c>
      <c r="I33" s="56">
        <v>182</v>
      </c>
      <c r="J33" s="57">
        <f t="shared" si="1"/>
        <v>366</v>
      </c>
      <c r="K33" s="56">
        <v>0</v>
      </c>
      <c r="L33" s="56">
        <v>0</v>
      </c>
      <c r="M33" s="57">
        <f t="shared" si="2"/>
        <v>0</v>
      </c>
      <c r="N33" s="32">
        <f t="shared" si="9"/>
        <v>0.24397068439723821</v>
      </c>
      <c r="O33" s="32">
        <f t="shared" si="10"/>
        <v>0.11333806738621278</v>
      </c>
      <c r="P33" s="33">
        <f t="shared" si="11"/>
        <v>0.17901129561033485</v>
      </c>
      <c r="Q33" s="41"/>
      <c r="R33" s="58">
        <f t="shared" si="6"/>
        <v>52.69766782980345</v>
      </c>
      <c r="S33" s="58">
        <f t="shared" si="7"/>
        <v>24.481022555421962</v>
      </c>
      <c r="T33" s="58">
        <f t="shared" si="8"/>
        <v>38.66643985183233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3890.4689552932123</v>
      </c>
      <c r="F34" s="56">
        <v>2749.9500860318894</v>
      </c>
      <c r="G34" s="57">
        <f t="shared" si="0"/>
        <v>6640.4190413251017</v>
      </c>
      <c r="H34" s="56">
        <v>189</v>
      </c>
      <c r="I34" s="56">
        <v>184</v>
      </c>
      <c r="J34" s="57">
        <f t="shared" si="1"/>
        <v>373</v>
      </c>
      <c r="K34" s="56">
        <v>0</v>
      </c>
      <c r="L34" s="56">
        <v>0</v>
      </c>
      <c r="M34" s="57">
        <f t="shared" si="2"/>
        <v>0</v>
      </c>
      <c r="N34" s="32">
        <f t="shared" si="9"/>
        <v>9.5298573272908388E-2</v>
      </c>
      <c r="O34" s="32">
        <f t="shared" si="10"/>
        <v>6.919157825160753E-2</v>
      </c>
      <c r="P34" s="33">
        <f t="shared" si="11"/>
        <v>8.2420055621650057E-2</v>
      </c>
      <c r="Q34" s="41"/>
      <c r="R34" s="58">
        <f t="shared" si="6"/>
        <v>20.584491826948213</v>
      </c>
      <c r="S34" s="58">
        <f t="shared" si="7"/>
        <v>14.945380902347225</v>
      </c>
      <c r="T34" s="58">
        <f t="shared" si="8"/>
        <v>17.802732014276412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1685.1256560378386</v>
      </c>
      <c r="F35" s="56">
        <v>1682.2860430898304</v>
      </c>
      <c r="G35" s="57">
        <f t="shared" si="0"/>
        <v>3367.4116991276687</v>
      </c>
      <c r="H35" s="56">
        <v>186</v>
      </c>
      <c r="I35" s="56">
        <v>184</v>
      </c>
      <c r="J35" s="57">
        <f t="shared" si="1"/>
        <v>370</v>
      </c>
      <c r="K35" s="56">
        <v>0</v>
      </c>
      <c r="L35" s="56">
        <v>0</v>
      </c>
      <c r="M35" s="57">
        <f t="shared" si="2"/>
        <v>0</v>
      </c>
      <c r="N35" s="32">
        <f t="shared" si="9"/>
        <v>4.1943589606676587E-2</v>
      </c>
      <c r="O35" s="32">
        <f t="shared" si="10"/>
        <v>4.2328050601092751E-2</v>
      </c>
      <c r="P35" s="33">
        <f t="shared" si="11"/>
        <v>4.2134781020115974E-2</v>
      </c>
      <c r="Q35" s="41"/>
      <c r="R35" s="58">
        <f t="shared" si="6"/>
        <v>9.0598153550421436</v>
      </c>
      <c r="S35" s="58">
        <f t="shared" si="7"/>
        <v>9.1428589298360343</v>
      </c>
      <c r="T35" s="58">
        <f t="shared" si="8"/>
        <v>9.10111270034505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312.31020024136438</v>
      </c>
      <c r="F36" s="61">
        <v>393.00000000000006</v>
      </c>
      <c r="G36" s="62">
        <f t="shared" si="0"/>
        <v>705.31020024136444</v>
      </c>
      <c r="H36" s="61">
        <v>186</v>
      </c>
      <c r="I36" s="61">
        <v>186</v>
      </c>
      <c r="J36" s="62">
        <f t="shared" si="1"/>
        <v>372</v>
      </c>
      <c r="K36" s="61">
        <v>0</v>
      </c>
      <c r="L36" s="61">
        <v>0</v>
      </c>
      <c r="M36" s="62">
        <f t="shared" si="2"/>
        <v>0</v>
      </c>
      <c r="N36" s="34">
        <f t="shared" si="9"/>
        <v>7.7735513799622753E-3</v>
      </c>
      <c r="O36" s="34">
        <f t="shared" si="10"/>
        <v>9.7819593787335738E-3</v>
      </c>
      <c r="P36" s="35">
        <f t="shared" si="11"/>
        <v>8.7777553793479245E-3</v>
      </c>
      <c r="Q36" s="41"/>
      <c r="R36" s="58">
        <f t="shared" si="6"/>
        <v>1.6790870980718515</v>
      </c>
      <c r="S36" s="58">
        <f t="shared" si="7"/>
        <v>2.112903225806452</v>
      </c>
      <c r="T36" s="58">
        <f t="shared" si="8"/>
        <v>1.8959951619391517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8468.6293564600546</v>
      </c>
      <c r="F37" s="64">
        <v>20735.916240025126</v>
      </c>
      <c r="G37" s="65">
        <f t="shared" si="0"/>
        <v>29204.545596485179</v>
      </c>
      <c r="H37" s="64">
        <v>87</v>
      </c>
      <c r="I37" s="64">
        <v>88</v>
      </c>
      <c r="J37" s="65">
        <f t="shared" si="1"/>
        <v>175</v>
      </c>
      <c r="K37" s="64">
        <v>173</v>
      </c>
      <c r="L37" s="64">
        <v>196</v>
      </c>
      <c r="M37" s="65">
        <f t="shared" si="2"/>
        <v>369</v>
      </c>
      <c r="N37" s="30">
        <f t="shared" si="9"/>
        <v>0.13726383163349415</v>
      </c>
      <c r="O37" s="30">
        <f t="shared" si="10"/>
        <v>0.30667173805053727</v>
      </c>
      <c r="P37" s="31">
        <f t="shared" si="11"/>
        <v>0.22584559512253449</v>
      </c>
      <c r="Q37" s="41"/>
      <c r="R37" s="58">
        <f t="shared" si="6"/>
        <v>32.571651371000208</v>
      </c>
      <c r="S37" s="58">
        <f t="shared" si="7"/>
        <v>73.013789577553254</v>
      </c>
      <c r="T37" s="58">
        <f t="shared" si="8"/>
        <v>53.68482646412717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8320.5619702452295</v>
      </c>
      <c r="F38" s="56">
        <v>20346.482367914668</v>
      </c>
      <c r="G38" s="57">
        <f t="shared" si="0"/>
        <v>28667.044338159896</v>
      </c>
      <c r="H38" s="56">
        <v>87</v>
      </c>
      <c r="I38" s="56">
        <v>88</v>
      </c>
      <c r="J38" s="57">
        <f t="shared" ref="J38:J47" si="12">+H38+I38</f>
        <v>175</v>
      </c>
      <c r="K38" s="56">
        <v>173</v>
      </c>
      <c r="L38" s="56">
        <v>180</v>
      </c>
      <c r="M38" s="57">
        <f t="shared" ref="M38:M47" si="13">+K38+L38</f>
        <v>353</v>
      </c>
      <c r="N38" s="32">
        <f t="shared" si="9"/>
        <v>0.1348638804824499</v>
      </c>
      <c r="O38" s="32">
        <f t="shared" si="10"/>
        <v>0.31967198290464222</v>
      </c>
      <c r="P38" s="33">
        <f t="shared" si="11"/>
        <v>0.22870695317015491</v>
      </c>
      <c r="Q38" s="41"/>
      <c r="R38" s="58">
        <f t="shared" si="6"/>
        <v>32.002161424020116</v>
      </c>
      <c r="S38" s="58">
        <f t="shared" si="7"/>
        <v>75.919710328039812</v>
      </c>
      <c r="T38" s="58">
        <f t="shared" si="8"/>
        <v>54.293644579848291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8185.0815637448341</v>
      </c>
      <c r="F39" s="56">
        <v>19902.59612596536</v>
      </c>
      <c r="G39" s="57">
        <f t="shared" si="0"/>
        <v>28087.677689710195</v>
      </c>
      <c r="H39" s="56">
        <v>87</v>
      </c>
      <c r="I39" s="56">
        <v>88</v>
      </c>
      <c r="J39" s="57">
        <f t="shared" si="12"/>
        <v>175</v>
      </c>
      <c r="K39" s="56">
        <v>173</v>
      </c>
      <c r="L39" s="56">
        <v>174</v>
      </c>
      <c r="M39" s="57">
        <f t="shared" si="13"/>
        <v>347</v>
      </c>
      <c r="N39" s="32">
        <f t="shared" si="9"/>
        <v>0.13266794547044922</v>
      </c>
      <c r="O39" s="32">
        <f t="shared" si="10"/>
        <v>0.32018333535980309</v>
      </c>
      <c r="P39" s="33">
        <f t="shared" si="11"/>
        <v>0.22677688355598594</v>
      </c>
      <c r="Q39" s="41"/>
      <c r="R39" s="58">
        <f t="shared" si="6"/>
        <v>31.481082937480132</v>
      </c>
      <c r="S39" s="58">
        <f t="shared" si="7"/>
        <v>75.964107351012828</v>
      </c>
      <c r="T39" s="58">
        <f t="shared" si="8"/>
        <v>53.807811666111483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8074.6813966168338</v>
      </c>
      <c r="F40" s="56">
        <v>19515.22775220959</v>
      </c>
      <c r="G40" s="57">
        <f t="shared" si="0"/>
        <v>27589.909148826424</v>
      </c>
      <c r="H40" s="56">
        <v>86</v>
      </c>
      <c r="I40" s="56">
        <v>112</v>
      </c>
      <c r="J40" s="57">
        <f t="shared" si="12"/>
        <v>198</v>
      </c>
      <c r="K40" s="56">
        <v>171</v>
      </c>
      <c r="L40" s="56">
        <v>174</v>
      </c>
      <c r="M40" s="57">
        <f t="shared" si="13"/>
        <v>345</v>
      </c>
      <c r="N40" s="32">
        <f t="shared" si="9"/>
        <v>0.13240655576244317</v>
      </c>
      <c r="O40" s="32">
        <f t="shared" si="10"/>
        <v>0.28978420872252303</v>
      </c>
      <c r="P40" s="33">
        <f t="shared" si="11"/>
        <v>0.21499523992290401</v>
      </c>
      <c r="Q40" s="41"/>
      <c r="R40" s="58">
        <f t="shared" si="6"/>
        <v>31.418993761154994</v>
      </c>
      <c r="S40" s="58">
        <f t="shared" si="7"/>
        <v>68.235062070662906</v>
      </c>
      <c r="T40" s="58">
        <f t="shared" si="8"/>
        <v>50.810145762111276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7884.564464539485</v>
      </c>
      <c r="F41" s="56">
        <v>19237.945313580367</v>
      </c>
      <c r="G41" s="57">
        <f t="shared" si="0"/>
        <v>27122.509778119853</v>
      </c>
      <c r="H41" s="56">
        <v>88</v>
      </c>
      <c r="I41" s="56">
        <v>112</v>
      </c>
      <c r="J41" s="57">
        <f t="shared" si="12"/>
        <v>200</v>
      </c>
      <c r="K41" s="56">
        <v>174</v>
      </c>
      <c r="L41" s="56">
        <v>174</v>
      </c>
      <c r="M41" s="57">
        <f t="shared" si="13"/>
        <v>348</v>
      </c>
      <c r="N41" s="32">
        <f t="shared" si="9"/>
        <v>0.12684305766633663</v>
      </c>
      <c r="O41" s="32">
        <f t="shared" si="10"/>
        <v>0.28566680496525848</v>
      </c>
      <c r="P41" s="33">
        <f t="shared" si="11"/>
        <v>0.20943376095039423</v>
      </c>
      <c r="Q41" s="41"/>
      <c r="R41" s="58">
        <f t="shared" si="6"/>
        <v>30.093757498242308</v>
      </c>
      <c r="S41" s="58">
        <f t="shared" si="7"/>
        <v>67.265543054476808</v>
      </c>
      <c r="T41" s="58">
        <f t="shared" si="8"/>
        <v>49.493630981970533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5815.0741447984765</v>
      </c>
      <c r="F42" s="56">
        <v>15880.128671287299</v>
      </c>
      <c r="G42" s="57">
        <f t="shared" si="0"/>
        <v>21695.202816085774</v>
      </c>
      <c r="H42" s="56">
        <v>0</v>
      </c>
      <c r="I42" s="56">
        <v>0</v>
      </c>
      <c r="J42" s="57">
        <f t="shared" si="12"/>
        <v>0</v>
      </c>
      <c r="K42" s="56">
        <v>174</v>
      </c>
      <c r="L42" s="56">
        <v>174</v>
      </c>
      <c r="M42" s="57">
        <f t="shared" si="13"/>
        <v>348</v>
      </c>
      <c r="N42" s="32">
        <f t="shared" si="9"/>
        <v>0.13475792882829246</v>
      </c>
      <c r="O42" s="32">
        <f t="shared" si="10"/>
        <v>0.3680044649445518</v>
      </c>
      <c r="P42" s="33">
        <f t="shared" si="11"/>
        <v>0.25138119688642213</v>
      </c>
      <c r="Q42" s="41"/>
      <c r="R42" s="58">
        <f t="shared" si="6"/>
        <v>33.419966349416534</v>
      </c>
      <c r="S42" s="58">
        <f t="shared" si="7"/>
        <v>91.265107306248851</v>
      </c>
      <c r="T42" s="58">
        <f t="shared" si="8"/>
        <v>62.342536827832681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5183.9479237985943</v>
      </c>
      <c r="F43" s="56">
        <v>13395.875770417917</v>
      </c>
      <c r="G43" s="57">
        <f t="shared" si="0"/>
        <v>18579.823694216509</v>
      </c>
      <c r="H43" s="56">
        <v>0</v>
      </c>
      <c r="I43" s="56">
        <v>0</v>
      </c>
      <c r="J43" s="57">
        <f t="shared" si="12"/>
        <v>0</v>
      </c>
      <c r="K43" s="56">
        <v>174</v>
      </c>
      <c r="L43" s="56">
        <v>174</v>
      </c>
      <c r="M43" s="57">
        <f t="shared" si="13"/>
        <v>348</v>
      </c>
      <c r="N43" s="32">
        <f t="shared" si="9"/>
        <v>0.12013227483775014</v>
      </c>
      <c r="O43" s="32">
        <f t="shared" si="10"/>
        <v>0.31043464429036699</v>
      </c>
      <c r="P43" s="33">
        <f t="shared" si="11"/>
        <v>0.21528345956405856</v>
      </c>
      <c r="Q43" s="41"/>
      <c r="R43" s="58">
        <f t="shared" si="6"/>
        <v>29.792804159762035</v>
      </c>
      <c r="S43" s="58">
        <f t="shared" si="7"/>
        <v>76.987791784011023</v>
      </c>
      <c r="T43" s="58">
        <f t="shared" si="8"/>
        <v>53.390297971886518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5074.0464357281699</v>
      </c>
      <c r="F44" s="56">
        <v>12916.956669811078</v>
      </c>
      <c r="G44" s="57">
        <f t="shared" si="0"/>
        <v>17991.003105539246</v>
      </c>
      <c r="H44" s="56">
        <v>0</v>
      </c>
      <c r="I44" s="56">
        <v>0</v>
      </c>
      <c r="J44" s="57">
        <f t="shared" si="12"/>
        <v>0</v>
      </c>
      <c r="K44" s="56">
        <v>174</v>
      </c>
      <c r="L44" s="56">
        <v>174</v>
      </c>
      <c r="M44" s="57">
        <f t="shared" si="13"/>
        <v>348</v>
      </c>
      <c r="N44" s="32">
        <f t="shared" si="9"/>
        <v>0.11758542908157606</v>
      </c>
      <c r="O44" s="32">
        <f t="shared" si="10"/>
        <v>0.29933622241868457</v>
      </c>
      <c r="P44" s="33">
        <f t="shared" si="11"/>
        <v>0.20846082575013031</v>
      </c>
      <c r="Q44" s="41"/>
      <c r="R44" s="58">
        <f t="shared" si="6"/>
        <v>29.161186412230862</v>
      </c>
      <c r="S44" s="58">
        <f t="shared" si="7"/>
        <v>74.235383159833773</v>
      </c>
      <c r="T44" s="58">
        <f t="shared" si="8"/>
        <v>51.698284786032318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4976.7644379496605</v>
      </c>
      <c r="F45" s="56">
        <v>12301.572779600618</v>
      </c>
      <c r="G45" s="57">
        <f t="shared" si="0"/>
        <v>17278.337217550277</v>
      </c>
      <c r="H45" s="56">
        <v>0</v>
      </c>
      <c r="I45" s="56">
        <v>0</v>
      </c>
      <c r="J45" s="57">
        <f t="shared" si="12"/>
        <v>0</v>
      </c>
      <c r="K45" s="56">
        <v>174</v>
      </c>
      <c r="L45" s="56">
        <v>174</v>
      </c>
      <c r="M45" s="57">
        <f t="shared" si="13"/>
        <v>348</v>
      </c>
      <c r="N45" s="32">
        <f t="shared" si="9"/>
        <v>0.11533102609264137</v>
      </c>
      <c r="O45" s="32">
        <f t="shared" si="10"/>
        <v>0.28507537957917634</v>
      </c>
      <c r="P45" s="33">
        <f t="shared" si="11"/>
        <v>0.20020320283590884</v>
      </c>
      <c r="Q45" s="41"/>
      <c r="R45" s="58">
        <f t="shared" si="6"/>
        <v>28.602094470975061</v>
      </c>
      <c r="S45" s="58">
        <f t="shared" si="7"/>
        <v>70.698694135635733</v>
      </c>
      <c r="T45" s="58">
        <f t="shared" si="8"/>
        <v>49.650394303305397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5017.4134923082356</v>
      </c>
      <c r="F46" s="56">
        <v>12070.396712256377</v>
      </c>
      <c r="G46" s="57">
        <f t="shared" si="0"/>
        <v>17087.810204564612</v>
      </c>
      <c r="H46" s="56">
        <v>0</v>
      </c>
      <c r="I46" s="56">
        <v>0</v>
      </c>
      <c r="J46" s="57">
        <f t="shared" si="12"/>
        <v>0</v>
      </c>
      <c r="K46" s="56">
        <v>174</v>
      </c>
      <c r="L46" s="56">
        <v>174</v>
      </c>
      <c r="M46" s="57">
        <f t="shared" si="13"/>
        <v>348</v>
      </c>
      <c r="N46" s="32">
        <f t="shared" si="9"/>
        <v>0.11627302308834435</v>
      </c>
      <c r="O46" s="32">
        <f t="shared" si="10"/>
        <v>0.27971812922359052</v>
      </c>
      <c r="P46" s="33">
        <f t="shared" si="11"/>
        <v>0.19799557615596741</v>
      </c>
      <c r="Q46" s="41"/>
      <c r="R46" s="58">
        <f t="shared" si="6"/>
        <v>28.8357097259094</v>
      </c>
      <c r="S46" s="58">
        <f t="shared" si="7"/>
        <v>69.370096047450446</v>
      </c>
      <c r="T46" s="58">
        <f t="shared" si="8"/>
        <v>49.102902886679921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5126.9334589951795</v>
      </c>
      <c r="F47" s="56">
        <v>11770.059790604613</v>
      </c>
      <c r="G47" s="57">
        <f t="shared" si="0"/>
        <v>16896.993249599793</v>
      </c>
      <c r="H47" s="56">
        <v>0</v>
      </c>
      <c r="I47" s="56">
        <v>0</v>
      </c>
      <c r="J47" s="57">
        <f t="shared" si="12"/>
        <v>0</v>
      </c>
      <c r="K47" s="56">
        <v>174</v>
      </c>
      <c r="L47" s="56">
        <v>171</v>
      </c>
      <c r="M47" s="57">
        <f t="shared" si="13"/>
        <v>345</v>
      </c>
      <c r="N47" s="32">
        <f t="shared" si="9"/>
        <v>0.11881102750730393</v>
      </c>
      <c r="O47" s="32">
        <f t="shared" si="10"/>
        <v>0.27754338310235366</v>
      </c>
      <c r="P47" s="33">
        <f t="shared" si="11"/>
        <v>0.19748706462832857</v>
      </c>
      <c r="Q47" s="41"/>
      <c r="R47" s="58">
        <f t="shared" si="6"/>
        <v>29.465134821811375</v>
      </c>
      <c r="S47" s="58">
        <f t="shared" si="7"/>
        <v>68.830759009383698</v>
      </c>
      <c r="T47" s="58">
        <f t="shared" si="8"/>
        <v>48.976792027825489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4487.2884738417442</v>
      </c>
      <c r="F48" s="56">
        <v>11274.619329227309</v>
      </c>
      <c r="G48" s="57">
        <f t="shared" si="0"/>
        <v>15761.907803069054</v>
      </c>
      <c r="H48" s="56">
        <v>0</v>
      </c>
      <c r="I48" s="56">
        <v>0</v>
      </c>
      <c r="J48" s="57">
        <f t="shared" ref="J48:J58" si="14">+H48+I48</f>
        <v>0</v>
      </c>
      <c r="K48" s="56">
        <v>174</v>
      </c>
      <c r="L48" s="56">
        <v>174</v>
      </c>
      <c r="M48" s="57">
        <f t="shared" ref="M48:M58" si="15">+K48+L48</f>
        <v>348</v>
      </c>
      <c r="N48" s="32">
        <f t="shared" ref="N48" si="16">+E48/(H48*216+K48*248)</f>
        <v>0.10398796055436003</v>
      </c>
      <c r="O48" s="32">
        <f t="shared" ref="O48" si="17">+F48/(I48*216+L48*248)</f>
        <v>0.26127686617601292</v>
      </c>
      <c r="P48" s="33">
        <f t="shared" ref="P48" si="18">+G48/(J48*216+M48*248)</f>
        <v>0.18263241336518649</v>
      </c>
      <c r="Q48" s="41"/>
      <c r="R48" s="58">
        <f t="shared" ref="R48" si="19">+E48/(H48+K48)</f>
        <v>25.789014217481288</v>
      </c>
      <c r="S48" s="58">
        <f t="shared" ref="S48" si="20">+F48/(I48+L48)</f>
        <v>64.796662811651203</v>
      </c>
      <c r="T48" s="58">
        <f t="shared" ref="T48" si="21">+G48/(J48+M48)</f>
        <v>45.292838514566249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4399.2094938105711</v>
      </c>
      <c r="F49" s="56">
        <v>10429.901807130374</v>
      </c>
      <c r="G49" s="57">
        <f t="shared" si="0"/>
        <v>14829.111300940946</v>
      </c>
      <c r="H49" s="56">
        <v>0</v>
      </c>
      <c r="I49" s="56">
        <v>0</v>
      </c>
      <c r="J49" s="57">
        <f t="shared" si="14"/>
        <v>0</v>
      </c>
      <c r="K49" s="56">
        <v>174</v>
      </c>
      <c r="L49" s="56">
        <v>174</v>
      </c>
      <c r="M49" s="57">
        <f t="shared" si="15"/>
        <v>348</v>
      </c>
      <c r="N49" s="32">
        <f t="shared" si="9"/>
        <v>0.10194682735007812</v>
      </c>
      <c r="O49" s="32">
        <f t="shared" si="10"/>
        <v>0.24170146939030346</v>
      </c>
      <c r="P49" s="33">
        <f t="shared" si="11"/>
        <v>0.17182414837019078</v>
      </c>
      <c r="Q49" s="41"/>
      <c r="R49" s="58">
        <f t="shared" si="6"/>
        <v>25.282813182819375</v>
      </c>
      <c r="S49" s="58">
        <f t="shared" si="7"/>
        <v>59.941964408795258</v>
      </c>
      <c r="T49" s="58">
        <f t="shared" si="8"/>
        <v>42.612388795807313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4063.972912606313</v>
      </c>
      <c r="F50" s="56">
        <v>10630.359064906383</v>
      </c>
      <c r="G50" s="57">
        <f t="shared" si="0"/>
        <v>14694.331977512695</v>
      </c>
      <c r="H50" s="56">
        <v>0</v>
      </c>
      <c r="I50" s="56">
        <v>0</v>
      </c>
      <c r="J50" s="57">
        <f t="shared" si="14"/>
        <v>0</v>
      </c>
      <c r="K50" s="56">
        <v>178</v>
      </c>
      <c r="L50" s="56">
        <v>174</v>
      </c>
      <c r="M50" s="57">
        <f t="shared" si="15"/>
        <v>352</v>
      </c>
      <c r="N50" s="32">
        <f t="shared" si="9"/>
        <v>9.2061727813662397E-2</v>
      </c>
      <c r="O50" s="32">
        <f t="shared" si="10"/>
        <v>0.24634684521937297</v>
      </c>
      <c r="P50" s="33">
        <f t="shared" si="11"/>
        <v>0.16832766653125797</v>
      </c>
      <c r="Q50" s="41"/>
      <c r="R50" s="58">
        <f t="shared" si="6"/>
        <v>22.831308497788275</v>
      </c>
      <c r="S50" s="58">
        <f t="shared" si="7"/>
        <v>61.0940176144045</v>
      </c>
      <c r="T50" s="58">
        <f t="shared" si="8"/>
        <v>41.745261299751974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3764.1268815864055</v>
      </c>
      <c r="F51" s="56">
        <v>9601.8771705299441</v>
      </c>
      <c r="G51" s="57">
        <f t="shared" si="0"/>
        <v>13366.00405211635</v>
      </c>
      <c r="H51" s="56">
        <v>0</v>
      </c>
      <c r="I51" s="56">
        <v>0</v>
      </c>
      <c r="J51" s="57">
        <f t="shared" si="14"/>
        <v>0</v>
      </c>
      <c r="K51" s="56">
        <v>176</v>
      </c>
      <c r="L51" s="56">
        <v>174</v>
      </c>
      <c r="M51" s="57">
        <f t="shared" si="15"/>
        <v>350</v>
      </c>
      <c r="N51" s="32">
        <f t="shared" si="9"/>
        <v>8.6238244171242789E-2</v>
      </c>
      <c r="O51" s="32">
        <f t="shared" si="10"/>
        <v>0.22251291181242919</v>
      </c>
      <c r="P51" s="33">
        <f t="shared" si="11"/>
        <v>0.15398622179857546</v>
      </c>
      <c r="Q51" s="41"/>
      <c r="R51" s="58">
        <f t="shared" si="6"/>
        <v>21.387084554468213</v>
      </c>
      <c r="S51" s="58">
        <f t="shared" si="7"/>
        <v>55.183202129482439</v>
      </c>
      <c r="T51" s="58">
        <f t="shared" si="8"/>
        <v>38.188583006046713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3784.7147613884331</v>
      </c>
      <c r="F52" s="56">
        <v>9412.9388423608889</v>
      </c>
      <c r="G52" s="57">
        <f t="shared" si="0"/>
        <v>13197.653603749322</v>
      </c>
      <c r="H52" s="56">
        <v>0</v>
      </c>
      <c r="I52" s="56">
        <v>0</v>
      </c>
      <c r="J52" s="57">
        <f t="shared" si="14"/>
        <v>0</v>
      </c>
      <c r="K52" s="56">
        <v>174</v>
      </c>
      <c r="L52" s="56">
        <v>174</v>
      </c>
      <c r="M52" s="57">
        <f t="shared" si="15"/>
        <v>348</v>
      </c>
      <c r="N52" s="32">
        <f t="shared" si="9"/>
        <v>8.7706589761504292E-2</v>
      </c>
      <c r="O52" s="32">
        <f t="shared" si="10"/>
        <v>0.21813447447072878</v>
      </c>
      <c r="P52" s="33">
        <f t="shared" si="11"/>
        <v>0.15292053211611656</v>
      </c>
      <c r="Q52" s="41"/>
      <c r="R52" s="58">
        <f t="shared" si="6"/>
        <v>21.751234260853064</v>
      </c>
      <c r="S52" s="58">
        <f t="shared" si="7"/>
        <v>54.09734966874074</v>
      </c>
      <c r="T52" s="58">
        <f t="shared" si="8"/>
        <v>37.9242919647969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3734.5941142611368</v>
      </c>
      <c r="F53" s="56">
        <v>9300.992590042104</v>
      </c>
      <c r="G53" s="57">
        <f t="shared" si="0"/>
        <v>13035.586704303241</v>
      </c>
      <c r="H53" s="56">
        <v>0</v>
      </c>
      <c r="I53" s="56">
        <v>0</v>
      </c>
      <c r="J53" s="57">
        <f t="shared" si="14"/>
        <v>0</v>
      </c>
      <c r="K53" s="56">
        <v>174</v>
      </c>
      <c r="L53" s="56">
        <v>175</v>
      </c>
      <c r="M53" s="57">
        <f t="shared" si="15"/>
        <v>349</v>
      </c>
      <c r="N53" s="32">
        <f t="shared" si="9"/>
        <v>8.6545099051287003E-2</v>
      </c>
      <c r="O53" s="32">
        <f t="shared" si="10"/>
        <v>0.21430858502401162</v>
      </c>
      <c r="P53" s="33">
        <f t="shared" si="11"/>
        <v>0.15060988428116326</v>
      </c>
      <c r="Q53" s="41"/>
      <c r="R53" s="58">
        <f t="shared" si="6"/>
        <v>21.463184564719178</v>
      </c>
      <c r="S53" s="58">
        <f t="shared" si="7"/>
        <v>53.148529085954877</v>
      </c>
      <c r="T53" s="58">
        <f t="shared" si="8"/>
        <v>37.351251301728482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3474.0572565370676</v>
      </c>
      <c r="F54" s="56">
        <v>8958.3045728982197</v>
      </c>
      <c r="G54" s="57">
        <f t="shared" si="0"/>
        <v>12432.361829435287</v>
      </c>
      <c r="H54" s="56">
        <v>0</v>
      </c>
      <c r="I54" s="56">
        <v>0</v>
      </c>
      <c r="J54" s="57">
        <f t="shared" si="14"/>
        <v>0</v>
      </c>
      <c r="K54" s="56">
        <v>176</v>
      </c>
      <c r="L54" s="56">
        <v>171</v>
      </c>
      <c r="M54" s="57">
        <f t="shared" si="15"/>
        <v>347</v>
      </c>
      <c r="N54" s="32">
        <f t="shared" si="9"/>
        <v>7.9592587438990739E-2</v>
      </c>
      <c r="O54" s="32">
        <f t="shared" si="10"/>
        <v>0.21124091145298576</v>
      </c>
      <c r="P54" s="33">
        <f t="shared" si="11"/>
        <v>0.14446827448911509</v>
      </c>
      <c r="Q54" s="41"/>
      <c r="R54" s="58">
        <f t="shared" si="6"/>
        <v>19.738961684869704</v>
      </c>
      <c r="S54" s="58">
        <f t="shared" si="7"/>
        <v>52.387746040340467</v>
      </c>
      <c r="T54" s="58">
        <f t="shared" si="8"/>
        <v>35.828132073300537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2371.092515605661</v>
      </c>
      <c r="F55" s="56">
        <v>6823.652072530298</v>
      </c>
      <c r="G55" s="57">
        <f t="shared" si="0"/>
        <v>9194.7445881359599</v>
      </c>
      <c r="H55" s="56">
        <v>0</v>
      </c>
      <c r="I55" s="56">
        <v>0</v>
      </c>
      <c r="J55" s="57">
        <f t="shared" si="14"/>
        <v>0</v>
      </c>
      <c r="K55" s="56">
        <v>156</v>
      </c>
      <c r="L55" s="56">
        <v>172</v>
      </c>
      <c r="M55" s="57">
        <f t="shared" si="15"/>
        <v>328</v>
      </c>
      <c r="N55" s="32">
        <f t="shared" si="9"/>
        <v>6.1287544344645908E-2</v>
      </c>
      <c r="O55" s="32">
        <f t="shared" si="10"/>
        <v>0.15996933778437494</v>
      </c>
      <c r="P55" s="33">
        <f t="shared" si="11"/>
        <v>0.11303531407523554</v>
      </c>
      <c r="Q55" s="41"/>
      <c r="R55" s="58">
        <f t="shared" si="6"/>
        <v>15.199310997472185</v>
      </c>
      <c r="S55" s="58">
        <f t="shared" si="7"/>
        <v>39.672395770524986</v>
      </c>
      <c r="T55" s="58">
        <f t="shared" si="8"/>
        <v>28.032757890658413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2254.5361734108578</v>
      </c>
      <c r="F56" s="56">
        <v>6646.2078265663631</v>
      </c>
      <c r="G56" s="57">
        <f t="shared" si="0"/>
        <v>8900.7439999772214</v>
      </c>
      <c r="H56" s="56">
        <v>0</v>
      </c>
      <c r="I56" s="56">
        <v>0</v>
      </c>
      <c r="J56" s="57">
        <f t="shared" si="14"/>
        <v>0</v>
      </c>
      <c r="K56" s="56">
        <v>158</v>
      </c>
      <c r="L56" s="56">
        <v>172</v>
      </c>
      <c r="M56" s="57">
        <f t="shared" si="15"/>
        <v>330</v>
      </c>
      <c r="N56" s="32">
        <f t="shared" si="9"/>
        <v>5.753716244923586E-2</v>
      </c>
      <c r="O56" s="32">
        <f t="shared" si="10"/>
        <v>0.15580944829722343</v>
      </c>
      <c r="P56" s="33">
        <f t="shared" si="11"/>
        <v>0.1087578690124294</v>
      </c>
      <c r="Q56" s="41"/>
      <c r="R56" s="58">
        <f t="shared" si="6"/>
        <v>14.269216287410492</v>
      </c>
      <c r="S56" s="58">
        <f t="shared" si="7"/>
        <v>38.640743177711414</v>
      </c>
      <c r="T56" s="58">
        <f t="shared" si="8"/>
        <v>26.971951515082488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2032.684049409582</v>
      </c>
      <c r="F57" s="56">
        <v>5040.8642383709075</v>
      </c>
      <c r="G57" s="57">
        <f t="shared" si="0"/>
        <v>7073.5482877804898</v>
      </c>
      <c r="H57" s="56">
        <v>0</v>
      </c>
      <c r="I57" s="56">
        <v>0</v>
      </c>
      <c r="J57" s="57">
        <f t="shared" si="14"/>
        <v>0</v>
      </c>
      <c r="K57" s="56">
        <v>178</v>
      </c>
      <c r="L57" s="56">
        <v>172</v>
      </c>
      <c r="M57" s="57">
        <f t="shared" si="15"/>
        <v>350</v>
      </c>
      <c r="N57" s="32">
        <f t="shared" si="9"/>
        <v>4.6046666577781399E-2</v>
      </c>
      <c r="O57" s="32">
        <f t="shared" si="10"/>
        <v>0.11817479928663981</v>
      </c>
      <c r="P57" s="33">
        <f t="shared" si="11"/>
        <v>8.1492491794706107E-2</v>
      </c>
      <c r="Q57" s="41"/>
      <c r="R57" s="58">
        <f t="shared" si="6"/>
        <v>11.419573311289787</v>
      </c>
      <c r="S57" s="58">
        <f t="shared" si="7"/>
        <v>29.307350223086672</v>
      </c>
      <c r="T57" s="58">
        <f t="shared" si="8"/>
        <v>20.210137965087114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1999.5439282536547</v>
      </c>
      <c r="F58" s="61">
        <v>4840</v>
      </c>
      <c r="G58" s="62">
        <f t="shared" si="0"/>
        <v>6839.5439282536545</v>
      </c>
      <c r="H58" s="56">
        <v>0</v>
      </c>
      <c r="I58" s="56">
        <v>0</v>
      </c>
      <c r="J58" s="57">
        <f t="shared" si="14"/>
        <v>0</v>
      </c>
      <c r="K58" s="56">
        <v>172</v>
      </c>
      <c r="L58" s="56">
        <v>172</v>
      </c>
      <c r="M58" s="57">
        <f t="shared" si="15"/>
        <v>344</v>
      </c>
      <c r="N58" s="34">
        <f t="shared" si="9"/>
        <v>4.6876029825901507E-2</v>
      </c>
      <c r="O58" s="34">
        <f t="shared" si="10"/>
        <v>0.11346586646661666</v>
      </c>
      <c r="P58" s="35">
        <f t="shared" si="11"/>
        <v>8.017094814625908E-2</v>
      </c>
      <c r="Q58" s="41"/>
      <c r="R58" s="58">
        <f t="shared" si="6"/>
        <v>11.625255396823574</v>
      </c>
      <c r="S58" s="58">
        <f t="shared" si="7"/>
        <v>28.13953488372093</v>
      </c>
      <c r="T58" s="58">
        <f t="shared" si="8"/>
        <v>19.882395140272251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8049.1474926869141</v>
      </c>
      <c r="F59" s="64">
        <v>17587.567331499762</v>
      </c>
      <c r="G59" s="65">
        <f t="shared" si="0"/>
        <v>25636.714824186674</v>
      </c>
      <c r="H59" s="66">
        <v>73</v>
      </c>
      <c r="I59" s="64">
        <v>43</v>
      </c>
      <c r="J59" s="65">
        <f t="shared" si="1"/>
        <v>116</v>
      </c>
      <c r="K59" s="66">
        <v>95</v>
      </c>
      <c r="L59" s="64">
        <v>106</v>
      </c>
      <c r="M59" s="65">
        <f t="shared" si="2"/>
        <v>201</v>
      </c>
      <c r="N59" s="30">
        <f t="shared" si="9"/>
        <v>0.2046670945048544</v>
      </c>
      <c r="O59" s="30">
        <f t="shared" si="10"/>
        <v>0.49436607070777383</v>
      </c>
      <c r="P59" s="31">
        <f t="shared" si="11"/>
        <v>0.34226095834917591</v>
      </c>
      <c r="Q59" s="41"/>
      <c r="R59" s="58">
        <f t="shared" si="6"/>
        <v>47.911592218374487</v>
      </c>
      <c r="S59" s="58">
        <f t="shared" si="7"/>
        <v>118.03736464093799</v>
      </c>
      <c r="T59" s="58">
        <f t="shared" si="8"/>
        <v>80.872917426456382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8245.5914947708479</v>
      </c>
      <c r="F60" s="56">
        <v>17241.261657099909</v>
      </c>
      <c r="G60" s="57">
        <f t="shared" si="0"/>
        <v>25486.853151870757</v>
      </c>
      <c r="H60" s="55">
        <v>66</v>
      </c>
      <c r="I60" s="56">
        <v>43</v>
      </c>
      <c r="J60" s="57">
        <f t="shared" ref="J60:J84" si="22">+H60+I60</f>
        <v>109</v>
      </c>
      <c r="K60" s="55">
        <v>86</v>
      </c>
      <c r="L60" s="56">
        <v>106</v>
      </c>
      <c r="M60" s="57">
        <f t="shared" ref="M60:M84" si="23">+K60+L60</f>
        <v>192</v>
      </c>
      <c r="N60" s="32">
        <f t="shared" si="9"/>
        <v>0.23172188328380305</v>
      </c>
      <c r="O60" s="32">
        <f t="shared" si="10"/>
        <v>0.48463182080896977</v>
      </c>
      <c r="P60" s="33">
        <f t="shared" si="11"/>
        <v>0.35816263563618267</v>
      </c>
      <c r="Q60" s="41"/>
      <c r="R60" s="58">
        <f t="shared" si="6"/>
        <v>54.24731246559768</v>
      </c>
      <c r="S60" s="58">
        <f t="shared" si="7"/>
        <v>115.71316548389201</v>
      </c>
      <c r="T60" s="58">
        <f t="shared" si="8"/>
        <v>84.673930737112144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8211.8387985870631</v>
      </c>
      <c r="F61" s="56">
        <v>16481.082602109225</v>
      </c>
      <c r="G61" s="57">
        <f t="shared" si="0"/>
        <v>24692.921400696287</v>
      </c>
      <c r="H61" s="55">
        <v>66</v>
      </c>
      <c r="I61" s="56">
        <v>43</v>
      </c>
      <c r="J61" s="57">
        <f t="shared" si="22"/>
        <v>109</v>
      </c>
      <c r="K61" s="55">
        <v>86</v>
      </c>
      <c r="L61" s="56">
        <v>106</v>
      </c>
      <c r="M61" s="57">
        <f t="shared" si="23"/>
        <v>192</v>
      </c>
      <c r="N61" s="32">
        <f t="shared" si="9"/>
        <v>0.23077334753223536</v>
      </c>
      <c r="O61" s="32">
        <f t="shared" si="10"/>
        <v>0.46326407134329955</v>
      </c>
      <c r="P61" s="33">
        <f t="shared" si="11"/>
        <v>0.3470056408192283</v>
      </c>
      <c r="Q61" s="41"/>
      <c r="R61" s="58">
        <f t="shared" si="6"/>
        <v>54.025255253862255</v>
      </c>
      <c r="S61" s="58">
        <f t="shared" si="7"/>
        <v>110.61129263160554</v>
      </c>
      <c r="T61" s="58">
        <f t="shared" si="8"/>
        <v>82.036283723243471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8410.6953116078621</v>
      </c>
      <c r="F62" s="56">
        <v>15669.026270019744</v>
      </c>
      <c r="G62" s="57">
        <f t="shared" si="0"/>
        <v>24079.721581627608</v>
      </c>
      <c r="H62" s="55">
        <v>66</v>
      </c>
      <c r="I62" s="56">
        <v>43</v>
      </c>
      <c r="J62" s="57">
        <f t="shared" si="22"/>
        <v>109</v>
      </c>
      <c r="K62" s="55">
        <v>86</v>
      </c>
      <c r="L62" s="56">
        <v>110</v>
      </c>
      <c r="M62" s="57">
        <f t="shared" si="23"/>
        <v>196</v>
      </c>
      <c r="N62" s="32">
        <f t="shared" si="9"/>
        <v>0.23636171626595837</v>
      </c>
      <c r="O62" s="32">
        <f t="shared" si="10"/>
        <v>0.42849010801847909</v>
      </c>
      <c r="P62" s="33">
        <f t="shared" si="11"/>
        <v>0.33373602369480554</v>
      </c>
      <c r="Q62" s="41"/>
      <c r="R62" s="58">
        <f t="shared" si="6"/>
        <v>55.333521786893833</v>
      </c>
      <c r="S62" s="58">
        <f t="shared" si="7"/>
        <v>102.41193640535781</v>
      </c>
      <c r="T62" s="58">
        <f t="shared" si="8"/>
        <v>78.949906825008554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8412.2879384532316</v>
      </c>
      <c r="F63" s="56">
        <v>14804.130987599374</v>
      </c>
      <c r="G63" s="57">
        <f t="shared" si="0"/>
        <v>23216.418926052604</v>
      </c>
      <c r="H63" s="55">
        <v>66</v>
      </c>
      <c r="I63" s="56">
        <v>41</v>
      </c>
      <c r="J63" s="57">
        <f t="shared" si="22"/>
        <v>107</v>
      </c>
      <c r="K63" s="55">
        <v>86</v>
      </c>
      <c r="L63" s="56">
        <v>126</v>
      </c>
      <c r="M63" s="57">
        <f t="shared" si="23"/>
        <v>212</v>
      </c>
      <c r="N63" s="32">
        <f t="shared" si="9"/>
        <v>0.23640647309052473</v>
      </c>
      <c r="O63" s="32">
        <f t="shared" si="10"/>
        <v>0.36914350158586112</v>
      </c>
      <c r="P63" s="33">
        <f t="shared" si="11"/>
        <v>0.30673843840572618</v>
      </c>
      <c r="Q63" s="41"/>
      <c r="R63" s="58">
        <f t="shared" si="6"/>
        <v>55.343999595087048</v>
      </c>
      <c r="S63" s="58">
        <f t="shared" si="7"/>
        <v>88.647490943708831</v>
      </c>
      <c r="T63" s="58">
        <f t="shared" si="8"/>
        <v>72.778742714898442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8535.9285717132916</v>
      </c>
      <c r="F64" s="56">
        <v>13643.233256693158</v>
      </c>
      <c r="G64" s="57">
        <f t="shared" si="0"/>
        <v>22179.16182840645</v>
      </c>
      <c r="H64" s="55">
        <v>64</v>
      </c>
      <c r="I64" s="56">
        <v>28</v>
      </c>
      <c r="J64" s="57">
        <f t="shared" si="22"/>
        <v>92</v>
      </c>
      <c r="K64" s="55">
        <v>87</v>
      </c>
      <c r="L64" s="56">
        <v>126</v>
      </c>
      <c r="M64" s="57">
        <f t="shared" si="23"/>
        <v>213</v>
      </c>
      <c r="N64" s="3">
        <f t="shared" si="9"/>
        <v>0.24112792575461275</v>
      </c>
      <c r="O64" s="3">
        <f t="shared" si="10"/>
        <v>0.36580955750464283</v>
      </c>
      <c r="P64" s="4">
        <f t="shared" si="11"/>
        <v>0.30509466584690287</v>
      </c>
      <c r="Q64" s="41"/>
      <c r="R64" s="58">
        <f t="shared" si="6"/>
        <v>56.529328289492</v>
      </c>
      <c r="S64" s="58">
        <f t="shared" si="7"/>
        <v>88.592423744760765</v>
      </c>
      <c r="T64" s="58">
        <f t="shared" si="8"/>
        <v>72.71856337182443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7828.1015627118604</v>
      </c>
      <c r="F65" s="56">
        <v>10226.899211741542</v>
      </c>
      <c r="G65" s="57">
        <f t="shared" si="0"/>
        <v>18055.000774453401</v>
      </c>
      <c r="H65" s="55">
        <v>54</v>
      </c>
      <c r="I65" s="56">
        <v>24</v>
      </c>
      <c r="J65" s="57">
        <f t="shared" si="22"/>
        <v>78</v>
      </c>
      <c r="K65" s="55">
        <v>98</v>
      </c>
      <c r="L65" s="56">
        <v>126</v>
      </c>
      <c r="M65" s="57">
        <f t="shared" si="23"/>
        <v>224</v>
      </c>
      <c r="N65" s="3">
        <f t="shared" si="9"/>
        <v>0.21764072405226481</v>
      </c>
      <c r="O65" s="3">
        <f t="shared" si="10"/>
        <v>0.28071198978210204</v>
      </c>
      <c r="P65" s="4">
        <f t="shared" si="11"/>
        <v>0.24937846373554423</v>
      </c>
      <c r="Q65" s="41"/>
      <c r="R65" s="58">
        <f t="shared" si="6"/>
        <v>51.500668175735925</v>
      </c>
      <c r="S65" s="58">
        <f t="shared" si="7"/>
        <v>68.179328078276953</v>
      </c>
      <c r="T65" s="58">
        <f t="shared" si="8"/>
        <v>59.784770776335769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3514.968414532374</v>
      </c>
      <c r="F66" s="56">
        <v>4878.8956014388605</v>
      </c>
      <c r="G66" s="57">
        <f t="shared" si="0"/>
        <v>8393.864015971234</v>
      </c>
      <c r="H66" s="55">
        <v>52</v>
      </c>
      <c r="I66" s="56">
        <v>22</v>
      </c>
      <c r="J66" s="57">
        <f t="shared" si="22"/>
        <v>74</v>
      </c>
      <c r="K66" s="55">
        <v>64</v>
      </c>
      <c r="L66" s="56">
        <v>92</v>
      </c>
      <c r="M66" s="57">
        <f t="shared" si="23"/>
        <v>156</v>
      </c>
      <c r="N66" s="3">
        <f t="shared" si="9"/>
        <v>0.12968448991043294</v>
      </c>
      <c r="O66" s="3">
        <f t="shared" si="10"/>
        <v>0.17697677022050423</v>
      </c>
      <c r="P66" s="4">
        <f t="shared" si="11"/>
        <v>0.15353131431027278</v>
      </c>
      <c r="Q66" s="41"/>
      <c r="R66" s="58">
        <f t="shared" si="6"/>
        <v>30.301451849417017</v>
      </c>
      <c r="S66" s="58">
        <f t="shared" si="7"/>
        <v>42.797329837182986</v>
      </c>
      <c r="T66" s="58">
        <f t="shared" si="8"/>
        <v>36.495060939005363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2412.9216706413445</v>
      </c>
      <c r="F67" s="56">
        <v>4801.4329466653826</v>
      </c>
      <c r="G67" s="57">
        <f t="shared" si="0"/>
        <v>7214.3546173067271</v>
      </c>
      <c r="H67" s="55">
        <v>52</v>
      </c>
      <c r="I67" s="56">
        <v>22</v>
      </c>
      <c r="J67" s="57">
        <f t="shared" si="22"/>
        <v>74</v>
      </c>
      <c r="K67" s="55">
        <v>66</v>
      </c>
      <c r="L67" s="56">
        <v>92</v>
      </c>
      <c r="M67" s="57">
        <f t="shared" si="23"/>
        <v>158</v>
      </c>
      <c r="N67" s="3">
        <f t="shared" si="9"/>
        <v>8.7424698211642921E-2</v>
      </c>
      <c r="O67" s="3">
        <f t="shared" si="10"/>
        <v>0.17416689446696831</v>
      </c>
      <c r="P67" s="4">
        <f t="shared" si="11"/>
        <v>0.13077063908981162</v>
      </c>
      <c r="Q67" s="41"/>
      <c r="R67" s="58">
        <f t="shared" si="6"/>
        <v>20.448488734248681</v>
      </c>
      <c r="S67" s="58">
        <f t="shared" si="7"/>
        <v>42.117832865485809</v>
      </c>
      <c r="T67" s="58">
        <f t="shared" si="8"/>
        <v>31.09635610908072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1618.1182552109317</v>
      </c>
      <c r="F68" s="56">
        <v>4674.0656951972933</v>
      </c>
      <c r="G68" s="57">
        <f t="shared" si="0"/>
        <v>6292.1839504082254</v>
      </c>
      <c r="H68" s="55">
        <v>53</v>
      </c>
      <c r="I68" s="56">
        <v>33</v>
      </c>
      <c r="J68" s="57">
        <f t="shared" si="22"/>
        <v>86</v>
      </c>
      <c r="K68" s="55">
        <v>66</v>
      </c>
      <c r="L68" s="56">
        <v>81</v>
      </c>
      <c r="M68" s="57">
        <f t="shared" si="23"/>
        <v>147</v>
      </c>
      <c r="N68" s="3">
        <f t="shared" si="9"/>
        <v>5.8172212223573903E-2</v>
      </c>
      <c r="O68" s="3">
        <f t="shared" si="10"/>
        <v>0.1717396272485778</v>
      </c>
      <c r="P68" s="4">
        <f t="shared" si="11"/>
        <v>0.11433682131138656</v>
      </c>
      <c r="Q68" s="41"/>
      <c r="R68" s="58">
        <f t="shared" si="6"/>
        <v>13.597632396730518</v>
      </c>
      <c r="S68" s="58">
        <f t="shared" si="7"/>
        <v>41.000576273660471</v>
      </c>
      <c r="T68" s="58">
        <f t="shared" si="8"/>
        <v>27.005081332224144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995.0094033325247</v>
      </c>
      <c r="F69" s="61">
        <v>2149.9999999999995</v>
      </c>
      <c r="G69" s="62">
        <f t="shared" si="0"/>
        <v>3145.009403332524</v>
      </c>
      <c r="H69" s="67">
        <v>53</v>
      </c>
      <c r="I69" s="61">
        <v>35</v>
      </c>
      <c r="J69" s="62">
        <f t="shared" si="22"/>
        <v>88</v>
      </c>
      <c r="K69" s="67">
        <v>62</v>
      </c>
      <c r="L69" s="61">
        <v>73</v>
      </c>
      <c r="M69" s="62">
        <f t="shared" si="23"/>
        <v>135</v>
      </c>
      <c r="N69" s="6">
        <f t="shared" si="9"/>
        <v>3.7093998036554006E-2</v>
      </c>
      <c r="O69" s="6">
        <f t="shared" si="10"/>
        <v>8.3774937655860332E-2</v>
      </c>
      <c r="P69" s="7">
        <f t="shared" si="11"/>
        <v>5.9918636704247144E-2</v>
      </c>
      <c r="Q69" s="41"/>
      <c r="R69" s="58">
        <f t="shared" si="6"/>
        <v>8.6522556811523881</v>
      </c>
      <c r="S69" s="58">
        <f t="shared" si="7"/>
        <v>19.907407407407405</v>
      </c>
      <c r="T69" s="58">
        <f t="shared" si="8"/>
        <v>14.103181180863336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21973.999999999996</v>
      </c>
      <c r="F70" s="64">
        <v>4460.2597921634024</v>
      </c>
      <c r="G70" s="65">
        <f t="shared" si="0"/>
        <v>26434.259792163401</v>
      </c>
      <c r="H70" s="66">
        <v>370</v>
      </c>
      <c r="I70" s="64">
        <v>380</v>
      </c>
      <c r="J70" s="65">
        <f t="shared" si="22"/>
        <v>750</v>
      </c>
      <c r="K70" s="66">
        <v>0</v>
      </c>
      <c r="L70" s="64">
        <v>0</v>
      </c>
      <c r="M70" s="65">
        <f t="shared" si="23"/>
        <v>0</v>
      </c>
      <c r="N70" s="15">
        <f t="shared" si="9"/>
        <v>0.27494994994994992</v>
      </c>
      <c r="O70" s="15">
        <f t="shared" si="10"/>
        <v>5.4340397078014163E-2</v>
      </c>
      <c r="P70" s="16">
        <f t="shared" si="11"/>
        <v>0.16317444316150248</v>
      </c>
      <c r="Q70" s="41"/>
      <c r="R70" s="58">
        <f t="shared" si="6"/>
        <v>59.389189189189182</v>
      </c>
      <c r="S70" s="58">
        <f t="shared" si="7"/>
        <v>11.737525768851059</v>
      </c>
      <c r="T70" s="58">
        <f t="shared" si="8"/>
        <v>35.245679722884532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30071.187826893449</v>
      </c>
      <c r="F71" s="56">
        <v>6988.5333364619</v>
      </c>
      <c r="G71" s="57">
        <f t="shared" ref="G71:G84" si="24">+E71+F71</f>
        <v>37059.721163355352</v>
      </c>
      <c r="H71" s="55">
        <v>388</v>
      </c>
      <c r="I71" s="56">
        <v>370</v>
      </c>
      <c r="J71" s="57">
        <f t="shared" si="22"/>
        <v>758</v>
      </c>
      <c r="K71" s="55">
        <v>0</v>
      </c>
      <c r="L71" s="56">
        <v>0</v>
      </c>
      <c r="M71" s="57">
        <f t="shared" si="23"/>
        <v>0</v>
      </c>
      <c r="N71" s="3">
        <f t="shared" si="9"/>
        <v>0.3588104694885148</v>
      </c>
      <c r="O71" s="3">
        <f t="shared" si="10"/>
        <v>8.7444110816590342E-2</v>
      </c>
      <c r="P71" s="4">
        <f t="shared" si="11"/>
        <v>0.22634931815789205</v>
      </c>
      <c r="Q71" s="41"/>
      <c r="R71" s="58">
        <f t="shared" ref="R71:R86" si="25">+E71/(H71+K71)</f>
        <v>77.503061409519205</v>
      </c>
      <c r="S71" s="58">
        <f t="shared" ref="S71:S86" si="26">+F71/(I71+L71)</f>
        <v>18.887927936383512</v>
      </c>
      <c r="T71" s="58">
        <f t="shared" ref="T71:T85" si="27">+G71/(J71+M71)</f>
        <v>48.891452722104688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41294.208612663955</v>
      </c>
      <c r="F72" s="56">
        <v>12161.536257579191</v>
      </c>
      <c r="G72" s="57">
        <f t="shared" si="24"/>
        <v>53455.744870243143</v>
      </c>
      <c r="H72" s="55">
        <v>368</v>
      </c>
      <c r="I72" s="56">
        <v>370</v>
      </c>
      <c r="J72" s="57">
        <f t="shared" si="22"/>
        <v>738</v>
      </c>
      <c r="K72" s="55">
        <v>0</v>
      </c>
      <c r="L72" s="56">
        <v>0</v>
      </c>
      <c r="M72" s="57">
        <f t="shared" si="23"/>
        <v>0</v>
      </c>
      <c r="N72" s="3">
        <f t="shared" si="9"/>
        <v>0.51950242316656547</v>
      </c>
      <c r="O72" s="3">
        <f t="shared" si="10"/>
        <v>0.15217137459433422</v>
      </c>
      <c r="P72" s="4">
        <f t="shared" si="11"/>
        <v>0.33533916033224898</v>
      </c>
      <c r="Q72" s="41"/>
      <c r="R72" s="58">
        <f t="shared" si="25"/>
        <v>112.21252340397814</v>
      </c>
      <c r="S72" s="58">
        <f t="shared" si="26"/>
        <v>32.869016912376196</v>
      </c>
      <c r="T72" s="58">
        <f t="shared" si="27"/>
        <v>72.433258631765781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47214.894013795158</v>
      </c>
      <c r="F73" s="56">
        <v>15613.658239305008</v>
      </c>
      <c r="G73" s="57">
        <f t="shared" si="24"/>
        <v>62828.552253100162</v>
      </c>
      <c r="H73" s="55">
        <v>368</v>
      </c>
      <c r="I73" s="56">
        <v>382</v>
      </c>
      <c r="J73" s="57">
        <f t="shared" si="22"/>
        <v>750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0.59398769642958882</v>
      </c>
      <c r="O73" s="3">
        <f t="shared" ref="O73" si="29">+F73/(I73*216+L73*248)</f>
        <v>0.18922893929737503</v>
      </c>
      <c r="P73" s="4">
        <f t="shared" ref="P73" si="30">+G73/(J73*216+M73*248)</f>
        <v>0.38783056946358124</v>
      </c>
      <c r="Q73" s="41"/>
      <c r="R73" s="58">
        <f t="shared" si="25"/>
        <v>128.3013424287912</v>
      </c>
      <c r="S73" s="58">
        <f t="shared" si="26"/>
        <v>40.873450888233009</v>
      </c>
      <c r="T73" s="58">
        <f t="shared" si="27"/>
        <v>83.771403004133546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54028.822857488827</v>
      </c>
      <c r="F74" s="56">
        <v>17333.686196761133</v>
      </c>
      <c r="G74" s="57">
        <f t="shared" si="24"/>
        <v>71362.509054249967</v>
      </c>
      <c r="H74" s="55">
        <v>368</v>
      </c>
      <c r="I74" s="56">
        <v>386</v>
      </c>
      <c r="J74" s="57">
        <f t="shared" si="22"/>
        <v>754</v>
      </c>
      <c r="K74" s="55">
        <v>0</v>
      </c>
      <c r="L74" s="56">
        <v>0</v>
      </c>
      <c r="M74" s="57">
        <f t="shared" si="23"/>
        <v>0</v>
      </c>
      <c r="N74" s="3">
        <f t="shared" si="9"/>
        <v>0.67971043248652407</v>
      </c>
      <c r="O74" s="3">
        <f t="shared" si="10"/>
        <v>0.20789779069229913</v>
      </c>
      <c r="P74" s="4">
        <f t="shared" si="11"/>
        <v>0.4381723957059262</v>
      </c>
      <c r="Q74" s="41"/>
      <c r="R74" s="58">
        <f t="shared" si="25"/>
        <v>146.81745341708921</v>
      </c>
      <c r="S74" s="58">
        <f t="shared" si="26"/>
        <v>44.905922789536611</v>
      </c>
      <c r="T74" s="58">
        <f t="shared" si="27"/>
        <v>94.645237472480062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54831.721686037454</v>
      </c>
      <c r="F75" s="56">
        <v>18525.405435285087</v>
      </c>
      <c r="G75" s="57">
        <f t="shared" si="24"/>
        <v>73357.127121322541</v>
      </c>
      <c r="H75" s="55">
        <v>380</v>
      </c>
      <c r="I75" s="56">
        <v>368</v>
      </c>
      <c r="J75" s="57">
        <f t="shared" si="22"/>
        <v>748</v>
      </c>
      <c r="K75" s="55">
        <v>0</v>
      </c>
      <c r="L75" s="56">
        <v>0</v>
      </c>
      <c r="M75" s="57">
        <f t="shared" si="23"/>
        <v>0</v>
      </c>
      <c r="N75" s="3">
        <f t="shared" si="9"/>
        <v>0.66802779831916981</v>
      </c>
      <c r="O75" s="3">
        <f t="shared" si="10"/>
        <v>0.23305914647852616</v>
      </c>
      <c r="P75" s="4">
        <f t="shared" si="11"/>
        <v>0.45403252575585845</v>
      </c>
      <c r="Q75" s="41"/>
      <c r="R75" s="58">
        <f t="shared" si="25"/>
        <v>144.29400443694067</v>
      </c>
      <c r="S75" s="58">
        <f t="shared" si="26"/>
        <v>50.340775639361652</v>
      </c>
      <c r="T75" s="58">
        <f t="shared" si="27"/>
        <v>98.071025563265422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56546.720833038526</v>
      </c>
      <c r="F76" s="56">
        <v>26551.294787442668</v>
      </c>
      <c r="G76" s="57">
        <f t="shared" si="24"/>
        <v>83098.015620481194</v>
      </c>
      <c r="H76" s="55">
        <v>366</v>
      </c>
      <c r="I76" s="56">
        <v>370</v>
      </c>
      <c r="J76" s="57">
        <f t="shared" si="22"/>
        <v>736</v>
      </c>
      <c r="K76" s="55">
        <v>0</v>
      </c>
      <c r="L76" s="56">
        <v>0</v>
      </c>
      <c r="M76" s="57">
        <f t="shared" si="23"/>
        <v>0</v>
      </c>
      <c r="N76" s="3">
        <f t="shared" si="9"/>
        <v>0.71527424652194049</v>
      </c>
      <c r="O76" s="3">
        <f t="shared" si="10"/>
        <v>0.33222340825128466</v>
      </c>
      <c r="P76" s="4">
        <f t="shared" si="11"/>
        <v>0.52270792836957269</v>
      </c>
      <c r="Q76" s="41"/>
      <c r="R76" s="58">
        <f t="shared" si="25"/>
        <v>154.49923724873915</v>
      </c>
      <c r="S76" s="58">
        <f t="shared" si="26"/>
        <v>71.760256182277487</v>
      </c>
      <c r="T76" s="58">
        <f t="shared" si="27"/>
        <v>112.9049125278277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53638.910648442565</v>
      </c>
      <c r="F77" s="56">
        <v>31892.566894180603</v>
      </c>
      <c r="G77" s="57">
        <f t="shared" si="24"/>
        <v>85531.477542623164</v>
      </c>
      <c r="H77" s="55">
        <v>364</v>
      </c>
      <c r="I77" s="56">
        <v>388</v>
      </c>
      <c r="J77" s="57">
        <f t="shared" si="22"/>
        <v>752</v>
      </c>
      <c r="K77" s="55">
        <v>0</v>
      </c>
      <c r="L77" s="56">
        <v>0</v>
      </c>
      <c r="M77" s="57">
        <f t="shared" si="23"/>
        <v>0</v>
      </c>
      <c r="N77" s="3">
        <f t="shared" si="9"/>
        <v>0.68222057703045591</v>
      </c>
      <c r="O77" s="3">
        <f t="shared" si="10"/>
        <v>0.38054322850062766</v>
      </c>
      <c r="P77" s="4">
        <f t="shared" si="11"/>
        <v>0.52656790252304453</v>
      </c>
      <c r="Q77" s="41"/>
      <c r="R77" s="58">
        <f t="shared" si="25"/>
        <v>147.35964463857849</v>
      </c>
      <c r="S77" s="58">
        <f t="shared" si="26"/>
        <v>82.197337356135577</v>
      </c>
      <c r="T77" s="58">
        <f t="shared" si="27"/>
        <v>113.73866694497761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36079.899200080035</v>
      </c>
      <c r="F78" s="56">
        <v>27455.508941190004</v>
      </c>
      <c r="G78" s="57">
        <f t="shared" si="24"/>
        <v>63535.40814127004</v>
      </c>
      <c r="H78" s="55">
        <v>370</v>
      </c>
      <c r="I78" s="56">
        <v>370</v>
      </c>
      <c r="J78" s="57">
        <f t="shared" si="22"/>
        <v>740</v>
      </c>
      <c r="K78" s="55">
        <v>0</v>
      </c>
      <c r="L78" s="56">
        <v>0</v>
      </c>
      <c r="M78" s="57">
        <f t="shared" si="23"/>
        <v>0</v>
      </c>
      <c r="N78" s="3">
        <f t="shared" si="9"/>
        <v>0.45145019019119165</v>
      </c>
      <c r="O78" s="3">
        <f t="shared" si="10"/>
        <v>0.34353739916403908</v>
      </c>
      <c r="P78" s="4">
        <f t="shared" si="11"/>
        <v>0.39749379467761536</v>
      </c>
      <c r="Q78" s="41"/>
      <c r="R78" s="58">
        <f t="shared" si="25"/>
        <v>97.513241081297394</v>
      </c>
      <c r="S78" s="58">
        <f t="shared" si="26"/>
        <v>74.204078219432446</v>
      </c>
      <c r="T78" s="58">
        <f t="shared" si="27"/>
        <v>85.858659650364913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33966.306077619825</v>
      </c>
      <c r="F79" s="56">
        <v>26530.792661595293</v>
      </c>
      <c r="G79" s="57">
        <f t="shared" si="24"/>
        <v>60497.098739215115</v>
      </c>
      <c r="H79" s="55">
        <v>376</v>
      </c>
      <c r="I79" s="56">
        <v>366</v>
      </c>
      <c r="J79" s="57">
        <f t="shared" si="22"/>
        <v>742</v>
      </c>
      <c r="K79" s="55">
        <v>0</v>
      </c>
      <c r="L79" s="56">
        <v>0</v>
      </c>
      <c r="M79" s="57">
        <f t="shared" si="23"/>
        <v>0</v>
      </c>
      <c r="N79" s="3">
        <f t="shared" si="9"/>
        <v>0.4182218537926003</v>
      </c>
      <c r="O79" s="3">
        <f t="shared" si="10"/>
        <v>0.33559492842536043</v>
      </c>
      <c r="P79" s="4">
        <f t="shared" si="11"/>
        <v>0.37746517632034987</v>
      </c>
      <c r="Q79" s="41"/>
      <c r="R79" s="58">
        <f t="shared" si="25"/>
        <v>90.335920419201656</v>
      </c>
      <c r="S79" s="58">
        <f t="shared" si="26"/>
        <v>72.488504539877852</v>
      </c>
      <c r="T79" s="58">
        <f t="shared" si="27"/>
        <v>81.532478085195578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27309.439193388505</v>
      </c>
      <c r="F80" s="56">
        <v>21640.399599864206</v>
      </c>
      <c r="G80" s="57">
        <f t="shared" si="24"/>
        <v>48949.838793252711</v>
      </c>
      <c r="H80" s="55">
        <v>364</v>
      </c>
      <c r="I80" s="56">
        <v>366</v>
      </c>
      <c r="J80" s="57">
        <f t="shared" si="22"/>
        <v>730</v>
      </c>
      <c r="K80" s="55">
        <v>0</v>
      </c>
      <c r="L80" s="56">
        <v>0</v>
      </c>
      <c r="M80" s="57">
        <f t="shared" si="23"/>
        <v>0</v>
      </c>
      <c r="N80" s="3">
        <f t="shared" si="9"/>
        <v>0.34734227708318716</v>
      </c>
      <c r="O80" s="3">
        <f t="shared" si="10"/>
        <v>0.27373506881026366</v>
      </c>
      <c r="P80" s="4">
        <f t="shared" si="11"/>
        <v>0.31043784115457074</v>
      </c>
      <c r="Q80" s="41"/>
      <c r="R80" s="58">
        <f t="shared" si="25"/>
        <v>75.025931849968416</v>
      </c>
      <c r="S80" s="58">
        <f t="shared" si="26"/>
        <v>59.126774863016955</v>
      </c>
      <c r="T80" s="58">
        <f t="shared" si="27"/>
        <v>67.054573689387269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23780.720893109388</v>
      </c>
      <c r="F81" s="56">
        <v>16938.506541938263</v>
      </c>
      <c r="G81" s="57">
        <f t="shared" si="24"/>
        <v>40719.227435047651</v>
      </c>
      <c r="H81" s="55">
        <v>368</v>
      </c>
      <c r="I81" s="56">
        <v>380</v>
      </c>
      <c r="J81" s="57">
        <f t="shared" si="22"/>
        <v>748</v>
      </c>
      <c r="K81" s="55">
        <v>0</v>
      </c>
      <c r="L81" s="56">
        <v>0</v>
      </c>
      <c r="M81" s="57">
        <f t="shared" si="23"/>
        <v>0</v>
      </c>
      <c r="N81" s="3">
        <f t="shared" si="9"/>
        <v>0.29917372299100981</v>
      </c>
      <c r="O81" s="3">
        <f t="shared" ref="O81:O85" si="31">+F81/(I81*216+L81*248)</f>
        <v>0.20636582044271762</v>
      </c>
      <c r="P81" s="4">
        <f t="shared" ref="P81:P86" si="32">+G81/(J81*216+M81*248)</f>
        <v>0.25202532330070093</v>
      </c>
      <c r="Q81" s="41"/>
      <c r="R81" s="58">
        <f t="shared" si="25"/>
        <v>64.621524166058123</v>
      </c>
      <c r="S81" s="58">
        <f t="shared" si="26"/>
        <v>44.575017215627007</v>
      </c>
      <c r="T81" s="58">
        <f t="shared" si="27"/>
        <v>54.437469832951408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21844.757471956495</v>
      </c>
      <c r="F82" s="56">
        <v>13474.132972072492</v>
      </c>
      <c r="G82" s="57">
        <f t="shared" si="24"/>
        <v>35318.890444028984</v>
      </c>
      <c r="H82" s="55">
        <v>364</v>
      </c>
      <c r="I82" s="56">
        <v>362</v>
      </c>
      <c r="J82" s="57">
        <f t="shared" si="22"/>
        <v>726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0.27783828693473361</v>
      </c>
      <c r="O82" s="3">
        <f t="shared" si="31"/>
        <v>0.17232111945048714</v>
      </c>
      <c r="P82" s="4">
        <f t="shared" si="32"/>
        <v>0.22522504364369059</v>
      </c>
      <c r="Q82" s="41"/>
      <c r="R82" s="58">
        <f t="shared" si="25"/>
        <v>60.013069977902461</v>
      </c>
      <c r="S82" s="58">
        <f t="shared" si="26"/>
        <v>37.221361801305228</v>
      </c>
      <c r="T82" s="58">
        <f t="shared" si="27"/>
        <v>48.648609427037165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16283.266637148014</v>
      </c>
      <c r="F83" s="56">
        <v>11454.785013752486</v>
      </c>
      <c r="G83" s="57">
        <f t="shared" si="24"/>
        <v>27738.051650900499</v>
      </c>
      <c r="H83" s="55">
        <v>378</v>
      </c>
      <c r="I83" s="56">
        <v>364</v>
      </c>
      <c r="J83" s="57">
        <f t="shared" si="22"/>
        <v>742</v>
      </c>
      <c r="K83" s="55">
        <v>0</v>
      </c>
      <c r="L83" s="56">
        <v>0</v>
      </c>
      <c r="M83" s="57">
        <f t="shared" si="23"/>
        <v>0</v>
      </c>
      <c r="N83" s="3">
        <f t="shared" si="33"/>
        <v>0.19943252299074091</v>
      </c>
      <c r="O83" s="3">
        <f t="shared" si="31"/>
        <v>0.14569069258435702</v>
      </c>
      <c r="P83" s="4">
        <f t="shared" si="32"/>
        <v>0.17306860618760919</v>
      </c>
      <c r="Q83" s="41"/>
      <c r="R83" s="58">
        <f t="shared" si="25"/>
        <v>43.077424966000038</v>
      </c>
      <c r="S83" s="58">
        <f t="shared" si="26"/>
        <v>31.469189598221114</v>
      </c>
      <c r="T83" s="58">
        <f t="shared" si="27"/>
        <v>37.382818936523584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5830.0733732526405</v>
      </c>
      <c r="F84" s="61">
        <v>9340.0000000000018</v>
      </c>
      <c r="G84" s="62">
        <f t="shared" si="24"/>
        <v>15170.073373252642</v>
      </c>
      <c r="H84" s="67">
        <v>362</v>
      </c>
      <c r="I84" s="61">
        <v>364</v>
      </c>
      <c r="J84" s="62">
        <f t="shared" si="22"/>
        <v>726</v>
      </c>
      <c r="K84" s="67">
        <v>0</v>
      </c>
      <c r="L84" s="61">
        <v>0</v>
      </c>
      <c r="M84" s="62">
        <f t="shared" si="23"/>
        <v>0</v>
      </c>
      <c r="N84" s="6">
        <f t="shared" si="33"/>
        <v>7.4560995667749139E-2</v>
      </c>
      <c r="O84" s="6">
        <f t="shared" si="31"/>
        <v>0.11879324379324381</v>
      </c>
      <c r="P84" s="7">
        <f t="shared" si="32"/>
        <v>9.6738045692101843E-2</v>
      </c>
      <c r="Q84" s="41"/>
      <c r="R84" s="58">
        <f t="shared" si="25"/>
        <v>16.105175064233812</v>
      </c>
      <c r="S84" s="58">
        <f t="shared" si="26"/>
        <v>25.659340659340664</v>
      </c>
      <c r="T84" s="58">
        <f t="shared" si="27"/>
        <v>20.895417869493997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2188.0247423954443</v>
      </c>
      <c r="F85" s="64">
        <v>3546.5667318083224</v>
      </c>
      <c r="G85" s="65">
        <f t="shared" ref="G85:G86" si="34">+E85+F85</f>
        <v>5734.5914742037667</v>
      </c>
      <c r="H85" s="71">
        <v>88</v>
      </c>
      <c r="I85" s="64">
        <v>112</v>
      </c>
      <c r="J85" s="65">
        <f t="shared" ref="J85" si="35">+H85+I85</f>
        <v>200</v>
      </c>
      <c r="K85" s="71">
        <v>0</v>
      </c>
      <c r="L85" s="64">
        <v>0</v>
      </c>
      <c r="M85" s="65">
        <f t="shared" ref="M85" si="36">+K85+L85</f>
        <v>0</v>
      </c>
      <c r="N85" s="3">
        <f t="shared" si="33"/>
        <v>0.11511072929268962</v>
      </c>
      <c r="O85" s="3">
        <f t="shared" si="31"/>
        <v>0.14660080736641545</v>
      </c>
      <c r="P85" s="4">
        <f t="shared" si="32"/>
        <v>0.13274517301397609</v>
      </c>
      <c r="Q85" s="41"/>
      <c r="R85" s="58">
        <f t="shared" si="25"/>
        <v>24.863917527220959</v>
      </c>
      <c r="S85" s="58">
        <f t="shared" si="26"/>
        <v>31.665774391145735</v>
      </c>
      <c r="T85" s="58">
        <f t="shared" si="27"/>
        <v>28.672957371018832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1649.4728084793198</v>
      </c>
      <c r="F86" s="61">
        <v>3145.9999999999991</v>
      </c>
      <c r="G86" s="62">
        <f t="shared" si="34"/>
        <v>4795.4728084793187</v>
      </c>
      <c r="H86" s="72">
        <v>88</v>
      </c>
      <c r="I86" s="61">
        <v>112</v>
      </c>
      <c r="J86" s="62">
        <f t="shared" ref="J86" si="37">+H86+I86</f>
        <v>200</v>
      </c>
      <c r="K86" s="72">
        <v>0</v>
      </c>
      <c r="L86" s="61">
        <v>0</v>
      </c>
      <c r="M86" s="62">
        <f t="shared" ref="M86" si="38">+K86+L86</f>
        <v>0</v>
      </c>
      <c r="N86" s="6">
        <f t="shared" si="33"/>
        <v>8.6777820311412027E-2</v>
      </c>
      <c r="O86" s="6">
        <f>+F86/(I86*216+L86*248)</f>
        <v>0.13004298941798939</v>
      </c>
      <c r="P86" s="7">
        <f t="shared" si="32"/>
        <v>0.11100631501109534</v>
      </c>
      <c r="Q86" s="41"/>
      <c r="R86" s="58">
        <f t="shared" si="25"/>
        <v>18.744009187264997</v>
      </c>
      <c r="S86" s="58">
        <f t="shared" si="26"/>
        <v>28.089285714285705</v>
      </c>
      <c r="T86" s="58">
        <f>+G86/(J86+M86)</f>
        <v>23.977364042396594</v>
      </c>
    </row>
    <row r="87" spans="2:20" ht="18.75" x14ac:dyDescent="0.3">
      <c r="B87" s="69" t="s">
        <v>104</v>
      </c>
      <c r="Q87" s="75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2127977.0196072166</v>
      </c>
    </row>
    <row r="91" spans="2:20" x14ac:dyDescent="0.25">
      <c r="C91" t="s">
        <v>112</v>
      </c>
      <c r="D91" s="78">
        <f>SUMPRODUCT(((((J5:J86)*216)+((M5:M86)*248))*((D5:D86))/1000))</f>
        <v>8086806.9730399987</v>
      </c>
    </row>
    <row r="92" spans="2:20" x14ac:dyDescent="0.25">
      <c r="C92" t="s">
        <v>111</v>
      </c>
      <c r="D92" s="39">
        <f>+D90/D91</f>
        <v>0.26314180945600907</v>
      </c>
    </row>
    <row r="93" spans="2:20" x14ac:dyDescent="0.25">
      <c r="C93"/>
      <c r="D93" s="86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C79" zoomScale="91" zoomScaleNormal="91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0.18075910374326368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1050.0000000000002</v>
      </c>
      <c r="F5" s="56">
        <v>487.92198794374053</v>
      </c>
      <c r="G5" s="57">
        <f>+E5+F5</f>
        <v>1537.9219879437408</v>
      </c>
      <c r="H5" s="56">
        <v>175</v>
      </c>
      <c r="I5" s="56">
        <v>186</v>
      </c>
      <c r="J5" s="57">
        <f>+H5+I5</f>
        <v>361</v>
      </c>
      <c r="K5" s="56">
        <v>0</v>
      </c>
      <c r="L5" s="56">
        <v>0</v>
      </c>
      <c r="M5" s="57">
        <f>+K5+L5</f>
        <v>0</v>
      </c>
      <c r="N5" s="32">
        <f>+E5/(H5*216+K5*248)</f>
        <v>2.7777777777777783E-2</v>
      </c>
      <c r="O5" s="32">
        <f>+F5/(I5*216+L5*248)</f>
        <v>1.2144613399635119E-2</v>
      </c>
      <c r="P5" s="33">
        <f>+G5/(J5*216+M5*248)</f>
        <v>1.972301718405331E-2</v>
      </c>
      <c r="Q5" s="41"/>
      <c r="R5" s="58">
        <f>+E5/(H5+K5)</f>
        <v>6.0000000000000009</v>
      </c>
      <c r="S5" s="58">
        <f>+F5/(I5+L5)</f>
        <v>2.6232364943211857</v>
      </c>
      <c r="T5" s="58">
        <f>+G5/(J5+M5)</f>
        <v>4.2601717117555147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1838.0802528446184</v>
      </c>
      <c r="F6" s="56">
        <v>864.74931556794581</v>
      </c>
      <c r="G6" s="57">
        <f t="shared" ref="G6:G70" si="0">+E6+F6</f>
        <v>2702.8295684125642</v>
      </c>
      <c r="H6" s="56">
        <v>175</v>
      </c>
      <c r="I6" s="56">
        <v>186</v>
      </c>
      <c r="J6" s="57">
        <f t="shared" ref="J6:J59" si="1">+H6+I6</f>
        <v>361</v>
      </c>
      <c r="K6" s="56">
        <v>0</v>
      </c>
      <c r="L6" s="56">
        <v>0</v>
      </c>
      <c r="M6" s="57">
        <f t="shared" ref="M6:M59" si="2">+K6+L6</f>
        <v>0</v>
      </c>
      <c r="N6" s="32">
        <f t="shared" ref="N6:N16" si="3">+E6/(H6*216+K6*248)</f>
        <v>4.8626461715466092E-2</v>
      </c>
      <c r="O6" s="32">
        <f t="shared" ref="O6:O16" si="4">+F6/(I6*216+L6*248)</f>
        <v>2.1524027169652175E-2</v>
      </c>
      <c r="P6" s="33">
        <f t="shared" ref="P6:P16" si="5">+G6/(J6*216+M6*248)</f>
        <v>3.4662326464714323E-2</v>
      </c>
      <c r="Q6" s="41"/>
      <c r="R6" s="58">
        <f t="shared" ref="R6:R70" si="6">+E6/(H6+K6)</f>
        <v>10.503315730540676</v>
      </c>
      <c r="S6" s="58">
        <f t="shared" ref="S6:S70" si="7">+F6/(I6+L6)</f>
        <v>4.6491898686448696</v>
      </c>
      <c r="T6" s="58">
        <f t="shared" ref="T6:T70" si="8">+G6/(J6+M6)</f>
        <v>7.4870625163782938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2871.3741557741364</v>
      </c>
      <c r="F7" s="56">
        <v>1120.7398876904647</v>
      </c>
      <c r="G7" s="57">
        <f t="shared" si="0"/>
        <v>3992.1140434646013</v>
      </c>
      <c r="H7" s="56">
        <v>174</v>
      </c>
      <c r="I7" s="56">
        <v>184</v>
      </c>
      <c r="J7" s="57">
        <f t="shared" si="1"/>
        <v>358</v>
      </c>
      <c r="K7" s="56">
        <v>0</v>
      </c>
      <c r="L7" s="56">
        <v>0</v>
      </c>
      <c r="M7" s="57">
        <f t="shared" si="2"/>
        <v>0</v>
      </c>
      <c r="N7" s="32">
        <f t="shared" si="3"/>
        <v>7.6398844076578765E-2</v>
      </c>
      <c r="O7" s="32">
        <f t="shared" si="4"/>
        <v>2.8198970604128036E-2</v>
      </c>
      <c r="P7" s="33">
        <f t="shared" si="5"/>
        <v>5.1625724749956046E-2</v>
      </c>
      <c r="Q7" s="41"/>
      <c r="R7" s="58">
        <f t="shared" si="6"/>
        <v>16.502150320541013</v>
      </c>
      <c r="S7" s="58">
        <f t="shared" si="7"/>
        <v>6.0909776504916557</v>
      </c>
      <c r="T7" s="58">
        <f t="shared" si="8"/>
        <v>11.151156545990506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3731.0177206061367</v>
      </c>
      <c r="F8" s="56">
        <v>1210.4922775352695</v>
      </c>
      <c r="G8" s="57">
        <f t="shared" si="0"/>
        <v>4941.509998141406</v>
      </c>
      <c r="H8" s="56">
        <v>180</v>
      </c>
      <c r="I8" s="56">
        <v>190</v>
      </c>
      <c r="J8" s="57">
        <f t="shared" si="1"/>
        <v>370</v>
      </c>
      <c r="K8" s="56">
        <v>0</v>
      </c>
      <c r="L8" s="56">
        <v>0</v>
      </c>
      <c r="M8" s="57">
        <f t="shared" si="2"/>
        <v>0</v>
      </c>
      <c r="N8" s="32">
        <f t="shared" si="3"/>
        <v>9.5962389933285402E-2</v>
      </c>
      <c r="O8" s="32">
        <f t="shared" si="4"/>
        <v>2.9495425865869139E-2</v>
      </c>
      <c r="P8" s="33">
        <f t="shared" si="5"/>
        <v>6.1830705682450027E-2</v>
      </c>
      <c r="Q8" s="41"/>
      <c r="R8" s="58">
        <f t="shared" si="6"/>
        <v>20.727876225589647</v>
      </c>
      <c r="S8" s="58">
        <f t="shared" si="7"/>
        <v>6.3710119870277344</v>
      </c>
      <c r="T8" s="58">
        <f t="shared" si="8"/>
        <v>13.355432427409205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5203.3418123056681</v>
      </c>
      <c r="F9" s="56">
        <v>1475.9381116703048</v>
      </c>
      <c r="G9" s="57">
        <f t="shared" si="0"/>
        <v>6679.2799239759734</v>
      </c>
      <c r="H9" s="56">
        <v>192</v>
      </c>
      <c r="I9" s="56">
        <v>191</v>
      </c>
      <c r="J9" s="57">
        <f t="shared" si="1"/>
        <v>383</v>
      </c>
      <c r="K9" s="56">
        <v>0</v>
      </c>
      <c r="L9" s="56">
        <v>0</v>
      </c>
      <c r="M9" s="57">
        <f t="shared" si="2"/>
        <v>0</v>
      </c>
      <c r="N9" s="32">
        <f t="shared" si="3"/>
        <v>0.12546638243406799</v>
      </c>
      <c r="O9" s="32">
        <f t="shared" si="4"/>
        <v>3.5775114205698684E-2</v>
      </c>
      <c r="P9" s="33">
        <f t="shared" si="5"/>
        <v>8.0737838748379906E-2</v>
      </c>
      <c r="Q9" s="41"/>
      <c r="R9" s="58">
        <f t="shared" si="6"/>
        <v>27.100738605758689</v>
      </c>
      <c r="S9" s="58">
        <f t="shared" si="7"/>
        <v>7.7274246684309151</v>
      </c>
      <c r="T9" s="58">
        <f t="shared" si="8"/>
        <v>17.439373169650061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6026.7815262072563</v>
      </c>
      <c r="F10" s="56">
        <v>1719.7569620301372</v>
      </c>
      <c r="G10" s="57">
        <f t="shared" si="0"/>
        <v>7746.5384882373937</v>
      </c>
      <c r="H10" s="56">
        <v>185</v>
      </c>
      <c r="I10" s="56">
        <v>185</v>
      </c>
      <c r="J10" s="57">
        <f t="shared" si="1"/>
        <v>370</v>
      </c>
      <c r="K10" s="56">
        <v>0</v>
      </c>
      <c r="L10" s="56">
        <v>0</v>
      </c>
      <c r="M10" s="57">
        <f t="shared" si="2"/>
        <v>0</v>
      </c>
      <c r="N10" s="32">
        <f t="shared" si="3"/>
        <v>0.1508203585136951</v>
      </c>
      <c r="O10" s="32">
        <f t="shared" si="4"/>
        <v>4.3036961011765192E-2</v>
      </c>
      <c r="P10" s="33">
        <f t="shared" si="5"/>
        <v>9.6928659762730157E-2</v>
      </c>
      <c r="Q10" s="41"/>
      <c r="R10" s="58">
        <f t="shared" si="6"/>
        <v>32.577197438958144</v>
      </c>
      <c r="S10" s="58">
        <f t="shared" si="7"/>
        <v>9.2959835785412821</v>
      </c>
      <c r="T10" s="58">
        <f t="shared" si="8"/>
        <v>20.936590508749713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7442.5131944560626</v>
      </c>
      <c r="F11" s="56">
        <v>2312.8652974369684</v>
      </c>
      <c r="G11" s="57">
        <f t="shared" si="0"/>
        <v>9755.3784918930305</v>
      </c>
      <c r="H11" s="56">
        <v>185</v>
      </c>
      <c r="I11" s="56">
        <v>185</v>
      </c>
      <c r="J11" s="57">
        <f t="shared" si="1"/>
        <v>370</v>
      </c>
      <c r="K11" s="56">
        <v>0</v>
      </c>
      <c r="L11" s="56">
        <v>0</v>
      </c>
      <c r="M11" s="57">
        <f t="shared" si="2"/>
        <v>0</v>
      </c>
      <c r="N11" s="32">
        <f t="shared" si="3"/>
        <v>0.1862490789403419</v>
      </c>
      <c r="O11" s="32">
        <f t="shared" si="4"/>
        <v>5.7879511947872081E-2</v>
      </c>
      <c r="P11" s="33">
        <f t="shared" si="5"/>
        <v>0.12206429544410699</v>
      </c>
      <c r="Q11" s="41"/>
      <c r="R11" s="58">
        <f t="shared" si="6"/>
        <v>40.229801051113853</v>
      </c>
      <c r="S11" s="58">
        <f t="shared" si="7"/>
        <v>12.50197458074037</v>
      </c>
      <c r="T11" s="58">
        <f t="shared" si="8"/>
        <v>26.36588781592711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7798.1470690126771</v>
      </c>
      <c r="F12" s="56">
        <v>2419.5676871213568</v>
      </c>
      <c r="G12" s="57">
        <f t="shared" si="0"/>
        <v>10217.714756134033</v>
      </c>
      <c r="H12" s="56">
        <v>185</v>
      </c>
      <c r="I12" s="56">
        <v>185</v>
      </c>
      <c r="J12" s="57">
        <f t="shared" si="1"/>
        <v>370</v>
      </c>
      <c r="K12" s="56">
        <v>0</v>
      </c>
      <c r="L12" s="56">
        <v>0</v>
      </c>
      <c r="M12" s="57">
        <f t="shared" si="2"/>
        <v>0</v>
      </c>
      <c r="N12" s="32">
        <f t="shared" si="3"/>
        <v>0.19514882555086779</v>
      </c>
      <c r="O12" s="32">
        <f t="shared" si="4"/>
        <v>6.0549741919953874E-2</v>
      </c>
      <c r="P12" s="33">
        <f t="shared" si="5"/>
        <v>0.12784928373541082</v>
      </c>
      <c r="Q12" s="41"/>
      <c r="R12" s="58">
        <f t="shared" si="6"/>
        <v>42.152146318987441</v>
      </c>
      <c r="S12" s="58">
        <f t="shared" si="7"/>
        <v>13.078744254710037</v>
      </c>
      <c r="T12" s="58">
        <f t="shared" si="8"/>
        <v>27.61544528684874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8079.0449305886368</v>
      </c>
      <c r="F13" s="56">
        <v>2478.9273309059463</v>
      </c>
      <c r="G13" s="57">
        <f t="shared" si="0"/>
        <v>10557.972261494582</v>
      </c>
      <c r="H13" s="56">
        <v>190</v>
      </c>
      <c r="I13" s="56">
        <v>189</v>
      </c>
      <c r="J13" s="57">
        <f t="shared" si="1"/>
        <v>379</v>
      </c>
      <c r="K13" s="56">
        <v>0</v>
      </c>
      <c r="L13" s="56">
        <v>0</v>
      </c>
      <c r="M13" s="57">
        <f t="shared" si="2"/>
        <v>0</v>
      </c>
      <c r="N13" s="32">
        <f t="shared" si="3"/>
        <v>0.19685781994611687</v>
      </c>
      <c r="O13" s="32">
        <f t="shared" si="4"/>
        <v>6.0722303814078636E-2</v>
      </c>
      <c r="P13" s="33">
        <f t="shared" si="5"/>
        <v>0.12896966018634054</v>
      </c>
      <c r="Q13" s="41"/>
      <c r="R13" s="58">
        <f t="shared" si="6"/>
        <v>42.521289108361245</v>
      </c>
      <c r="S13" s="58">
        <f t="shared" si="7"/>
        <v>13.116017623840985</v>
      </c>
      <c r="T13" s="58">
        <f t="shared" si="8"/>
        <v>27.857446600249556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9670.8172552705983</v>
      </c>
      <c r="F14" s="56">
        <v>3160.5717920527522</v>
      </c>
      <c r="G14" s="57">
        <f t="shared" si="0"/>
        <v>12831.389047323351</v>
      </c>
      <c r="H14" s="56">
        <v>187</v>
      </c>
      <c r="I14" s="56">
        <v>187</v>
      </c>
      <c r="J14" s="57">
        <f t="shared" si="1"/>
        <v>374</v>
      </c>
      <c r="K14" s="56">
        <v>0</v>
      </c>
      <c r="L14" s="56">
        <v>0</v>
      </c>
      <c r="M14" s="57">
        <f t="shared" si="2"/>
        <v>0</v>
      </c>
      <c r="N14" s="32">
        <f t="shared" si="3"/>
        <v>0.23942407544242916</v>
      </c>
      <c r="O14" s="32">
        <f t="shared" si="4"/>
        <v>7.8247469599246194E-2</v>
      </c>
      <c r="P14" s="33">
        <f t="shared" si="5"/>
        <v>0.15883577252083769</v>
      </c>
      <c r="Q14" s="41"/>
      <c r="R14" s="58">
        <f t="shared" si="6"/>
        <v>51.715600295564698</v>
      </c>
      <c r="S14" s="58">
        <f t="shared" si="7"/>
        <v>16.90145343343718</v>
      </c>
      <c r="T14" s="58">
        <f t="shared" si="8"/>
        <v>34.308526864500941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15612.556052348116</v>
      </c>
      <c r="F15" s="56">
        <v>7367.1731689627013</v>
      </c>
      <c r="G15" s="57">
        <f t="shared" si="0"/>
        <v>22979.729221310816</v>
      </c>
      <c r="H15" s="56">
        <v>296</v>
      </c>
      <c r="I15" s="56">
        <v>299</v>
      </c>
      <c r="J15" s="57">
        <f t="shared" si="1"/>
        <v>595</v>
      </c>
      <c r="K15" s="56">
        <v>152</v>
      </c>
      <c r="L15" s="56">
        <v>171</v>
      </c>
      <c r="M15" s="57">
        <f t="shared" si="2"/>
        <v>323</v>
      </c>
      <c r="N15" s="32">
        <f t="shared" si="3"/>
        <v>0.15361850649744291</v>
      </c>
      <c r="O15" s="32">
        <f t="shared" si="4"/>
        <v>6.8857233895643619E-2</v>
      </c>
      <c r="P15" s="33">
        <f t="shared" si="5"/>
        <v>0.11014902034910085</v>
      </c>
      <c r="Q15" s="41"/>
      <c r="R15" s="58">
        <f t="shared" si="6"/>
        <v>34.849455473991334</v>
      </c>
      <c r="S15" s="58">
        <f t="shared" si="7"/>
        <v>15.674836529707875</v>
      </c>
      <c r="T15" s="58">
        <f t="shared" si="8"/>
        <v>25.032384772669733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33504.850540378909</v>
      </c>
      <c r="F16" s="56">
        <v>14834.837834239157</v>
      </c>
      <c r="G16" s="57">
        <f t="shared" si="0"/>
        <v>48339.688374618068</v>
      </c>
      <c r="H16" s="56">
        <v>340</v>
      </c>
      <c r="I16" s="56">
        <v>365</v>
      </c>
      <c r="J16" s="57">
        <f t="shared" si="1"/>
        <v>705</v>
      </c>
      <c r="K16" s="56">
        <v>236</v>
      </c>
      <c r="L16" s="56">
        <v>261</v>
      </c>
      <c r="M16" s="57">
        <f t="shared" si="2"/>
        <v>497</v>
      </c>
      <c r="N16" s="32">
        <f t="shared" si="3"/>
        <v>0.25388617346916609</v>
      </c>
      <c r="O16" s="32">
        <f t="shared" si="4"/>
        <v>0.10332969627102946</v>
      </c>
      <c r="P16" s="33">
        <f t="shared" si="5"/>
        <v>0.17543873894742634</v>
      </c>
      <c r="Q16" s="41"/>
      <c r="R16" s="58">
        <f t="shared" si="6"/>
        <v>58.168143299268941</v>
      </c>
      <c r="S16" s="58">
        <f t="shared" si="7"/>
        <v>23.697824016356481</v>
      </c>
      <c r="T16" s="58">
        <f t="shared" si="8"/>
        <v>40.216046900680588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35142.192845298501</v>
      </c>
      <c r="F17" s="56">
        <v>16399.756461455512</v>
      </c>
      <c r="G17" s="57">
        <f t="shared" si="0"/>
        <v>51541.949306754017</v>
      </c>
      <c r="H17" s="56">
        <v>352</v>
      </c>
      <c r="I17" s="56">
        <v>371</v>
      </c>
      <c r="J17" s="57">
        <f t="shared" si="1"/>
        <v>723</v>
      </c>
      <c r="K17" s="56">
        <v>235</v>
      </c>
      <c r="L17" s="56">
        <v>261</v>
      </c>
      <c r="M17" s="57">
        <f t="shared" si="2"/>
        <v>496</v>
      </c>
      <c r="N17" s="32">
        <f t="shared" ref="N17:N81" si="9">+E17/(H17*216+K17*248)</f>
        <v>0.26164596495695469</v>
      </c>
      <c r="O17" s="32">
        <f t="shared" ref="O17:O80" si="10">+F17/(I17*216+L17*248)</f>
        <v>0.11320794994930081</v>
      </c>
      <c r="P17" s="33">
        <f t="shared" ref="P17:P80" si="11">+G17/(J17*216+M17*248)</f>
        <v>0.18462170568657055</v>
      </c>
      <c r="Q17" s="41"/>
      <c r="R17" s="58">
        <f t="shared" si="6"/>
        <v>59.867449480917379</v>
      </c>
      <c r="S17" s="58">
        <f t="shared" si="7"/>
        <v>25.948981742809355</v>
      </c>
      <c r="T17" s="58">
        <f t="shared" si="8"/>
        <v>42.282156937452022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42558.773924936962</v>
      </c>
      <c r="F18" s="56">
        <v>22334.824460850461</v>
      </c>
      <c r="G18" s="57">
        <f t="shared" si="0"/>
        <v>64893.598385787423</v>
      </c>
      <c r="H18" s="56">
        <v>328</v>
      </c>
      <c r="I18" s="56">
        <v>375</v>
      </c>
      <c r="J18" s="57">
        <f t="shared" si="1"/>
        <v>703</v>
      </c>
      <c r="K18" s="56">
        <v>247</v>
      </c>
      <c r="L18" s="56">
        <v>260</v>
      </c>
      <c r="M18" s="57">
        <f t="shared" si="2"/>
        <v>507</v>
      </c>
      <c r="N18" s="32">
        <f t="shared" si="9"/>
        <v>0.32216113005614488</v>
      </c>
      <c r="O18" s="32">
        <f t="shared" si="10"/>
        <v>0.15352505128437216</v>
      </c>
      <c r="P18" s="33">
        <f t="shared" si="11"/>
        <v>0.23378003914414167</v>
      </c>
      <c r="Q18" s="41"/>
      <c r="R18" s="58">
        <f t="shared" si="6"/>
        <v>74.015258999890364</v>
      </c>
      <c r="S18" s="58">
        <f t="shared" si="7"/>
        <v>35.172951906851118</v>
      </c>
      <c r="T18" s="58">
        <f t="shared" si="8"/>
        <v>53.631073046105307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42715.100032001581</v>
      </c>
      <c r="F19" s="56">
        <v>33209.624945037205</v>
      </c>
      <c r="G19" s="57">
        <f t="shared" si="0"/>
        <v>75924.724977038786</v>
      </c>
      <c r="H19" s="56">
        <v>330</v>
      </c>
      <c r="I19" s="56">
        <v>373</v>
      </c>
      <c r="J19" s="57">
        <f t="shared" si="1"/>
        <v>703</v>
      </c>
      <c r="K19" s="56">
        <v>246</v>
      </c>
      <c r="L19" s="56">
        <v>258</v>
      </c>
      <c r="M19" s="57">
        <f t="shared" si="2"/>
        <v>504</v>
      </c>
      <c r="N19" s="32">
        <f t="shared" si="9"/>
        <v>0.32289474504113436</v>
      </c>
      <c r="O19" s="32">
        <f t="shared" si="10"/>
        <v>0.22974171886267367</v>
      </c>
      <c r="P19" s="33">
        <f t="shared" si="11"/>
        <v>0.27425489444097234</v>
      </c>
      <c r="Q19" s="41"/>
      <c r="R19" s="58">
        <f t="shared" si="6"/>
        <v>74.158159777780526</v>
      </c>
      <c r="S19" s="58">
        <f t="shared" si="7"/>
        <v>52.63015046757085</v>
      </c>
      <c r="T19" s="58">
        <f t="shared" si="8"/>
        <v>62.903666095309681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44287.793263632717</v>
      </c>
      <c r="F20" s="56">
        <v>49218.769547688804</v>
      </c>
      <c r="G20" s="57">
        <f t="shared" si="0"/>
        <v>93506.562811321521</v>
      </c>
      <c r="H20" s="56">
        <v>338</v>
      </c>
      <c r="I20" s="56">
        <v>387</v>
      </c>
      <c r="J20" s="57">
        <f t="shared" si="1"/>
        <v>725</v>
      </c>
      <c r="K20" s="56">
        <v>253</v>
      </c>
      <c r="L20" s="56">
        <v>238</v>
      </c>
      <c r="M20" s="57">
        <f t="shared" si="2"/>
        <v>491</v>
      </c>
      <c r="N20" s="32">
        <f t="shared" si="9"/>
        <v>0.32624044775497024</v>
      </c>
      <c r="O20" s="32">
        <f t="shared" si="10"/>
        <v>0.34511393916312899</v>
      </c>
      <c r="P20" s="33">
        <f t="shared" si="11"/>
        <v>0.33590988479753964</v>
      </c>
      <c r="Q20" s="41"/>
      <c r="R20" s="58">
        <f t="shared" si="6"/>
        <v>74.937044439310853</v>
      </c>
      <c r="S20" s="58">
        <f t="shared" si="7"/>
        <v>78.750031276302082</v>
      </c>
      <c r="T20" s="58">
        <f t="shared" si="8"/>
        <v>76.896844417205202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43509.177621506809</v>
      </c>
      <c r="F21" s="56">
        <v>49041.36466806892</v>
      </c>
      <c r="G21" s="57">
        <f t="shared" si="0"/>
        <v>92550.542289575737</v>
      </c>
      <c r="H21" s="56">
        <v>332</v>
      </c>
      <c r="I21" s="56">
        <v>387</v>
      </c>
      <c r="J21" s="57">
        <f t="shared" si="1"/>
        <v>719</v>
      </c>
      <c r="K21" s="56">
        <v>264</v>
      </c>
      <c r="L21" s="56">
        <v>249</v>
      </c>
      <c r="M21" s="57">
        <f t="shared" si="2"/>
        <v>513</v>
      </c>
      <c r="N21" s="32">
        <f t="shared" si="9"/>
        <v>0.31715927237510794</v>
      </c>
      <c r="O21" s="32">
        <f t="shared" si="10"/>
        <v>0.33741581811474103</v>
      </c>
      <c r="P21" s="33">
        <f t="shared" si="11"/>
        <v>0.32758007096491581</v>
      </c>
      <c r="Q21" s="41"/>
      <c r="R21" s="58">
        <f t="shared" si="6"/>
        <v>73.001975875011425</v>
      </c>
      <c r="S21" s="58">
        <f t="shared" si="7"/>
        <v>77.109063943504594</v>
      </c>
      <c r="T21" s="58">
        <f t="shared" si="8"/>
        <v>75.122193416863425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39975.869303007494</v>
      </c>
      <c r="F22" s="56">
        <v>46601.613445819028</v>
      </c>
      <c r="G22" s="57">
        <f t="shared" si="0"/>
        <v>86577.482748826529</v>
      </c>
      <c r="H22" s="56">
        <v>330</v>
      </c>
      <c r="I22" s="56">
        <v>387</v>
      </c>
      <c r="J22" s="57">
        <f t="shared" si="1"/>
        <v>717</v>
      </c>
      <c r="K22" s="56">
        <v>281</v>
      </c>
      <c r="L22" s="56">
        <v>252</v>
      </c>
      <c r="M22" s="57">
        <f t="shared" si="2"/>
        <v>533</v>
      </c>
      <c r="N22" s="32">
        <f t="shared" si="9"/>
        <v>0.28358116241279929</v>
      </c>
      <c r="O22" s="32">
        <f t="shared" si="10"/>
        <v>0.3189968611098723</v>
      </c>
      <c r="P22" s="33">
        <f t="shared" si="11"/>
        <v>0.3016048532301242</v>
      </c>
      <c r="Q22" s="41"/>
      <c r="R22" s="58">
        <f t="shared" si="6"/>
        <v>65.426954669406697</v>
      </c>
      <c r="S22" s="58">
        <f t="shared" si="7"/>
        <v>72.928972528668282</v>
      </c>
      <c r="T22" s="58">
        <f t="shared" si="8"/>
        <v>69.261986199061226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30630.459346022501</v>
      </c>
      <c r="F23" s="56">
        <v>43563.053037453268</v>
      </c>
      <c r="G23" s="57">
        <f t="shared" si="0"/>
        <v>74193.512383475769</v>
      </c>
      <c r="H23" s="56">
        <v>321</v>
      </c>
      <c r="I23" s="56">
        <v>370</v>
      </c>
      <c r="J23" s="57">
        <f t="shared" si="1"/>
        <v>691</v>
      </c>
      <c r="K23" s="56">
        <v>282</v>
      </c>
      <c r="L23" s="56">
        <v>259</v>
      </c>
      <c r="M23" s="57">
        <f t="shared" si="2"/>
        <v>541</v>
      </c>
      <c r="N23" s="32">
        <f t="shared" si="9"/>
        <v>0.2199326450831646</v>
      </c>
      <c r="O23" s="32">
        <f t="shared" si="10"/>
        <v>0.30220221042686379</v>
      </c>
      <c r="P23" s="33">
        <f t="shared" si="11"/>
        <v>0.26177568725117056</v>
      </c>
      <c r="Q23" s="41"/>
      <c r="R23" s="58">
        <f t="shared" si="6"/>
        <v>50.796781668362357</v>
      </c>
      <c r="S23" s="58">
        <f t="shared" si="7"/>
        <v>69.257635989591847</v>
      </c>
      <c r="T23" s="58">
        <f t="shared" si="8"/>
        <v>60.222006804769293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27004.543718373996</v>
      </c>
      <c r="F24" s="56">
        <v>40670.652889692959</v>
      </c>
      <c r="G24" s="57">
        <f t="shared" si="0"/>
        <v>67675.196608066952</v>
      </c>
      <c r="H24" s="56">
        <v>314</v>
      </c>
      <c r="I24" s="56">
        <v>372</v>
      </c>
      <c r="J24" s="57">
        <f t="shared" si="1"/>
        <v>686</v>
      </c>
      <c r="K24" s="56">
        <v>288</v>
      </c>
      <c r="L24" s="56">
        <v>261</v>
      </c>
      <c r="M24" s="57">
        <f t="shared" si="2"/>
        <v>549</v>
      </c>
      <c r="N24" s="32">
        <f t="shared" si="9"/>
        <v>0.19393128603911006</v>
      </c>
      <c r="O24" s="32">
        <f t="shared" si="10"/>
        <v>0.28033259504888997</v>
      </c>
      <c r="P24" s="33">
        <f t="shared" si="11"/>
        <v>0.23801805171515628</v>
      </c>
      <c r="Q24" s="41"/>
      <c r="R24" s="58">
        <f t="shared" si="6"/>
        <v>44.858046043810624</v>
      </c>
      <c r="S24" s="58">
        <f t="shared" si="7"/>
        <v>64.25063647660815</v>
      </c>
      <c r="T24" s="58">
        <f t="shared" si="8"/>
        <v>54.797730047017772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26312.320078302648</v>
      </c>
      <c r="F25" s="56">
        <v>37857.290424149061</v>
      </c>
      <c r="G25" s="57">
        <f t="shared" si="0"/>
        <v>64169.610502451709</v>
      </c>
      <c r="H25" s="56">
        <v>315</v>
      </c>
      <c r="I25" s="56">
        <v>365</v>
      </c>
      <c r="J25" s="57">
        <f t="shared" si="1"/>
        <v>680</v>
      </c>
      <c r="K25" s="56">
        <v>288</v>
      </c>
      <c r="L25" s="56">
        <v>261</v>
      </c>
      <c r="M25" s="57">
        <f t="shared" si="2"/>
        <v>549</v>
      </c>
      <c r="N25" s="32">
        <f t="shared" si="9"/>
        <v>0.18866747030274944</v>
      </c>
      <c r="O25" s="32">
        <f t="shared" si="10"/>
        <v>0.26368891691845719</v>
      </c>
      <c r="P25" s="33">
        <f t="shared" si="11"/>
        <v>0.22672210386970981</v>
      </c>
      <c r="Q25" s="41"/>
      <c r="R25" s="58">
        <f t="shared" si="6"/>
        <v>43.635688355394109</v>
      </c>
      <c r="S25" s="58">
        <f t="shared" si="7"/>
        <v>60.474904830909047</v>
      </c>
      <c r="T25" s="58">
        <f t="shared" si="8"/>
        <v>52.212864525998135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24212.306856644213</v>
      </c>
      <c r="F26" s="56">
        <v>35431.460648458975</v>
      </c>
      <c r="G26" s="57">
        <f t="shared" si="0"/>
        <v>59643.767505103184</v>
      </c>
      <c r="H26" s="56">
        <v>319</v>
      </c>
      <c r="I26" s="56">
        <v>364</v>
      </c>
      <c r="J26" s="57">
        <f t="shared" si="1"/>
        <v>683</v>
      </c>
      <c r="K26" s="56">
        <v>288</v>
      </c>
      <c r="L26" s="56">
        <v>259</v>
      </c>
      <c r="M26" s="57">
        <f t="shared" si="2"/>
        <v>547</v>
      </c>
      <c r="N26" s="32">
        <f t="shared" si="9"/>
        <v>0.17254081050570244</v>
      </c>
      <c r="O26" s="32">
        <f t="shared" si="10"/>
        <v>0.24802220871688255</v>
      </c>
      <c r="P26" s="33">
        <f t="shared" si="11"/>
        <v>0.21061842302214526</v>
      </c>
      <c r="Q26" s="41"/>
      <c r="R26" s="58">
        <f t="shared" si="6"/>
        <v>39.88847917074829</v>
      </c>
      <c r="S26" s="58">
        <f t="shared" si="7"/>
        <v>56.872328488698194</v>
      </c>
      <c r="T26" s="58">
        <f t="shared" si="8"/>
        <v>48.490867890327792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19716.668100993909</v>
      </c>
      <c r="F27" s="56">
        <v>33748.769865348229</v>
      </c>
      <c r="G27" s="57">
        <f t="shared" si="0"/>
        <v>53465.437966342142</v>
      </c>
      <c r="H27" s="56">
        <v>319</v>
      </c>
      <c r="I27" s="56">
        <v>359</v>
      </c>
      <c r="J27" s="57">
        <f t="shared" si="1"/>
        <v>678</v>
      </c>
      <c r="K27" s="56">
        <v>289</v>
      </c>
      <c r="L27" s="56">
        <v>253</v>
      </c>
      <c r="M27" s="57">
        <f t="shared" si="2"/>
        <v>542</v>
      </c>
      <c r="N27" s="32">
        <f t="shared" si="9"/>
        <v>0.14025628913181418</v>
      </c>
      <c r="O27" s="32">
        <f t="shared" si="10"/>
        <v>0.24056775964692795</v>
      </c>
      <c r="P27" s="33">
        <f t="shared" si="11"/>
        <v>0.19036059433157024</v>
      </c>
      <c r="Q27" s="41"/>
      <c r="R27" s="58">
        <f t="shared" si="6"/>
        <v>32.428730429266295</v>
      </c>
      <c r="S27" s="58">
        <f t="shared" si="7"/>
        <v>55.145048799588608</v>
      </c>
      <c r="T27" s="58">
        <f t="shared" si="8"/>
        <v>43.824129480608313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11736.035565638016</v>
      </c>
      <c r="F28" s="56">
        <v>8711.7731578834046</v>
      </c>
      <c r="G28" s="57">
        <f t="shared" si="0"/>
        <v>20447.808723521419</v>
      </c>
      <c r="H28" s="56">
        <v>183</v>
      </c>
      <c r="I28" s="56">
        <v>179</v>
      </c>
      <c r="J28" s="57">
        <f t="shared" si="1"/>
        <v>362</v>
      </c>
      <c r="K28" s="56">
        <v>0</v>
      </c>
      <c r="L28" s="56">
        <v>0</v>
      </c>
      <c r="M28" s="57">
        <f t="shared" si="2"/>
        <v>0</v>
      </c>
      <c r="N28" s="32">
        <f t="shared" si="9"/>
        <v>0.29690436059598302</v>
      </c>
      <c r="O28" s="32">
        <f t="shared" si="10"/>
        <v>0.2253200175326765</v>
      </c>
      <c r="P28" s="33">
        <f t="shared" si="11"/>
        <v>0.26150768267241431</v>
      </c>
      <c r="Q28" s="41"/>
      <c r="R28" s="58">
        <f t="shared" si="6"/>
        <v>64.131341888732322</v>
      </c>
      <c r="S28" s="58">
        <f t="shared" si="7"/>
        <v>48.669123787058126</v>
      </c>
      <c r="T28" s="58">
        <f t="shared" si="8"/>
        <v>56.485659457241489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12541.607125363424</v>
      </c>
      <c r="F29" s="56">
        <v>7597.4241440492005</v>
      </c>
      <c r="G29" s="57">
        <f t="shared" si="0"/>
        <v>20139.031269412626</v>
      </c>
      <c r="H29" s="56">
        <v>173</v>
      </c>
      <c r="I29" s="56">
        <v>166</v>
      </c>
      <c r="J29" s="57">
        <f t="shared" si="1"/>
        <v>339</v>
      </c>
      <c r="K29" s="56">
        <v>0</v>
      </c>
      <c r="L29" s="56">
        <v>0</v>
      </c>
      <c r="M29" s="57">
        <f t="shared" si="2"/>
        <v>0</v>
      </c>
      <c r="N29" s="32">
        <f t="shared" si="9"/>
        <v>0.33562425405061613</v>
      </c>
      <c r="O29" s="32">
        <f t="shared" si="10"/>
        <v>0.21188710798887775</v>
      </c>
      <c r="P29" s="33">
        <f t="shared" si="11"/>
        <v>0.27503320317672658</v>
      </c>
      <c r="Q29" s="41"/>
      <c r="R29" s="58">
        <f t="shared" si="6"/>
        <v>72.49483887493308</v>
      </c>
      <c r="S29" s="58">
        <f t="shared" si="7"/>
        <v>45.767615325597596</v>
      </c>
      <c r="T29" s="58">
        <f t="shared" si="8"/>
        <v>59.407171886172939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12805.70298248154</v>
      </c>
      <c r="F30" s="56">
        <v>7453.6331175982668</v>
      </c>
      <c r="G30" s="57">
        <f t="shared" si="0"/>
        <v>20259.336100079807</v>
      </c>
      <c r="H30" s="56">
        <v>185</v>
      </c>
      <c r="I30" s="56">
        <v>173</v>
      </c>
      <c r="J30" s="57">
        <f t="shared" si="1"/>
        <v>358</v>
      </c>
      <c r="K30" s="56">
        <v>0</v>
      </c>
      <c r="L30" s="56">
        <v>0</v>
      </c>
      <c r="M30" s="57">
        <f t="shared" si="2"/>
        <v>0</v>
      </c>
      <c r="N30" s="32">
        <f t="shared" si="9"/>
        <v>0.32046303759963812</v>
      </c>
      <c r="O30" s="32">
        <f t="shared" si="10"/>
        <v>0.19946566895735032</v>
      </c>
      <c r="P30" s="33">
        <f t="shared" si="11"/>
        <v>0.26199224213842082</v>
      </c>
      <c r="Q30" s="41"/>
      <c r="R30" s="58">
        <f t="shared" si="6"/>
        <v>69.220016121521837</v>
      </c>
      <c r="S30" s="58">
        <f t="shared" si="7"/>
        <v>43.08458449478767</v>
      </c>
      <c r="T30" s="58">
        <f t="shared" si="8"/>
        <v>56.590324301898903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11645.430794298914</v>
      </c>
      <c r="F31" s="56">
        <v>6504.7958101154009</v>
      </c>
      <c r="G31" s="57">
        <f t="shared" si="0"/>
        <v>18150.226604414314</v>
      </c>
      <c r="H31" s="56">
        <v>186</v>
      </c>
      <c r="I31" s="56">
        <v>173</v>
      </c>
      <c r="J31" s="57">
        <f t="shared" si="1"/>
        <v>359</v>
      </c>
      <c r="K31" s="56">
        <v>0</v>
      </c>
      <c r="L31" s="56">
        <v>0</v>
      </c>
      <c r="M31" s="57">
        <f t="shared" si="2"/>
        <v>0</v>
      </c>
      <c r="N31" s="32">
        <f t="shared" si="9"/>
        <v>0.28986038416713744</v>
      </c>
      <c r="O31" s="32">
        <f t="shared" si="10"/>
        <v>0.17407396194913832</v>
      </c>
      <c r="P31" s="33">
        <f t="shared" si="11"/>
        <v>0.23406358460247492</v>
      </c>
      <c r="Q31" s="41"/>
      <c r="R31" s="58">
        <f t="shared" si="6"/>
        <v>62.609842980101689</v>
      </c>
      <c r="S31" s="58">
        <f t="shared" si="7"/>
        <v>37.599975781013875</v>
      </c>
      <c r="T31" s="58">
        <f t="shared" si="8"/>
        <v>50.557734274134582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11565.414427888307</v>
      </c>
      <c r="F32" s="56">
        <v>5985.6186473662165</v>
      </c>
      <c r="G32" s="57">
        <f t="shared" si="0"/>
        <v>17551.033075254523</v>
      </c>
      <c r="H32" s="56">
        <v>190</v>
      </c>
      <c r="I32" s="56">
        <v>173</v>
      </c>
      <c r="J32" s="57">
        <f t="shared" si="1"/>
        <v>363</v>
      </c>
      <c r="K32" s="56">
        <v>0</v>
      </c>
      <c r="L32" s="56">
        <v>0</v>
      </c>
      <c r="M32" s="57">
        <f t="shared" si="2"/>
        <v>0</v>
      </c>
      <c r="N32" s="32">
        <f t="shared" si="9"/>
        <v>0.28180834375946168</v>
      </c>
      <c r="O32" s="32">
        <f t="shared" si="10"/>
        <v>0.16018033203185122</v>
      </c>
      <c r="P32" s="33">
        <f t="shared" si="11"/>
        <v>0.22384237673776303</v>
      </c>
      <c r="Q32" s="41"/>
      <c r="R32" s="58">
        <f t="shared" si="6"/>
        <v>60.870602252043717</v>
      </c>
      <c r="S32" s="58">
        <f t="shared" si="7"/>
        <v>34.598951718879867</v>
      </c>
      <c r="T32" s="58">
        <f t="shared" si="8"/>
        <v>48.349953375356812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9262.7556262107264</v>
      </c>
      <c r="F33" s="56">
        <v>4250.816654718933</v>
      </c>
      <c r="G33" s="57">
        <f t="shared" si="0"/>
        <v>13513.57228092966</v>
      </c>
      <c r="H33" s="56">
        <v>190</v>
      </c>
      <c r="I33" s="56">
        <v>169</v>
      </c>
      <c r="J33" s="57">
        <f t="shared" si="1"/>
        <v>359</v>
      </c>
      <c r="K33" s="56">
        <v>0</v>
      </c>
      <c r="L33" s="56">
        <v>0</v>
      </c>
      <c r="M33" s="57">
        <f t="shared" si="2"/>
        <v>0</v>
      </c>
      <c r="N33" s="32">
        <f t="shared" si="9"/>
        <v>0.22570067315328279</v>
      </c>
      <c r="O33" s="32">
        <f t="shared" si="10"/>
        <v>0.11644796884502885</v>
      </c>
      <c r="P33" s="33">
        <f t="shared" si="11"/>
        <v>0.17426973435636103</v>
      </c>
      <c r="Q33" s="41"/>
      <c r="R33" s="58">
        <f t="shared" si="6"/>
        <v>48.751345401109084</v>
      </c>
      <c r="S33" s="58">
        <f t="shared" si="7"/>
        <v>25.152761270526231</v>
      </c>
      <c r="T33" s="58">
        <f t="shared" si="8"/>
        <v>37.642262620973987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3528.7254120273783</v>
      </c>
      <c r="F34" s="56">
        <v>2617.0517057154293</v>
      </c>
      <c r="G34" s="57">
        <f t="shared" si="0"/>
        <v>6145.7771177428076</v>
      </c>
      <c r="H34" s="56">
        <v>180</v>
      </c>
      <c r="I34" s="56">
        <v>175</v>
      </c>
      <c r="J34" s="57">
        <f t="shared" si="1"/>
        <v>355</v>
      </c>
      <c r="K34" s="56">
        <v>0</v>
      </c>
      <c r="L34" s="56">
        <v>0</v>
      </c>
      <c r="M34" s="57">
        <f t="shared" si="2"/>
        <v>0</v>
      </c>
      <c r="N34" s="32">
        <f t="shared" si="9"/>
        <v>9.0759398457494297E-2</v>
      </c>
      <c r="O34" s="32">
        <f t="shared" si="10"/>
        <v>6.9234172108873795E-2</v>
      </c>
      <c r="P34" s="33">
        <f t="shared" si="11"/>
        <v>8.0148371384230671E-2</v>
      </c>
      <c r="Q34" s="41"/>
      <c r="R34" s="58">
        <f t="shared" si="6"/>
        <v>19.604030066818769</v>
      </c>
      <c r="S34" s="58">
        <f t="shared" si="7"/>
        <v>14.954581175516738</v>
      </c>
      <c r="T34" s="58">
        <f t="shared" si="8"/>
        <v>17.312048218993823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1484.5201856840135</v>
      </c>
      <c r="F35" s="56">
        <v>1421.5105332955304</v>
      </c>
      <c r="G35" s="57">
        <f t="shared" si="0"/>
        <v>2906.030718979544</v>
      </c>
      <c r="H35" s="56">
        <v>186</v>
      </c>
      <c r="I35" s="56">
        <v>178</v>
      </c>
      <c r="J35" s="57">
        <f t="shared" si="1"/>
        <v>364</v>
      </c>
      <c r="K35" s="56">
        <v>0</v>
      </c>
      <c r="L35" s="56">
        <v>0</v>
      </c>
      <c r="M35" s="57">
        <f t="shared" si="2"/>
        <v>0</v>
      </c>
      <c r="N35" s="32">
        <f t="shared" si="9"/>
        <v>3.6950422781860157E-2</v>
      </c>
      <c r="O35" s="32">
        <f t="shared" si="10"/>
        <v>3.69722881110989E-2</v>
      </c>
      <c r="P35" s="33">
        <f t="shared" si="11"/>
        <v>3.6961115168136244E-2</v>
      </c>
      <c r="Q35" s="41"/>
      <c r="R35" s="58">
        <f t="shared" si="6"/>
        <v>7.9812913208817928</v>
      </c>
      <c r="S35" s="58">
        <f t="shared" si="7"/>
        <v>7.9860142319973617</v>
      </c>
      <c r="T35" s="58">
        <f t="shared" si="8"/>
        <v>7.9836008763174284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294.58343362703192</v>
      </c>
      <c r="F36" s="61">
        <v>314</v>
      </c>
      <c r="G36" s="62">
        <f t="shared" si="0"/>
        <v>608.58343362703192</v>
      </c>
      <c r="H36" s="61">
        <v>183</v>
      </c>
      <c r="I36" s="61">
        <v>173</v>
      </c>
      <c r="J36" s="62">
        <f t="shared" si="1"/>
        <v>356</v>
      </c>
      <c r="K36" s="61">
        <v>0</v>
      </c>
      <c r="L36" s="61">
        <v>0</v>
      </c>
      <c r="M36" s="62">
        <f t="shared" si="2"/>
        <v>0</v>
      </c>
      <c r="N36" s="34">
        <f t="shared" si="9"/>
        <v>7.452525643266341E-3</v>
      </c>
      <c r="O36" s="34">
        <f t="shared" si="10"/>
        <v>8.4029115821023341E-3</v>
      </c>
      <c r="P36" s="35">
        <f t="shared" si="11"/>
        <v>7.9143704955658544E-3</v>
      </c>
      <c r="Q36" s="41"/>
      <c r="R36" s="58">
        <f t="shared" si="6"/>
        <v>1.6097455389455297</v>
      </c>
      <c r="S36" s="58">
        <f t="shared" si="7"/>
        <v>1.8150289017341041</v>
      </c>
      <c r="T36" s="58">
        <f t="shared" si="8"/>
        <v>1.7095040270422246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6686.9858399239783</v>
      </c>
      <c r="F37" s="64">
        <v>13565.690082859104</v>
      </c>
      <c r="G37" s="65">
        <f t="shared" si="0"/>
        <v>20252.675922783084</v>
      </c>
      <c r="H37" s="64">
        <v>112</v>
      </c>
      <c r="I37" s="64">
        <v>111</v>
      </c>
      <c r="J37" s="65">
        <f t="shared" si="1"/>
        <v>223</v>
      </c>
      <c r="K37" s="64">
        <v>165</v>
      </c>
      <c r="L37" s="64">
        <v>152</v>
      </c>
      <c r="M37" s="65">
        <f t="shared" si="2"/>
        <v>317</v>
      </c>
      <c r="N37" s="30">
        <f t="shared" si="9"/>
        <v>0.10269974566783355</v>
      </c>
      <c r="O37" s="30">
        <f t="shared" si="10"/>
        <v>0.21996513949375898</v>
      </c>
      <c r="P37" s="31">
        <f t="shared" si="11"/>
        <v>0.15974157561508617</v>
      </c>
      <c r="Q37" s="41"/>
      <c r="R37" s="58">
        <f t="shared" si="6"/>
        <v>24.140743104418693</v>
      </c>
      <c r="S37" s="58">
        <f t="shared" si="7"/>
        <v>51.580570657258953</v>
      </c>
      <c r="T37" s="58">
        <f t="shared" si="8"/>
        <v>37.504955412561266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6481.3938528354711</v>
      </c>
      <c r="F38" s="56">
        <v>13294.532319325443</v>
      </c>
      <c r="G38" s="57">
        <f t="shared" si="0"/>
        <v>19775.926172160915</v>
      </c>
      <c r="H38" s="56">
        <v>112</v>
      </c>
      <c r="I38" s="56">
        <v>111</v>
      </c>
      <c r="J38" s="57">
        <f t="shared" si="1"/>
        <v>223</v>
      </c>
      <c r="K38" s="56">
        <v>164</v>
      </c>
      <c r="L38" s="56">
        <v>164</v>
      </c>
      <c r="M38" s="57">
        <f t="shared" si="2"/>
        <v>328</v>
      </c>
      <c r="N38" s="32">
        <f t="shared" si="9"/>
        <v>9.9922820868825091E-2</v>
      </c>
      <c r="O38" s="32">
        <f t="shared" si="10"/>
        <v>0.20564491274788768</v>
      </c>
      <c r="P38" s="33">
        <f t="shared" si="11"/>
        <v>0.15269570520230491</v>
      </c>
      <c r="Q38" s="41"/>
      <c r="R38" s="58">
        <f t="shared" si="6"/>
        <v>23.483311060998084</v>
      </c>
      <c r="S38" s="58">
        <f t="shared" si="7"/>
        <v>48.343753888456156</v>
      </c>
      <c r="T38" s="58">
        <f t="shared" si="8"/>
        <v>35.890973089221262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6324.4755111784571</v>
      </c>
      <c r="F39" s="56">
        <v>13094.923918037803</v>
      </c>
      <c r="G39" s="57">
        <f t="shared" si="0"/>
        <v>19419.399429216261</v>
      </c>
      <c r="H39" s="56">
        <v>112</v>
      </c>
      <c r="I39" s="56">
        <v>111</v>
      </c>
      <c r="J39" s="57">
        <f t="shared" si="1"/>
        <v>223</v>
      </c>
      <c r="K39" s="56">
        <v>168</v>
      </c>
      <c r="L39" s="56">
        <v>174</v>
      </c>
      <c r="M39" s="57">
        <f t="shared" si="2"/>
        <v>342</v>
      </c>
      <c r="N39" s="32">
        <f t="shared" si="9"/>
        <v>9.6034917261577646E-2</v>
      </c>
      <c r="O39" s="32">
        <f t="shared" si="10"/>
        <v>0.19507394705693307</v>
      </c>
      <c r="P39" s="33">
        <f t="shared" si="11"/>
        <v>0.14602808931312233</v>
      </c>
      <c r="Q39" s="41"/>
      <c r="R39" s="58">
        <f t="shared" si="6"/>
        <v>22.587412539923061</v>
      </c>
      <c r="S39" s="58">
        <f t="shared" si="7"/>
        <v>45.94710146679931</v>
      </c>
      <c r="T39" s="58">
        <f t="shared" si="8"/>
        <v>34.370618458789842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6250.316738574038</v>
      </c>
      <c r="F40" s="56">
        <v>12923.820995487953</v>
      </c>
      <c r="G40" s="57">
        <f t="shared" si="0"/>
        <v>19174.137734061991</v>
      </c>
      <c r="H40" s="56">
        <v>113</v>
      </c>
      <c r="I40" s="56">
        <v>93</v>
      </c>
      <c r="J40" s="57">
        <f t="shared" si="1"/>
        <v>206</v>
      </c>
      <c r="K40" s="56">
        <v>167</v>
      </c>
      <c r="L40" s="56">
        <v>174</v>
      </c>
      <c r="M40" s="57">
        <f t="shared" si="2"/>
        <v>341</v>
      </c>
      <c r="N40" s="32">
        <f t="shared" si="9"/>
        <v>9.4954982051744616E-2</v>
      </c>
      <c r="O40" s="32">
        <f t="shared" si="10"/>
        <v>0.20436149581733007</v>
      </c>
      <c r="P40" s="33">
        <f t="shared" si="11"/>
        <v>0.14856302093583021</v>
      </c>
      <c r="Q40" s="41"/>
      <c r="R40" s="58">
        <f t="shared" si="6"/>
        <v>22.322559780621564</v>
      </c>
      <c r="S40" s="58">
        <f t="shared" si="7"/>
        <v>48.403823953138399</v>
      </c>
      <c r="T40" s="58">
        <f t="shared" si="8"/>
        <v>35.053268252398524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6193.1673105871378</v>
      </c>
      <c r="F41" s="56">
        <v>12733.800013866497</v>
      </c>
      <c r="G41" s="57">
        <f t="shared" si="0"/>
        <v>18926.967324453635</v>
      </c>
      <c r="H41" s="56">
        <v>113</v>
      </c>
      <c r="I41" s="56">
        <v>99</v>
      </c>
      <c r="J41" s="57">
        <f t="shared" si="1"/>
        <v>212</v>
      </c>
      <c r="K41" s="56">
        <v>175</v>
      </c>
      <c r="L41" s="56">
        <v>174</v>
      </c>
      <c r="M41" s="57">
        <f t="shared" si="2"/>
        <v>349</v>
      </c>
      <c r="N41" s="32">
        <f t="shared" si="9"/>
        <v>9.1333873740371899E-2</v>
      </c>
      <c r="O41" s="32">
        <f t="shared" si="10"/>
        <v>0.19731312777157706</v>
      </c>
      <c r="P41" s="33">
        <f t="shared" si="11"/>
        <v>0.14301341446876048</v>
      </c>
      <c r="Q41" s="41"/>
      <c r="R41" s="58">
        <f t="shared" si="6"/>
        <v>21.504053161760893</v>
      </c>
      <c r="S41" s="58">
        <f t="shared" si="7"/>
        <v>46.643956094749072</v>
      </c>
      <c r="T41" s="58">
        <f t="shared" si="8"/>
        <v>33.737909669257817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4233.8295842462421</v>
      </c>
      <c r="F42" s="56">
        <v>8698.8499448898965</v>
      </c>
      <c r="G42" s="57">
        <f t="shared" si="0"/>
        <v>12932.679529136138</v>
      </c>
      <c r="H42" s="56">
        <v>0</v>
      </c>
      <c r="I42" s="56">
        <v>0</v>
      </c>
      <c r="J42" s="57">
        <f t="shared" si="1"/>
        <v>0</v>
      </c>
      <c r="K42" s="56">
        <v>175</v>
      </c>
      <c r="L42" s="56">
        <v>174</v>
      </c>
      <c r="M42" s="57">
        <f t="shared" si="2"/>
        <v>349</v>
      </c>
      <c r="N42" s="32">
        <f t="shared" si="9"/>
        <v>9.7553677056365029E-2</v>
      </c>
      <c r="O42" s="32">
        <f t="shared" si="10"/>
        <v>0.20158625196722971</v>
      </c>
      <c r="P42" s="33">
        <f t="shared" si="11"/>
        <v>0.14942092070820012</v>
      </c>
      <c r="Q42" s="41"/>
      <c r="R42" s="58">
        <f t="shared" si="6"/>
        <v>24.193311909978526</v>
      </c>
      <c r="S42" s="58">
        <f t="shared" si="7"/>
        <v>49.993390487872965</v>
      </c>
      <c r="T42" s="58">
        <f t="shared" si="8"/>
        <v>37.056388335633635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3972.0721174440037</v>
      </c>
      <c r="F43" s="56">
        <v>7382.2902647493911</v>
      </c>
      <c r="G43" s="57">
        <f t="shared" si="0"/>
        <v>11354.362382193394</v>
      </c>
      <c r="H43" s="56">
        <v>0</v>
      </c>
      <c r="I43" s="56">
        <v>0</v>
      </c>
      <c r="J43" s="57">
        <f t="shared" si="1"/>
        <v>0</v>
      </c>
      <c r="K43" s="56">
        <v>173</v>
      </c>
      <c r="L43" s="56">
        <v>174</v>
      </c>
      <c r="M43" s="57">
        <f t="shared" si="2"/>
        <v>347</v>
      </c>
      <c r="N43" s="32">
        <f t="shared" si="9"/>
        <v>9.2580461435856881E-2</v>
      </c>
      <c r="O43" s="32">
        <f t="shared" si="10"/>
        <v>0.17107643364732553</v>
      </c>
      <c r="P43" s="33">
        <f t="shared" si="11"/>
        <v>0.13194155412979217</v>
      </c>
      <c r="Q43" s="41"/>
      <c r="R43" s="58">
        <f t="shared" si="6"/>
        <v>22.959954436092506</v>
      </c>
      <c r="S43" s="58">
        <f t="shared" si="7"/>
        <v>42.426955544536732</v>
      </c>
      <c r="T43" s="58">
        <f t="shared" si="8"/>
        <v>32.721505424188457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3886.1565848934843</v>
      </c>
      <c r="F44" s="56">
        <v>7009.0389539019416</v>
      </c>
      <c r="G44" s="57">
        <f t="shared" si="0"/>
        <v>10895.195538795426</v>
      </c>
      <c r="H44" s="56">
        <v>0</v>
      </c>
      <c r="I44" s="56">
        <v>0</v>
      </c>
      <c r="J44" s="57">
        <f t="shared" si="1"/>
        <v>0</v>
      </c>
      <c r="K44" s="56">
        <v>173</v>
      </c>
      <c r="L44" s="56">
        <v>174</v>
      </c>
      <c r="M44" s="57">
        <f t="shared" si="2"/>
        <v>347</v>
      </c>
      <c r="N44" s="32">
        <f t="shared" si="9"/>
        <v>9.0577955083290237E-2</v>
      </c>
      <c r="O44" s="32">
        <f t="shared" si="10"/>
        <v>0.1624267462435563</v>
      </c>
      <c r="P44" s="33">
        <f t="shared" si="11"/>
        <v>0.12660587918094526</v>
      </c>
      <c r="Q44" s="41"/>
      <c r="R44" s="58">
        <f t="shared" si="6"/>
        <v>22.463332860655978</v>
      </c>
      <c r="S44" s="58">
        <f t="shared" si="7"/>
        <v>40.281833068401966</v>
      </c>
      <c r="T44" s="58">
        <f t="shared" si="8"/>
        <v>31.398258036874427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3932.8621731748722</v>
      </c>
      <c r="F45" s="56">
        <v>6589.5595071838752</v>
      </c>
      <c r="G45" s="57">
        <f t="shared" si="0"/>
        <v>10522.421680358748</v>
      </c>
      <c r="H45" s="56">
        <v>0</v>
      </c>
      <c r="I45" s="56">
        <v>0</v>
      </c>
      <c r="J45" s="57">
        <f t="shared" si="1"/>
        <v>0</v>
      </c>
      <c r="K45" s="56">
        <v>173</v>
      </c>
      <c r="L45" s="56">
        <v>174</v>
      </c>
      <c r="M45" s="57">
        <f t="shared" si="2"/>
        <v>347</v>
      </c>
      <c r="N45" s="32">
        <f t="shared" si="9"/>
        <v>9.1666561933033561E-2</v>
      </c>
      <c r="O45" s="32">
        <f t="shared" si="10"/>
        <v>0.15270577278420178</v>
      </c>
      <c r="P45" s="33">
        <f t="shared" si="11"/>
        <v>0.12227412011200553</v>
      </c>
      <c r="Q45" s="41"/>
      <c r="R45" s="58">
        <f t="shared" si="6"/>
        <v>22.733307359392324</v>
      </c>
      <c r="S45" s="58">
        <f t="shared" si="7"/>
        <v>37.871031650482038</v>
      </c>
      <c r="T45" s="58">
        <f t="shared" si="8"/>
        <v>30.32398178777737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3938.7378559208059</v>
      </c>
      <c r="F46" s="56">
        <v>6443.9944080019786</v>
      </c>
      <c r="G46" s="57">
        <f t="shared" si="0"/>
        <v>10382.732263922784</v>
      </c>
      <c r="H46" s="56">
        <v>0</v>
      </c>
      <c r="I46" s="56">
        <v>0</v>
      </c>
      <c r="J46" s="57">
        <f t="shared" si="1"/>
        <v>0</v>
      </c>
      <c r="K46" s="56">
        <v>173</v>
      </c>
      <c r="L46" s="56">
        <v>175</v>
      </c>
      <c r="M46" s="57">
        <f t="shared" si="2"/>
        <v>348</v>
      </c>
      <c r="N46" s="32">
        <f t="shared" si="9"/>
        <v>9.1803511465616397E-2</v>
      </c>
      <c r="O46" s="32">
        <f t="shared" si="10"/>
        <v>0.14847913382493039</v>
      </c>
      <c r="P46" s="33">
        <f t="shared" si="11"/>
        <v>0.12030418362906452</v>
      </c>
      <c r="Q46" s="41"/>
      <c r="R46" s="58">
        <f t="shared" si="6"/>
        <v>22.767270843472868</v>
      </c>
      <c r="S46" s="58">
        <f t="shared" si="7"/>
        <v>36.822825188582733</v>
      </c>
      <c r="T46" s="58">
        <f t="shared" si="8"/>
        <v>29.835437540008002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4008.2454327118276</v>
      </c>
      <c r="F47" s="56">
        <v>6377.089834217375</v>
      </c>
      <c r="G47" s="57">
        <f t="shared" si="0"/>
        <v>10385.335266929203</v>
      </c>
      <c r="H47" s="56">
        <v>0</v>
      </c>
      <c r="I47" s="56">
        <v>0</v>
      </c>
      <c r="J47" s="57">
        <f t="shared" si="1"/>
        <v>0</v>
      </c>
      <c r="K47" s="56">
        <v>173</v>
      </c>
      <c r="L47" s="56">
        <v>169</v>
      </c>
      <c r="M47" s="57">
        <f t="shared" si="2"/>
        <v>342</v>
      </c>
      <c r="N47" s="32">
        <f t="shared" si="9"/>
        <v>9.3423583645157265E-2</v>
      </c>
      <c r="O47" s="32">
        <f t="shared" si="10"/>
        <v>0.15215427166962625</v>
      </c>
      <c r="P47" s="33">
        <f t="shared" si="11"/>
        <v>0.12244547334145919</v>
      </c>
      <c r="Q47" s="41"/>
      <c r="R47" s="58">
        <f t="shared" si="6"/>
        <v>23.169048743999003</v>
      </c>
      <c r="S47" s="58">
        <f t="shared" si="7"/>
        <v>37.734259374067307</v>
      </c>
      <c r="T47" s="58">
        <f t="shared" si="8"/>
        <v>30.366477388681883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3267.4242816957267</v>
      </c>
      <c r="F48" s="56">
        <v>6246.9643894632445</v>
      </c>
      <c r="G48" s="57">
        <f t="shared" si="0"/>
        <v>9514.3886711589712</v>
      </c>
      <c r="H48" s="56">
        <v>0</v>
      </c>
      <c r="I48" s="56">
        <v>0</v>
      </c>
      <c r="J48" s="57">
        <f t="shared" ref="J48:J58" si="12">+H48+I48</f>
        <v>0</v>
      </c>
      <c r="K48" s="56">
        <v>173</v>
      </c>
      <c r="L48" s="56">
        <v>163</v>
      </c>
      <c r="M48" s="57">
        <f t="shared" ref="M48:M58" si="13">+K48+L48</f>
        <v>336</v>
      </c>
      <c r="N48" s="32">
        <f t="shared" ref="N48" si="14">+E48/(H48*216+K48*248)</f>
        <v>7.6156635318285634E-2</v>
      </c>
      <c r="O48" s="32">
        <f t="shared" ref="O48" si="15">+F48/(I48*216+L48*248)</f>
        <v>0.15453602784146162</v>
      </c>
      <c r="P48" s="33">
        <f t="shared" ref="P48" si="16">+G48/(J48*216+M48*248)</f>
        <v>0.11417997157208827</v>
      </c>
      <c r="Q48" s="41"/>
      <c r="R48" s="58">
        <f t="shared" ref="R48" si="17">+E48/(H48+K48)</f>
        <v>18.886845558934837</v>
      </c>
      <c r="S48" s="58">
        <f t="shared" ref="S48" si="18">+F48/(I48+L48)</f>
        <v>38.324934904682479</v>
      </c>
      <c r="T48" s="58">
        <f t="shared" ref="T48" si="19">+G48/(J48+M48)</f>
        <v>28.316632949877892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3262.6032920963271</v>
      </c>
      <c r="F49" s="56">
        <v>5788.1328591325091</v>
      </c>
      <c r="G49" s="57">
        <f t="shared" si="0"/>
        <v>9050.7361512288371</v>
      </c>
      <c r="H49" s="56">
        <v>0</v>
      </c>
      <c r="I49" s="56">
        <v>0</v>
      </c>
      <c r="J49" s="57">
        <f t="shared" si="12"/>
        <v>0</v>
      </c>
      <c r="K49" s="56">
        <v>158</v>
      </c>
      <c r="L49" s="56">
        <v>163</v>
      </c>
      <c r="M49" s="57">
        <f t="shared" si="13"/>
        <v>321</v>
      </c>
      <c r="N49" s="32">
        <f t="shared" si="9"/>
        <v>8.3263660986533455E-2</v>
      </c>
      <c r="O49" s="32">
        <f t="shared" si="10"/>
        <v>0.14318555459955742</v>
      </c>
      <c r="P49" s="33">
        <f t="shared" si="11"/>
        <v>0.11369128920747711</v>
      </c>
      <c r="Q49" s="41"/>
      <c r="R49" s="58">
        <f t="shared" si="6"/>
        <v>20.649387924660299</v>
      </c>
      <c r="S49" s="58">
        <f t="shared" si="7"/>
        <v>35.510017540690242</v>
      </c>
      <c r="T49" s="58">
        <f t="shared" si="8"/>
        <v>28.195439723454321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3137.9132065489725</v>
      </c>
      <c r="F50" s="56">
        <v>5844.9525237790995</v>
      </c>
      <c r="G50" s="57">
        <f t="shared" si="0"/>
        <v>8982.8657303280725</v>
      </c>
      <c r="H50" s="56">
        <v>0</v>
      </c>
      <c r="I50" s="56">
        <v>0</v>
      </c>
      <c r="J50" s="57">
        <f t="shared" si="12"/>
        <v>0</v>
      </c>
      <c r="K50" s="56">
        <v>154</v>
      </c>
      <c r="L50" s="56">
        <v>163</v>
      </c>
      <c r="M50" s="57">
        <f t="shared" si="13"/>
        <v>317</v>
      </c>
      <c r="N50" s="32">
        <f t="shared" si="9"/>
        <v>8.216153138219974E-2</v>
      </c>
      <c r="O50" s="32">
        <f t="shared" si="10"/>
        <v>0.14459114693694586</v>
      </c>
      <c r="P50" s="33">
        <f t="shared" si="11"/>
        <v>0.11426256398605975</v>
      </c>
      <c r="Q50" s="41"/>
      <c r="R50" s="58">
        <f t="shared" si="6"/>
        <v>20.376059782785536</v>
      </c>
      <c r="S50" s="58">
        <f t="shared" si="7"/>
        <v>35.858604440362576</v>
      </c>
      <c r="T50" s="58">
        <f t="shared" si="8"/>
        <v>28.337115868542817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3047.2490109130422</v>
      </c>
      <c r="F51" s="56">
        <v>5409.4027479795168</v>
      </c>
      <c r="G51" s="57">
        <f t="shared" si="0"/>
        <v>8456.6517588925599</v>
      </c>
      <c r="H51" s="56">
        <v>0</v>
      </c>
      <c r="I51" s="56">
        <v>0</v>
      </c>
      <c r="J51" s="57">
        <f t="shared" si="12"/>
        <v>0</v>
      </c>
      <c r="K51" s="56">
        <v>152</v>
      </c>
      <c r="L51" s="56">
        <v>163</v>
      </c>
      <c r="M51" s="57">
        <f t="shared" si="13"/>
        <v>315</v>
      </c>
      <c r="N51" s="32">
        <f t="shared" si="9"/>
        <v>8.0837463150282313E-2</v>
      </c>
      <c r="O51" s="32">
        <f t="shared" si="10"/>
        <v>0.13381661260586575</v>
      </c>
      <c r="P51" s="33">
        <f t="shared" si="11"/>
        <v>0.10825207064634614</v>
      </c>
      <c r="Q51" s="41"/>
      <c r="R51" s="58">
        <f t="shared" si="6"/>
        <v>20.047690861270013</v>
      </c>
      <c r="S51" s="58">
        <f t="shared" si="7"/>
        <v>33.186519926254704</v>
      </c>
      <c r="T51" s="58">
        <f t="shared" si="8"/>
        <v>26.84651352029384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3068.9341159644518</v>
      </c>
      <c r="F52" s="56">
        <v>5331.307276882334</v>
      </c>
      <c r="G52" s="57">
        <f t="shared" si="0"/>
        <v>8400.2413928467868</v>
      </c>
      <c r="H52" s="56">
        <v>0</v>
      </c>
      <c r="I52" s="56">
        <v>0</v>
      </c>
      <c r="J52" s="57">
        <f t="shared" si="12"/>
        <v>0</v>
      </c>
      <c r="K52" s="56">
        <v>152</v>
      </c>
      <c r="L52" s="56">
        <v>163</v>
      </c>
      <c r="M52" s="57">
        <f t="shared" si="13"/>
        <v>315</v>
      </c>
      <c r="N52" s="32">
        <f t="shared" si="9"/>
        <v>8.1412725911620645E-2</v>
      </c>
      <c r="O52" s="32">
        <f t="shared" si="10"/>
        <v>0.1318847040590326</v>
      </c>
      <c r="P52" s="33">
        <f t="shared" si="11"/>
        <v>0.10752997174663065</v>
      </c>
      <c r="Q52" s="41"/>
      <c r="R52" s="58">
        <f t="shared" si="6"/>
        <v>20.190356026081918</v>
      </c>
      <c r="S52" s="58">
        <f t="shared" si="7"/>
        <v>32.707406606640085</v>
      </c>
      <c r="T52" s="58">
        <f t="shared" si="8"/>
        <v>26.667432993164404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3020.7509181972009</v>
      </c>
      <c r="F53" s="56">
        <v>5245.5755752425721</v>
      </c>
      <c r="G53" s="57">
        <f t="shared" si="0"/>
        <v>8266.3264934397739</v>
      </c>
      <c r="H53" s="56">
        <v>0</v>
      </c>
      <c r="I53" s="56">
        <v>0</v>
      </c>
      <c r="J53" s="57">
        <f t="shared" si="12"/>
        <v>0</v>
      </c>
      <c r="K53" s="56">
        <v>154</v>
      </c>
      <c r="L53" s="56">
        <v>148</v>
      </c>
      <c r="M53" s="57">
        <f t="shared" si="13"/>
        <v>302</v>
      </c>
      <c r="N53" s="32">
        <f t="shared" si="9"/>
        <v>7.9093813316851724E-2</v>
      </c>
      <c r="O53" s="32">
        <f t="shared" si="10"/>
        <v>0.14291563794797765</v>
      </c>
      <c r="P53" s="33">
        <f t="shared" si="11"/>
        <v>0.11037073399700617</v>
      </c>
      <c r="Q53" s="41"/>
      <c r="R53" s="58">
        <f t="shared" si="6"/>
        <v>19.615265702579226</v>
      </c>
      <c r="S53" s="58">
        <f t="shared" si="7"/>
        <v>35.443078211098459</v>
      </c>
      <c r="T53" s="58">
        <f t="shared" si="8"/>
        <v>27.371942031257529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2688.1386889270384</v>
      </c>
      <c r="F54" s="56">
        <v>5097.7862339769263</v>
      </c>
      <c r="G54" s="57">
        <f t="shared" si="0"/>
        <v>7785.9249229039651</v>
      </c>
      <c r="H54" s="56">
        <v>0</v>
      </c>
      <c r="I54" s="56">
        <v>0</v>
      </c>
      <c r="J54" s="57">
        <f t="shared" si="12"/>
        <v>0</v>
      </c>
      <c r="K54" s="56">
        <v>170</v>
      </c>
      <c r="L54" s="56">
        <v>154</v>
      </c>
      <c r="M54" s="57">
        <f t="shared" si="13"/>
        <v>324</v>
      </c>
      <c r="N54" s="32">
        <f t="shared" si="9"/>
        <v>6.3760405335081552E-2</v>
      </c>
      <c r="O54" s="32">
        <f t="shared" si="10"/>
        <v>0.13347785489047251</v>
      </c>
      <c r="P54" s="33">
        <f t="shared" si="11"/>
        <v>9.6897711605236525E-2</v>
      </c>
      <c r="Q54" s="41"/>
      <c r="R54" s="58">
        <f t="shared" si="6"/>
        <v>15.812580523100227</v>
      </c>
      <c r="S54" s="58">
        <f t="shared" si="7"/>
        <v>33.102508012837184</v>
      </c>
      <c r="T54" s="58">
        <f>+G54/(J54+M54)</f>
        <v>24.030632478098656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2086.1418767337605</v>
      </c>
      <c r="F55" s="56">
        <v>3954.9344418105861</v>
      </c>
      <c r="G55" s="57">
        <f t="shared" si="0"/>
        <v>6041.0763185443466</v>
      </c>
      <c r="H55" s="56">
        <v>0</v>
      </c>
      <c r="I55" s="56">
        <v>0</v>
      </c>
      <c r="J55" s="57">
        <f t="shared" si="12"/>
        <v>0</v>
      </c>
      <c r="K55" s="56">
        <v>178</v>
      </c>
      <c r="L55" s="56">
        <v>152</v>
      </c>
      <c r="M55" s="57">
        <f t="shared" si="13"/>
        <v>330</v>
      </c>
      <c r="N55" s="32">
        <f t="shared" si="9"/>
        <v>4.7257653967328755E-2</v>
      </c>
      <c r="O55" s="32">
        <f t="shared" si="10"/>
        <v>0.10491655458962718</v>
      </c>
      <c r="P55" s="33">
        <f t="shared" si="11"/>
        <v>7.3815693041841962E-2</v>
      </c>
      <c r="Q55" s="41"/>
      <c r="R55" s="58">
        <f t="shared" si="6"/>
        <v>11.719898183897531</v>
      </c>
      <c r="S55" s="58">
        <f t="shared" si="7"/>
        <v>26.019305538227542</v>
      </c>
      <c r="T55" s="58">
        <f>+G55/(J55+M55)</f>
        <v>18.306291874376807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1975.2922597792076</v>
      </c>
      <c r="F56" s="56">
        <v>3823.4348976021211</v>
      </c>
      <c r="G56" s="57">
        <f t="shared" si="0"/>
        <v>5798.7271573813287</v>
      </c>
      <c r="H56" s="56">
        <v>0</v>
      </c>
      <c r="I56" s="56">
        <v>0</v>
      </c>
      <c r="J56" s="57">
        <f t="shared" si="12"/>
        <v>0</v>
      </c>
      <c r="K56" s="56">
        <v>176</v>
      </c>
      <c r="L56" s="56">
        <v>153</v>
      </c>
      <c r="M56" s="57">
        <f t="shared" si="13"/>
        <v>329</v>
      </c>
      <c r="N56" s="32">
        <f t="shared" si="9"/>
        <v>4.5255046274267033E-2</v>
      </c>
      <c r="O56" s="32">
        <f t="shared" si="10"/>
        <v>0.10076520392162452</v>
      </c>
      <c r="P56" s="33">
        <f t="shared" si="11"/>
        <v>7.1069800438539665E-2</v>
      </c>
      <c r="Q56" s="41"/>
      <c r="R56" s="58">
        <f t="shared" si="6"/>
        <v>11.223251476018225</v>
      </c>
      <c r="S56" s="58">
        <f t="shared" si="7"/>
        <v>24.989770572562882</v>
      </c>
      <c r="T56" s="58">
        <f>+G56/(J56+M56)</f>
        <v>17.625310508757838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1690.2980198157504</v>
      </c>
      <c r="F57" s="56">
        <v>3151.5170179357619</v>
      </c>
      <c r="G57" s="57">
        <f t="shared" si="0"/>
        <v>4841.8150377515121</v>
      </c>
      <c r="H57" s="56">
        <v>0</v>
      </c>
      <c r="I57" s="56">
        <v>0</v>
      </c>
      <c r="J57" s="57">
        <f t="shared" si="12"/>
        <v>0</v>
      </c>
      <c r="K57" s="56">
        <v>174</v>
      </c>
      <c r="L57" s="56">
        <v>153</v>
      </c>
      <c r="M57" s="57">
        <f t="shared" si="13"/>
        <v>327</v>
      </c>
      <c r="N57" s="32">
        <f t="shared" si="9"/>
        <v>3.9170792079527034E-2</v>
      </c>
      <c r="O57" s="32">
        <f t="shared" si="10"/>
        <v>8.3057058242034632E-2</v>
      </c>
      <c r="P57" s="33">
        <f t="shared" si="11"/>
        <v>5.9704733128039755E-2</v>
      </c>
      <c r="Q57" s="41"/>
      <c r="R57" s="58">
        <f t="shared" si="6"/>
        <v>9.7143564357227028</v>
      </c>
      <c r="S57" s="58">
        <f t="shared" si="7"/>
        <v>20.598150444024586</v>
      </c>
      <c r="T57" s="58">
        <f t="shared" si="8"/>
        <v>14.806773815753859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1640.7904641492819</v>
      </c>
      <c r="F58" s="61">
        <v>3038.9999999999991</v>
      </c>
      <c r="G58" s="62">
        <f t="shared" si="0"/>
        <v>4679.7904641492805</v>
      </c>
      <c r="H58" s="56">
        <v>0</v>
      </c>
      <c r="I58" s="56">
        <v>0</v>
      </c>
      <c r="J58" s="57">
        <f t="shared" si="12"/>
        <v>0</v>
      </c>
      <c r="K58" s="56">
        <v>176</v>
      </c>
      <c r="L58" s="56">
        <v>153</v>
      </c>
      <c r="M58" s="57">
        <f t="shared" si="13"/>
        <v>329</v>
      </c>
      <c r="N58" s="34">
        <f t="shared" si="9"/>
        <v>3.7591423757085823E-2</v>
      </c>
      <c r="O58" s="34">
        <f t="shared" si="10"/>
        <v>8.0091714104996811E-2</v>
      </c>
      <c r="P58" s="35">
        <f t="shared" si="11"/>
        <v>5.7355996472071777E-2</v>
      </c>
      <c r="Q58" s="41"/>
      <c r="R58" s="58">
        <f t="shared" si="6"/>
        <v>9.3226730917572826</v>
      </c>
      <c r="S58" s="58">
        <f t="shared" si="7"/>
        <v>19.862745098039209</v>
      </c>
      <c r="T58" s="58">
        <f t="shared" si="8"/>
        <v>14.224287125073801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4478.4134830618377</v>
      </c>
      <c r="F59" s="64">
        <v>9557.8155746137745</v>
      </c>
      <c r="G59" s="65">
        <f t="shared" si="0"/>
        <v>14036.229057675613</v>
      </c>
      <c r="H59" s="66">
        <v>31</v>
      </c>
      <c r="I59" s="64">
        <v>63</v>
      </c>
      <c r="J59" s="65">
        <f t="shared" si="1"/>
        <v>94</v>
      </c>
      <c r="K59" s="66">
        <v>111</v>
      </c>
      <c r="L59" s="64">
        <v>87</v>
      </c>
      <c r="M59" s="65">
        <f t="shared" si="2"/>
        <v>198</v>
      </c>
      <c r="N59" s="30">
        <f t="shared" si="9"/>
        <v>0.13085593393705697</v>
      </c>
      <c r="O59" s="30">
        <f t="shared" si="10"/>
        <v>0.2716523298832928</v>
      </c>
      <c r="P59" s="31">
        <f t="shared" si="11"/>
        <v>0.2022278275944504</v>
      </c>
      <c r="Q59" s="41"/>
      <c r="R59" s="58">
        <f t="shared" si="6"/>
        <v>31.538123120153788</v>
      </c>
      <c r="S59" s="58">
        <f t="shared" si="7"/>
        <v>63.718770497425162</v>
      </c>
      <c r="T59" s="58">
        <f>+G59/(J59+M59)</f>
        <v>48.0692775947795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4322.141958933451</v>
      </c>
      <c r="F60" s="56">
        <v>9406.4426217883247</v>
      </c>
      <c r="G60" s="57">
        <f t="shared" si="0"/>
        <v>13728.584580721776</v>
      </c>
      <c r="H60" s="55">
        <v>42</v>
      </c>
      <c r="I60" s="56">
        <v>63</v>
      </c>
      <c r="J60" s="57">
        <f t="shared" ref="J60:J84" si="20">+H60+I60</f>
        <v>105</v>
      </c>
      <c r="K60" s="55">
        <v>106</v>
      </c>
      <c r="L60" s="56">
        <v>87</v>
      </c>
      <c r="M60" s="57">
        <f t="shared" ref="M60:M70" si="21">+K60+L60</f>
        <v>193</v>
      </c>
      <c r="N60" s="32">
        <f t="shared" si="9"/>
        <v>0.12223252146305008</v>
      </c>
      <c r="O60" s="32">
        <f t="shared" si="10"/>
        <v>0.26735000630367001</v>
      </c>
      <c r="P60" s="33">
        <f t="shared" si="11"/>
        <v>0.19461023730893875</v>
      </c>
      <c r="Q60" s="41"/>
      <c r="R60" s="58">
        <f t="shared" si="6"/>
        <v>29.203661884685481</v>
      </c>
      <c r="S60" s="58">
        <f t="shared" si="7"/>
        <v>62.709617478588832</v>
      </c>
      <c r="T60" s="58">
        <f t="shared" si="8"/>
        <v>46.069075774234143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4183.3989299762197</v>
      </c>
      <c r="F61" s="56">
        <v>8854.3642216442167</v>
      </c>
      <c r="G61" s="57">
        <f t="shared" si="0"/>
        <v>13037.763151620436</v>
      </c>
      <c r="H61" s="55">
        <v>42</v>
      </c>
      <c r="I61" s="56">
        <v>63</v>
      </c>
      <c r="J61" s="57">
        <f t="shared" si="20"/>
        <v>105</v>
      </c>
      <c r="K61" s="55">
        <v>106</v>
      </c>
      <c r="L61" s="56">
        <v>87</v>
      </c>
      <c r="M61" s="57">
        <f t="shared" si="21"/>
        <v>193</v>
      </c>
      <c r="N61" s="32">
        <f t="shared" si="9"/>
        <v>0.11830879326855825</v>
      </c>
      <c r="O61" s="32">
        <f t="shared" si="10"/>
        <v>0.25165882849147958</v>
      </c>
      <c r="P61" s="33">
        <f t="shared" si="11"/>
        <v>0.18481746359180706</v>
      </c>
      <c r="Q61" s="41"/>
      <c r="R61" s="58">
        <f t="shared" si="6"/>
        <v>28.266208986325807</v>
      </c>
      <c r="S61" s="58">
        <f t="shared" si="7"/>
        <v>59.029094810961446</v>
      </c>
      <c r="T61" s="58">
        <f t="shared" si="8"/>
        <v>43.750883059128981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4113.5530654523363</v>
      </c>
      <c r="F62" s="56">
        <v>8554.1937826254052</v>
      </c>
      <c r="G62" s="57">
        <f t="shared" si="0"/>
        <v>12667.746848077742</v>
      </c>
      <c r="H62" s="55">
        <v>42</v>
      </c>
      <c r="I62" s="56">
        <v>63</v>
      </c>
      <c r="J62" s="57">
        <f t="shared" si="20"/>
        <v>105</v>
      </c>
      <c r="K62" s="55">
        <v>105</v>
      </c>
      <c r="L62" s="56">
        <v>86</v>
      </c>
      <c r="M62" s="57">
        <f t="shared" si="21"/>
        <v>191</v>
      </c>
      <c r="N62" s="32">
        <f t="shared" si="9"/>
        <v>0.11715519097323811</v>
      </c>
      <c r="O62" s="32">
        <f t="shared" si="10"/>
        <v>0.24485326833711374</v>
      </c>
      <c r="P62" s="33">
        <f t="shared" si="11"/>
        <v>0.18084380493486954</v>
      </c>
      <c r="Q62" s="41"/>
      <c r="R62" s="58">
        <f t="shared" si="6"/>
        <v>27.983354186750589</v>
      </c>
      <c r="S62" s="58">
        <f t="shared" si="7"/>
        <v>57.410696527687286</v>
      </c>
      <c r="T62" s="58">
        <f t="shared" si="8"/>
        <v>42.796442054316699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4093.3458150931256</v>
      </c>
      <c r="F63" s="56">
        <v>8137.5616474331318</v>
      </c>
      <c r="G63" s="57">
        <f t="shared" si="0"/>
        <v>12230.907462526258</v>
      </c>
      <c r="H63" s="55">
        <v>42</v>
      </c>
      <c r="I63" s="56">
        <v>63</v>
      </c>
      <c r="J63" s="57">
        <f t="shared" si="20"/>
        <v>105</v>
      </c>
      <c r="K63" s="55">
        <v>105</v>
      </c>
      <c r="L63" s="56">
        <v>86</v>
      </c>
      <c r="M63" s="57">
        <f t="shared" si="21"/>
        <v>191</v>
      </c>
      <c r="N63" s="32">
        <f t="shared" si="9"/>
        <v>0.11657968258980193</v>
      </c>
      <c r="O63" s="32">
        <f t="shared" si="10"/>
        <v>0.2329276862672639</v>
      </c>
      <c r="P63" s="33">
        <f t="shared" si="11"/>
        <v>0.17460751859476728</v>
      </c>
      <c r="Q63" s="41"/>
      <c r="R63" s="58">
        <f t="shared" si="6"/>
        <v>27.845889898592691</v>
      </c>
      <c r="S63" s="58">
        <f t="shared" si="7"/>
        <v>54.614507700893505</v>
      </c>
      <c r="T63" s="58">
        <f t="shared" si="8"/>
        <v>41.320633319345468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4173.789039638089</v>
      </c>
      <c r="F64" s="56">
        <v>7620.0373688016807</v>
      </c>
      <c r="G64" s="57">
        <f t="shared" si="0"/>
        <v>11793.826408439771</v>
      </c>
      <c r="H64" s="55">
        <v>44</v>
      </c>
      <c r="I64" s="56">
        <v>64</v>
      </c>
      <c r="J64" s="57">
        <f t="shared" si="20"/>
        <v>108</v>
      </c>
      <c r="K64" s="55">
        <v>105</v>
      </c>
      <c r="L64" s="56">
        <v>83</v>
      </c>
      <c r="M64" s="57">
        <f t="shared" si="21"/>
        <v>188</v>
      </c>
      <c r="N64" s="3">
        <f t="shared" si="9"/>
        <v>0.11742598018338085</v>
      </c>
      <c r="O64" s="3">
        <f t="shared" si="10"/>
        <v>0.22146121160200188</v>
      </c>
      <c r="P64" s="4">
        <f t="shared" si="11"/>
        <v>0.16859884504288328</v>
      </c>
      <c r="Q64" s="41"/>
      <c r="R64" s="58">
        <f t="shared" si="6"/>
        <v>28.01200697743684</v>
      </c>
      <c r="S64" s="58">
        <f t="shared" si="7"/>
        <v>51.836988903412795</v>
      </c>
      <c r="T64" s="58">
        <f t="shared" si="8"/>
        <v>39.844008136620843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3805.5052572016039</v>
      </c>
      <c r="F65" s="56">
        <v>6115.5441248146053</v>
      </c>
      <c r="G65" s="57">
        <f t="shared" si="0"/>
        <v>9921.0493820162083</v>
      </c>
      <c r="H65" s="55">
        <v>54</v>
      </c>
      <c r="I65" s="56">
        <v>64</v>
      </c>
      <c r="J65" s="57">
        <f t="shared" si="20"/>
        <v>118</v>
      </c>
      <c r="K65" s="55">
        <v>93</v>
      </c>
      <c r="L65" s="56">
        <v>84</v>
      </c>
      <c r="M65" s="57">
        <f t="shared" si="21"/>
        <v>177</v>
      </c>
      <c r="N65" s="3">
        <f t="shared" si="9"/>
        <v>0.10958031724261702</v>
      </c>
      <c r="O65" s="3">
        <f t="shared" si="10"/>
        <v>0.17646422336145559</v>
      </c>
      <c r="P65" s="4">
        <f t="shared" si="11"/>
        <v>0.14298756747976779</v>
      </c>
      <c r="Q65" s="41"/>
      <c r="R65" s="58">
        <f t="shared" si="6"/>
        <v>25.887790865317033</v>
      </c>
      <c r="S65" s="58">
        <f t="shared" si="7"/>
        <v>41.321244086585168</v>
      </c>
      <c r="T65" s="58">
        <f t="shared" si="8"/>
        <v>33.630675871241387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1418.1424386274064</v>
      </c>
      <c r="F66" s="56">
        <v>2571.9001315805808</v>
      </c>
      <c r="G66" s="57">
        <f t="shared" si="0"/>
        <v>3990.0425702079874</v>
      </c>
      <c r="H66" s="55">
        <v>41</v>
      </c>
      <c r="I66" s="56">
        <v>51</v>
      </c>
      <c r="J66" s="57">
        <f t="shared" si="20"/>
        <v>92</v>
      </c>
      <c r="K66" s="55">
        <v>71</v>
      </c>
      <c r="L66" s="56">
        <v>63</v>
      </c>
      <c r="M66" s="57">
        <f t="shared" si="21"/>
        <v>134</v>
      </c>
      <c r="N66" s="3">
        <f t="shared" si="9"/>
        <v>5.3587607263732101E-2</v>
      </c>
      <c r="O66" s="3">
        <f t="shared" si="10"/>
        <v>9.6542797732003791E-2</v>
      </c>
      <c r="P66" s="4">
        <f t="shared" si="11"/>
        <v>7.5136384645374879E-2</v>
      </c>
      <c r="Q66" s="41"/>
      <c r="R66" s="58">
        <f t="shared" si="6"/>
        <v>12.661986059173271</v>
      </c>
      <c r="S66" s="58">
        <f t="shared" si="7"/>
        <v>22.560527470005095</v>
      </c>
      <c r="T66" s="58">
        <f t="shared" si="8"/>
        <v>17.655055620389327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1189.9062816166165</v>
      </c>
      <c r="F67" s="56">
        <v>2474.5471296760961</v>
      </c>
      <c r="G67" s="57">
        <f t="shared" si="0"/>
        <v>3664.4534112927126</v>
      </c>
      <c r="H67" s="55">
        <v>23</v>
      </c>
      <c r="I67" s="56">
        <v>51</v>
      </c>
      <c r="J67" s="57">
        <f t="shared" si="20"/>
        <v>74</v>
      </c>
      <c r="K67" s="55">
        <v>77</v>
      </c>
      <c r="L67" s="56">
        <v>63</v>
      </c>
      <c r="M67" s="57">
        <f t="shared" si="21"/>
        <v>140</v>
      </c>
      <c r="N67" s="3">
        <f t="shared" si="9"/>
        <v>4.944756821877562E-2</v>
      </c>
      <c r="O67" s="3">
        <f t="shared" si="10"/>
        <v>9.2888405768622229E-2</v>
      </c>
      <c r="P67" s="4">
        <f t="shared" si="11"/>
        <v>7.2271485707098307E-2</v>
      </c>
      <c r="Q67" s="41"/>
      <c r="R67" s="58">
        <f t="shared" si="6"/>
        <v>11.899062816166165</v>
      </c>
      <c r="S67" s="58">
        <f t="shared" si="7"/>
        <v>21.706553769088561</v>
      </c>
      <c r="T67" s="58">
        <f t="shared" si="8"/>
        <v>17.123614071461272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1105.1662690662724</v>
      </c>
      <c r="F68" s="56">
        <v>2411.5422719477251</v>
      </c>
      <c r="G68" s="57">
        <f t="shared" si="0"/>
        <v>3516.7085410139975</v>
      </c>
      <c r="H68" s="55">
        <v>21</v>
      </c>
      <c r="I68" s="56">
        <v>39</v>
      </c>
      <c r="J68" s="57">
        <f t="shared" si="20"/>
        <v>60</v>
      </c>
      <c r="K68" s="55">
        <v>91</v>
      </c>
      <c r="L68" s="56">
        <v>63</v>
      </c>
      <c r="M68" s="57">
        <f t="shared" si="21"/>
        <v>154</v>
      </c>
      <c r="N68" s="3">
        <f t="shared" si="9"/>
        <v>4.0775024685148778E-2</v>
      </c>
      <c r="O68" s="3">
        <f t="shared" si="10"/>
        <v>0.10028036726329528</v>
      </c>
      <c r="P68" s="4">
        <f t="shared" si="11"/>
        <v>6.8750166973217036E-2</v>
      </c>
      <c r="Q68" s="41"/>
      <c r="R68" s="58">
        <f t="shared" si="6"/>
        <v>9.8675559738060041</v>
      </c>
      <c r="S68" s="58">
        <f t="shared" si="7"/>
        <v>23.642571293605148</v>
      </c>
      <c r="T68" s="58">
        <f t="shared" si="8"/>
        <v>16.43321748137382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602.65930588040555</v>
      </c>
      <c r="F69" s="61">
        <v>1208.0000000000005</v>
      </c>
      <c r="G69" s="62">
        <f t="shared" si="0"/>
        <v>1810.659305880406</v>
      </c>
      <c r="H69" s="67">
        <v>20</v>
      </c>
      <c r="I69" s="61">
        <v>37</v>
      </c>
      <c r="J69" s="62">
        <f t="shared" si="20"/>
        <v>57</v>
      </c>
      <c r="K69" s="67">
        <v>101</v>
      </c>
      <c r="L69" s="61">
        <v>66</v>
      </c>
      <c r="M69" s="62">
        <f t="shared" si="21"/>
        <v>167</v>
      </c>
      <c r="N69" s="6">
        <f t="shared" si="9"/>
        <v>2.0520951575878698E-2</v>
      </c>
      <c r="O69" s="6">
        <f t="shared" si="10"/>
        <v>4.9589490968801331E-2</v>
      </c>
      <c r="P69" s="7">
        <f t="shared" si="11"/>
        <v>3.3700478444766341E-2</v>
      </c>
      <c r="Q69" s="41"/>
      <c r="R69" s="58">
        <f t="shared" si="6"/>
        <v>4.9806554204992191</v>
      </c>
      <c r="S69" s="58">
        <f t="shared" si="7"/>
        <v>11.728155339805829</v>
      </c>
      <c r="T69" s="58">
        <f t="shared" si="8"/>
        <v>8.0833004726803832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12933.000000000002</v>
      </c>
      <c r="F70" s="64">
        <v>4280.9074794294384</v>
      </c>
      <c r="G70" s="65">
        <f t="shared" si="0"/>
        <v>17213.907479429439</v>
      </c>
      <c r="H70" s="66">
        <v>366</v>
      </c>
      <c r="I70" s="64">
        <v>368</v>
      </c>
      <c r="J70" s="65">
        <f t="shared" si="20"/>
        <v>734</v>
      </c>
      <c r="K70" s="66">
        <v>0</v>
      </c>
      <c r="L70" s="64">
        <v>0</v>
      </c>
      <c r="M70" s="65">
        <f t="shared" si="21"/>
        <v>0</v>
      </c>
      <c r="N70" s="15">
        <f t="shared" si="9"/>
        <v>0.16359289617486342</v>
      </c>
      <c r="O70" s="15">
        <f t="shared" si="10"/>
        <v>5.3856022033884843E-2</v>
      </c>
      <c r="P70" s="16">
        <f t="shared" si="11"/>
        <v>0.1085749538262529</v>
      </c>
      <c r="Q70" s="41"/>
      <c r="R70" s="58">
        <f t="shared" si="6"/>
        <v>35.336065573770497</v>
      </c>
      <c r="S70" s="58">
        <f t="shared" si="7"/>
        <v>11.632900759319126</v>
      </c>
      <c r="T70" s="58">
        <f t="shared" si="8"/>
        <v>23.452190026470625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17606.144836311792</v>
      </c>
      <c r="F71" s="56">
        <v>6396.6371373246984</v>
      </c>
      <c r="G71" s="57">
        <f t="shared" ref="G71:G84" si="22">+E71+F71</f>
        <v>24002.781973636491</v>
      </c>
      <c r="H71" s="55">
        <v>364</v>
      </c>
      <c r="I71" s="56">
        <v>366</v>
      </c>
      <c r="J71" s="57">
        <f t="shared" si="20"/>
        <v>730</v>
      </c>
      <c r="K71" s="55">
        <v>0</v>
      </c>
      <c r="L71" s="56">
        <v>0</v>
      </c>
      <c r="M71" s="57">
        <f t="shared" ref="M71:M84" si="23">+K72+L72</f>
        <v>0</v>
      </c>
      <c r="N71" s="3">
        <f t="shared" si="9"/>
        <v>0.22392837856521919</v>
      </c>
      <c r="O71" s="3">
        <f t="shared" si="10"/>
        <v>8.0912734483463603E-2</v>
      </c>
      <c r="P71" s="4">
        <f t="shared" si="11"/>
        <v>0.15222464468313351</v>
      </c>
      <c r="Q71" s="41"/>
      <c r="R71" s="58">
        <f t="shared" ref="R71:R85" si="24">+E71/(H71+K71)</f>
        <v>48.368529770087342</v>
      </c>
      <c r="S71" s="58">
        <f t="shared" ref="S71:S85" si="25">+F71/(I71+L71)</f>
        <v>17.477150648428136</v>
      </c>
      <c r="T71" s="58">
        <f t="shared" ref="T71:T85" si="26">+G71/(J71+M71)</f>
        <v>32.880523251556838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25278.177404305352</v>
      </c>
      <c r="F72" s="56">
        <v>11646.440903863087</v>
      </c>
      <c r="G72" s="57">
        <f t="shared" si="22"/>
        <v>36924.618308168443</v>
      </c>
      <c r="H72" s="55">
        <v>386</v>
      </c>
      <c r="I72" s="56">
        <v>388</v>
      </c>
      <c r="J72" s="57">
        <f t="shared" si="20"/>
        <v>774</v>
      </c>
      <c r="K72" s="55">
        <v>0</v>
      </c>
      <c r="L72" s="56">
        <v>0</v>
      </c>
      <c r="M72" s="57">
        <f t="shared" si="23"/>
        <v>0</v>
      </c>
      <c r="N72" s="3">
        <f t="shared" si="9"/>
        <v>0.3031828992072701</v>
      </c>
      <c r="O72" s="3">
        <f t="shared" si="10"/>
        <v>0.13896574198003875</v>
      </c>
      <c r="P72" s="4">
        <f t="shared" si="11"/>
        <v>0.22086215372385182</v>
      </c>
      <c r="Q72" s="41"/>
      <c r="R72" s="58">
        <f t="shared" si="24"/>
        <v>65.487506228770343</v>
      </c>
      <c r="S72" s="58">
        <f t="shared" si="25"/>
        <v>30.016600267688371</v>
      </c>
      <c r="T72" s="58">
        <f t="shared" si="26"/>
        <v>47.706225204351995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29974.242693997225</v>
      </c>
      <c r="F73" s="56">
        <v>13589.652742877905</v>
      </c>
      <c r="G73" s="57">
        <f t="shared" si="22"/>
        <v>43563.895436875129</v>
      </c>
      <c r="H73" s="55">
        <v>368</v>
      </c>
      <c r="I73" s="56">
        <v>374</v>
      </c>
      <c r="J73" s="57">
        <f t="shared" si="20"/>
        <v>742</v>
      </c>
      <c r="K73" s="55">
        <v>0</v>
      </c>
      <c r="L73" s="56">
        <v>0</v>
      </c>
      <c r="M73" s="57">
        <f t="shared" si="23"/>
        <v>0</v>
      </c>
      <c r="N73" s="3">
        <f t="shared" ref="N73" si="27">+E73/(H73*216+K73*248)</f>
        <v>0.3770914187549973</v>
      </c>
      <c r="O73" s="3">
        <f t="shared" ref="O73" si="28">+F73/(I73*216+L73*248)</f>
        <v>0.16822208287381046</v>
      </c>
      <c r="P73" s="4">
        <f t="shared" ref="P73" si="29">+G73/(J73*216+M73*248)</f>
        <v>0.27181226562890043</v>
      </c>
      <c r="Q73" s="41"/>
      <c r="R73" s="58">
        <f t="shared" si="24"/>
        <v>81.451746451079416</v>
      </c>
      <c r="S73" s="58">
        <f t="shared" si="25"/>
        <v>36.335969900743059</v>
      </c>
      <c r="T73" s="58">
        <f t="shared" si="26"/>
        <v>58.711449375842491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34622.178682108883</v>
      </c>
      <c r="F74" s="56">
        <v>14315.694235345785</v>
      </c>
      <c r="G74" s="57">
        <f t="shared" si="22"/>
        <v>48937.872917454668</v>
      </c>
      <c r="H74" s="55">
        <v>366</v>
      </c>
      <c r="I74" s="56">
        <v>372</v>
      </c>
      <c r="J74" s="57">
        <f t="shared" si="20"/>
        <v>738</v>
      </c>
      <c r="K74" s="55">
        <v>0</v>
      </c>
      <c r="L74" s="56">
        <v>0</v>
      </c>
      <c r="M74" s="57">
        <f t="shared" si="23"/>
        <v>0</v>
      </c>
      <c r="N74" s="3">
        <f t="shared" si="9"/>
        <v>0.43794498434159179</v>
      </c>
      <c r="O74" s="3">
        <f t="shared" si="10"/>
        <v>0.17816226398030896</v>
      </c>
      <c r="P74" s="4">
        <f t="shared" si="11"/>
        <v>0.30699759684240857</v>
      </c>
      <c r="Q74" s="41"/>
      <c r="R74" s="58">
        <f t="shared" si="24"/>
        <v>94.596116617783835</v>
      </c>
      <c r="S74" s="58">
        <f t="shared" si="25"/>
        <v>38.483049019746737</v>
      </c>
      <c r="T74" s="58">
        <f t="shared" si="26"/>
        <v>66.311480917960253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35173.027900403365</v>
      </c>
      <c r="F75" s="56">
        <v>15568.500070983448</v>
      </c>
      <c r="G75" s="57">
        <f t="shared" si="22"/>
        <v>50741.527971386815</v>
      </c>
      <c r="H75" s="55">
        <v>370</v>
      </c>
      <c r="I75" s="56">
        <v>374</v>
      </c>
      <c r="J75" s="57">
        <f t="shared" si="20"/>
        <v>744</v>
      </c>
      <c r="K75" s="55">
        <v>0</v>
      </c>
      <c r="L75" s="56">
        <v>0</v>
      </c>
      <c r="M75" s="57">
        <f t="shared" si="23"/>
        <v>0</v>
      </c>
      <c r="N75" s="3">
        <f t="shared" si="9"/>
        <v>0.44010295170674879</v>
      </c>
      <c r="O75" s="3">
        <f t="shared" si="10"/>
        <v>0.1927176182286523</v>
      </c>
      <c r="P75" s="4">
        <f t="shared" si="11"/>
        <v>0.31574527063039387</v>
      </c>
      <c r="Q75" s="41"/>
      <c r="R75" s="58">
        <f t="shared" si="24"/>
        <v>95.06223756865775</v>
      </c>
      <c r="S75" s="58">
        <f t="shared" si="25"/>
        <v>41.627005537388897</v>
      </c>
      <c r="T75" s="58">
        <f t="shared" si="26"/>
        <v>68.200978456165075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36752.005402426032</v>
      </c>
      <c r="F76" s="56">
        <v>24029.121003019616</v>
      </c>
      <c r="G76" s="57">
        <f t="shared" si="22"/>
        <v>60781.126405445648</v>
      </c>
      <c r="H76" s="55">
        <v>368</v>
      </c>
      <c r="I76" s="56">
        <v>386</v>
      </c>
      <c r="J76" s="57">
        <f t="shared" si="20"/>
        <v>754</v>
      </c>
      <c r="K76" s="55">
        <v>0</v>
      </c>
      <c r="L76" s="56">
        <v>0</v>
      </c>
      <c r="M76" s="57">
        <f t="shared" si="23"/>
        <v>0</v>
      </c>
      <c r="N76" s="3">
        <f t="shared" si="9"/>
        <v>0.46235916619396678</v>
      </c>
      <c r="O76" s="3">
        <f t="shared" si="10"/>
        <v>0.28820189266718982</v>
      </c>
      <c r="P76" s="4">
        <f t="shared" si="11"/>
        <v>0.37320172908344168</v>
      </c>
      <c r="Q76" s="41"/>
      <c r="R76" s="58">
        <f t="shared" si="24"/>
        <v>99.869579897896827</v>
      </c>
      <c r="S76" s="58">
        <f t="shared" si="25"/>
        <v>62.251608816112999</v>
      </c>
      <c r="T76" s="58">
        <f t="shared" si="26"/>
        <v>80.611573482023402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35246.558142059832</v>
      </c>
      <c r="F77" s="56">
        <v>28353.017644611675</v>
      </c>
      <c r="G77" s="57">
        <f t="shared" si="22"/>
        <v>63599.575786671507</v>
      </c>
      <c r="H77" s="55">
        <v>370</v>
      </c>
      <c r="I77" s="56">
        <v>374</v>
      </c>
      <c r="J77" s="57">
        <f t="shared" si="20"/>
        <v>744</v>
      </c>
      <c r="K77" s="55">
        <v>0</v>
      </c>
      <c r="L77" s="56">
        <v>0</v>
      </c>
      <c r="M77" s="57">
        <f t="shared" si="23"/>
        <v>0</v>
      </c>
      <c r="N77" s="3">
        <f t="shared" si="9"/>
        <v>0.44102299977552339</v>
      </c>
      <c r="O77" s="3">
        <f t="shared" si="10"/>
        <v>0.35097318336071098</v>
      </c>
      <c r="P77" s="4">
        <f t="shared" si="11"/>
        <v>0.39575602216915262</v>
      </c>
      <c r="Q77" s="41"/>
      <c r="R77" s="58">
        <f t="shared" si="24"/>
        <v>95.260967951513052</v>
      </c>
      <c r="S77" s="58">
        <f t="shared" si="25"/>
        <v>75.810207605913575</v>
      </c>
      <c r="T77" s="58">
        <f t="shared" si="26"/>
        <v>85.483300788536965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26028.221736446012</v>
      </c>
      <c r="F78" s="56">
        <v>23780.411716145842</v>
      </c>
      <c r="G78" s="57">
        <f t="shared" si="22"/>
        <v>49808.63345259185</v>
      </c>
      <c r="H78" s="55">
        <v>370</v>
      </c>
      <c r="I78" s="56">
        <v>368</v>
      </c>
      <c r="J78" s="57">
        <f t="shared" si="20"/>
        <v>738</v>
      </c>
      <c r="K78" s="55">
        <v>0</v>
      </c>
      <c r="L78" s="56">
        <v>0</v>
      </c>
      <c r="M78" s="57">
        <f t="shared" si="23"/>
        <v>0</v>
      </c>
      <c r="N78" s="3">
        <f t="shared" si="9"/>
        <v>0.32567845015573088</v>
      </c>
      <c r="O78" s="3">
        <f t="shared" si="10"/>
        <v>0.29916983338549014</v>
      </c>
      <c r="P78" s="4">
        <f t="shared" si="11"/>
        <v>0.3124600613055295</v>
      </c>
      <c r="Q78" s="41"/>
      <c r="R78" s="58">
        <f t="shared" si="24"/>
        <v>70.346545233637869</v>
      </c>
      <c r="S78" s="58">
        <f t="shared" si="25"/>
        <v>64.62068401126588</v>
      </c>
      <c r="T78" s="58">
        <f t="shared" si="26"/>
        <v>67.491373241994381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24389.948152933928</v>
      </c>
      <c r="F79" s="56">
        <v>22696.339796830682</v>
      </c>
      <c r="G79" s="57">
        <f t="shared" si="22"/>
        <v>47086.287949764606</v>
      </c>
      <c r="H79" s="55">
        <v>378</v>
      </c>
      <c r="I79" s="56">
        <v>368</v>
      </c>
      <c r="J79" s="57">
        <f t="shared" si="20"/>
        <v>746</v>
      </c>
      <c r="K79" s="55">
        <v>0</v>
      </c>
      <c r="L79" s="56">
        <v>0</v>
      </c>
      <c r="M79" s="57">
        <f t="shared" si="23"/>
        <v>0</v>
      </c>
      <c r="N79" s="3">
        <f t="shared" si="9"/>
        <v>0.29872070538082901</v>
      </c>
      <c r="O79" s="3">
        <f t="shared" si="10"/>
        <v>0.28553165002051484</v>
      </c>
      <c r="P79" s="4">
        <f t="shared" si="11"/>
        <v>0.29221457619504398</v>
      </c>
      <c r="Q79" s="41"/>
      <c r="R79" s="58">
        <f t="shared" si="24"/>
        <v>64.523672362259063</v>
      </c>
      <c r="S79" s="58">
        <f t="shared" si="25"/>
        <v>61.674836404431197</v>
      </c>
      <c r="T79" s="58">
        <f t="shared" si="26"/>
        <v>63.118348458129496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19642.381128258708</v>
      </c>
      <c r="F80" s="56">
        <v>17951.871529816071</v>
      </c>
      <c r="G80" s="57">
        <f t="shared" si="22"/>
        <v>37594.25265807478</v>
      </c>
      <c r="H80" s="55">
        <v>384</v>
      </c>
      <c r="I80" s="56">
        <v>384</v>
      </c>
      <c r="J80" s="57">
        <f t="shared" si="20"/>
        <v>768</v>
      </c>
      <c r="K80" s="55">
        <v>0</v>
      </c>
      <c r="L80" s="56">
        <v>0</v>
      </c>
      <c r="M80" s="57">
        <f t="shared" si="23"/>
        <v>0</v>
      </c>
      <c r="N80" s="3">
        <f t="shared" si="9"/>
        <v>0.23681497309339686</v>
      </c>
      <c r="O80" s="3">
        <f t="shared" si="10"/>
        <v>0.21643363630661738</v>
      </c>
      <c r="P80" s="4">
        <f t="shared" si="11"/>
        <v>0.22662430470000711</v>
      </c>
      <c r="Q80" s="41"/>
      <c r="R80" s="58">
        <f t="shared" si="24"/>
        <v>51.152034188173722</v>
      </c>
      <c r="S80" s="58">
        <f t="shared" si="25"/>
        <v>46.74966544222935</v>
      </c>
      <c r="T80" s="58">
        <f t="shared" si="26"/>
        <v>48.950849815201536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17603.801857664861</v>
      </c>
      <c r="F81" s="56">
        <v>14188.786478890799</v>
      </c>
      <c r="G81" s="57">
        <f t="shared" si="22"/>
        <v>31792.588336555658</v>
      </c>
      <c r="H81" s="55">
        <v>376</v>
      </c>
      <c r="I81" s="56">
        <v>374</v>
      </c>
      <c r="J81" s="57">
        <f t="shared" si="20"/>
        <v>750</v>
      </c>
      <c r="K81" s="55">
        <v>0</v>
      </c>
      <c r="L81" s="56">
        <v>0</v>
      </c>
      <c r="M81" s="57">
        <f t="shared" si="23"/>
        <v>0</v>
      </c>
      <c r="N81" s="3">
        <f t="shared" si="9"/>
        <v>0.2167528794531233</v>
      </c>
      <c r="O81" s="3">
        <f t="shared" ref="O81:O85" si="30">+F81/(I81*216+L81*248)</f>
        <v>0.17563857297101901</v>
      </c>
      <c r="P81" s="4">
        <f t="shared" ref="P81:P86" si="31">+G81/(J81*216+M81*248)</f>
        <v>0.19625054528738062</v>
      </c>
      <c r="Q81" s="41"/>
      <c r="R81" s="58">
        <f t="shared" si="24"/>
        <v>46.818621961874634</v>
      </c>
      <c r="S81" s="58">
        <f t="shared" si="25"/>
        <v>37.937931761740103</v>
      </c>
      <c r="T81" s="58">
        <f t="shared" si="26"/>
        <v>42.390117782074213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16397.249227939828</v>
      </c>
      <c r="F82" s="56">
        <v>11331.076774619049</v>
      </c>
      <c r="G82" s="57">
        <f t="shared" si="22"/>
        <v>27728.326002558875</v>
      </c>
      <c r="H82" s="55">
        <v>372</v>
      </c>
      <c r="I82" s="56">
        <v>370</v>
      </c>
      <c r="J82" s="57">
        <f t="shared" si="20"/>
        <v>742</v>
      </c>
      <c r="K82" s="55">
        <v>0</v>
      </c>
      <c r="L82" s="56">
        <v>0</v>
      </c>
      <c r="M82" s="57">
        <f t="shared" si="23"/>
        <v>0</v>
      </c>
      <c r="N82" s="3">
        <f t="shared" ref="N82:N86" si="32">+E82/(H82*216+K82*248)</f>
        <v>0.20406771739271989</v>
      </c>
      <c r="O82" s="3">
        <f t="shared" si="30"/>
        <v>0.14178023992266076</v>
      </c>
      <c r="P82" s="4">
        <f t="shared" si="31"/>
        <v>0.17300792404511628</v>
      </c>
      <c r="Q82" s="41"/>
      <c r="R82" s="58">
        <f t="shared" si="24"/>
        <v>44.078626956827499</v>
      </c>
      <c r="S82" s="58">
        <f t="shared" si="25"/>
        <v>30.624531823294728</v>
      </c>
      <c r="T82" s="58">
        <f t="shared" si="26"/>
        <v>37.369711593745116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11649.976242855035</v>
      </c>
      <c r="F83" s="56">
        <v>9791.5353898790563</v>
      </c>
      <c r="G83" s="57">
        <f t="shared" si="22"/>
        <v>21441.511632734091</v>
      </c>
      <c r="H83" s="55">
        <v>372</v>
      </c>
      <c r="I83" s="56">
        <v>370</v>
      </c>
      <c r="J83" s="57">
        <f t="shared" si="20"/>
        <v>742</v>
      </c>
      <c r="K83" s="55">
        <v>0</v>
      </c>
      <c r="L83" s="56">
        <v>0</v>
      </c>
      <c r="M83" s="57">
        <f t="shared" si="23"/>
        <v>0</v>
      </c>
      <c r="N83" s="3">
        <f t="shared" si="32"/>
        <v>0.14498676128602941</v>
      </c>
      <c r="O83" s="3">
        <f t="shared" si="30"/>
        <v>0.12251670908257077</v>
      </c>
      <c r="P83" s="4">
        <f t="shared" si="31"/>
        <v>0.13378201827352307</v>
      </c>
      <c r="Q83" s="41"/>
      <c r="R83" s="58">
        <f t="shared" si="24"/>
        <v>31.317140437782353</v>
      </c>
      <c r="S83" s="58">
        <f t="shared" si="25"/>
        <v>26.463609161835286</v>
      </c>
      <c r="T83" s="58">
        <f t="shared" si="26"/>
        <v>28.896915947080984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4122.6147975870099</v>
      </c>
      <c r="F84" s="61">
        <v>7047.9999999999982</v>
      </c>
      <c r="G84" s="62">
        <f t="shared" si="22"/>
        <v>11170.614797587008</v>
      </c>
      <c r="H84" s="67">
        <v>376</v>
      </c>
      <c r="I84" s="61">
        <v>388</v>
      </c>
      <c r="J84" s="62">
        <f t="shared" si="20"/>
        <v>764</v>
      </c>
      <c r="K84" s="67">
        <v>0</v>
      </c>
      <c r="L84" s="61">
        <v>0</v>
      </c>
      <c r="M84" s="62">
        <f t="shared" si="23"/>
        <v>0</v>
      </c>
      <c r="N84" s="6">
        <f t="shared" si="32"/>
        <v>5.0761116006538244E-2</v>
      </c>
      <c r="O84" s="6">
        <f t="shared" si="30"/>
        <v>8.4096983581519638E-2</v>
      </c>
      <c r="P84" s="7">
        <f t="shared" si="31"/>
        <v>6.7690849801162301E-2</v>
      </c>
      <c r="Q84" s="41"/>
      <c r="R84" s="58">
        <f t="shared" si="24"/>
        <v>10.96440105741226</v>
      </c>
      <c r="S84" s="58">
        <f t="shared" si="25"/>
        <v>18.164948453608243</v>
      </c>
      <c r="T84" s="58">
        <f t="shared" si="26"/>
        <v>14.621223557051058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2132.6140470782439</v>
      </c>
      <c r="F85" s="64">
        <v>4252.4170807729906</v>
      </c>
      <c r="G85" s="65">
        <f t="shared" ref="G85:G86" si="33">+E85+F85</f>
        <v>6385.0311278512345</v>
      </c>
      <c r="H85" s="71">
        <v>109</v>
      </c>
      <c r="I85" s="64">
        <v>99</v>
      </c>
      <c r="J85" s="65">
        <f t="shared" ref="J85:J86" si="34">+H85+I85</f>
        <v>208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9.0579937439612804E-2</v>
      </c>
      <c r="O85" s="3">
        <f t="shared" si="30"/>
        <v>0.19885975873424011</v>
      </c>
      <c r="P85" s="4">
        <f t="shared" si="31"/>
        <v>0.14211696776734406</v>
      </c>
      <c r="Q85" s="41"/>
      <c r="R85" s="58">
        <f t="shared" si="24"/>
        <v>19.565266486956364</v>
      </c>
      <c r="S85" s="58">
        <f t="shared" si="25"/>
        <v>42.953707886595865</v>
      </c>
      <c r="T85" s="58">
        <f t="shared" si="26"/>
        <v>30.69726503774632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1969.7924342534041</v>
      </c>
      <c r="F86" s="61">
        <v>3997.9999999999991</v>
      </c>
      <c r="G86" s="62">
        <f t="shared" si="33"/>
        <v>5967.7924342534034</v>
      </c>
      <c r="H86" s="72">
        <v>109</v>
      </c>
      <c r="I86" s="61">
        <v>99</v>
      </c>
      <c r="J86" s="62">
        <f t="shared" si="34"/>
        <v>208</v>
      </c>
      <c r="K86" s="72">
        <v>0</v>
      </c>
      <c r="L86" s="61">
        <v>0</v>
      </c>
      <c r="M86" s="62">
        <f t="shared" si="35"/>
        <v>0</v>
      </c>
      <c r="N86" s="6">
        <f t="shared" si="32"/>
        <v>8.3664306585686549E-2</v>
      </c>
      <c r="O86" s="6">
        <f>+F86/(I86*216+L86*248)</f>
        <v>0.18696221473999247</v>
      </c>
      <c r="P86" s="7">
        <f t="shared" si="31"/>
        <v>0.13283013787066869</v>
      </c>
      <c r="Q86" s="41"/>
      <c r="R86" s="58">
        <f>+E86/(H86+K86)</f>
        <v>18.071490222508295</v>
      </c>
      <c r="S86" s="58">
        <f>+F86/(I86+L86)</f>
        <v>40.383838383838373</v>
      </c>
      <c r="T86" s="58">
        <f>+G86/(J86+M86)</f>
        <v>28.69130978006444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1448365.5011832395</v>
      </c>
    </row>
    <row r="91" spans="2:20" x14ac:dyDescent="0.25">
      <c r="C91" t="s">
        <v>112</v>
      </c>
      <c r="D91" s="78">
        <f>SUMPRODUCT(((((J5:J86)*216)+((M5:M86)*248))*((D5:D86))/1000))</f>
        <v>8012683.5727200024</v>
      </c>
    </row>
    <row r="92" spans="2:20" x14ac:dyDescent="0.25">
      <c r="C92" t="s">
        <v>111</v>
      </c>
      <c r="D92" s="39">
        <f>+D90/D91</f>
        <v>0.18075910374326368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91" zoomScaleNormal="91" workbookViewId="0">
      <selection activeCell="M70" sqref="M70:M84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0.16025473253641612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578</v>
      </c>
      <c r="F5" s="56">
        <v>483.01333309532583</v>
      </c>
      <c r="G5" s="57">
        <f>+E5+F5</f>
        <v>1061.0133330953258</v>
      </c>
      <c r="H5" s="56">
        <v>135</v>
      </c>
      <c r="I5" s="56">
        <v>173</v>
      </c>
      <c r="J5" s="57">
        <f>+H5+I5</f>
        <v>308</v>
      </c>
      <c r="K5" s="56">
        <v>0</v>
      </c>
      <c r="L5" s="56">
        <v>0</v>
      </c>
      <c r="M5" s="57">
        <f>+K5+L5</f>
        <v>0</v>
      </c>
      <c r="N5" s="32">
        <f>+E5/(H5*216+K5*248)</f>
        <v>1.9821673525377229E-2</v>
      </c>
      <c r="O5" s="32">
        <f t="shared" ref="O5:O80" si="0">+F5/(I5*216+L5*248)</f>
        <v>1.292585455725021E-2</v>
      </c>
      <c r="P5" s="33">
        <f>+G5/(J5*216+M5*248)</f>
        <v>1.5948372611461727E-2</v>
      </c>
      <c r="Q5" s="41"/>
      <c r="R5" s="58">
        <f>+E5/(H5+K5)</f>
        <v>4.2814814814814817</v>
      </c>
      <c r="S5" s="58">
        <f t="shared" ref="S5" si="1">+F5/(I5+L5)</f>
        <v>2.7919845843660451</v>
      </c>
      <c r="T5" s="58">
        <f>+G5/(J5+M5)</f>
        <v>3.4448484840757332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1118.4576325452128</v>
      </c>
      <c r="F6" s="56">
        <v>902.65947832470943</v>
      </c>
      <c r="G6" s="57">
        <f t="shared" ref="G6:G70" si="2">+E6+F6</f>
        <v>2021.1171108699223</v>
      </c>
      <c r="H6" s="56">
        <v>135</v>
      </c>
      <c r="I6" s="56">
        <v>169</v>
      </c>
      <c r="J6" s="57">
        <f t="shared" ref="J6:J59" si="3">+H6+I6</f>
        <v>304</v>
      </c>
      <c r="K6" s="56">
        <v>0</v>
      </c>
      <c r="L6" s="56">
        <v>0</v>
      </c>
      <c r="M6" s="57">
        <f t="shared" ref="M6:M59" si="4">+K6+L6</f>
        <v>0</v>
      </c>
      <c r="N6" s="32">
        <f t="shared" ref="N6:N16" si="5">+E6/(H6*216+K6*248)</f>
        <v>3.8355885889753527E-2</v>
      </c>
      <c r="O6" s="32">
        <f t="shared" ref="O6:O16" si="6">+F6/(I6*216+L6*248)</f>
        <v>2.4727686782947334E-2</v>
      </c>
      <c r="P6" s="33">
        <f t="shared" ref="P6:P16" si="7">+G6/(J6*216+M6*248)</f>
        <v>3.0779683096825085E-2</v>
      </c>
      <c r="Q6" s="41"/>
      <c r="R6" s="58">
        <f t="shared" ref="R6:R70" si="8">+E6/(H6+K6)</f>
        <v>8.2848713521867623</v>
      </c>
      <c r="S6" s="58">
        <f t="shared" ref="S6:S70" si="9">+F6/(I6+L6)</f>
        <v>5.3411803451166238</v>
      </c>
      <c r="T6" s="58">
        <f t="shared" ref="T6:T70" si="10">+G6/(J6+M6)</f>
        <v>6.6484115489142184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1576.1630859796162</v>
      </c>
      <c r="F7" s="56">
        <v>1167.9493703550688</v>
      </c>
      <c r="G7" s="57">
        <f t="shared" si="2"/>
        <v>2744.1124563346848</v>
      </c>
      <c r="H7" s="56">
        <v>136</v>
      </c>
      <c r="I7" s="56">
        <v>153</v>
      </c>
      <c r="J7" s="57">
        <f t="shared" si="3"/>
        <v>289</v>
      </c>
      <c r="K7" s="56">
        <v>0</v>
      </c>
      <c r="L7" s="56">
        <v>0</v>
      </c>
      <c r="M7" s="57">
        <f t="shared" si="4"/>
        <v>0</v>
      </c>
      <c r="N7" s="32">
        <f t="shared" si="5"/>
        <v>5.365478914690959E-2</v>
      </c>
      <c r="O7" s="32">
        <f t="shared" si="6"/>
        <v>3.534100007126207E-2</v>
      </c>
      <c r="P7" s="33">
        <f t="shared" si="7"/>
        <v>4.3959253753919722E-2</v>
      </c>
      <c r="Q7" s="41"/>
      <c r="R7" s="58">
        <f t="shared" si="8"/>
        <v>11.589434455732473</v>
      </c>
      <c r="S7" s="58">
        <f t="shared" si="9"/>
        <v>7.6336560153926065</v>
      </c>
      <c r="T7" s="58">
        <f t="shared" si="10"/>
        <v>9.4951988108466594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2022.4333324677768</v>
      </c>
      <c r="F8" s="56">
        <v>1284.0977417782335</v>
      </c>
      <c r="G8" s="57">
        <f t="shared" si="2"/>
        <v>3306.5310742460106</v>
      </c>
      <c r="H8" s="56">
        <v>136</v>
      </c>
      <c r="I8" s="56">
        <v>153</v>
      </c>
      <c r="J8" s="57">
        <f t="shared" si="3"/>
        <v>289</v>
      </c>
      <c r="K8" s="56">
        <v>0</v>
      </c>
      <c r="L8" s="56">
        <v>0</v>
      </c>
      <c r="M8" s="57">
        <f t="shared" si="4"/>
        <v>0</v>
      </c>
      <c r="N8" s="32">
        <f t="shared" si="5"/>
        <v>6.88464505878192E-2</v>
      </c>
      <c r="O8" s="32">
        <f t="shared" si="6"/>
        <v>3.8855535638411813E-2</v>
      </c>
      <c r="P8" s="33">
        <f t="shared" si="7"/>
        <v>5.2968907379309413E-2</v>
      </c>
      <c r="Q8" s="41"/>
      <c r="R8" s="58">
        <f t="shared" si="8"/>
        <v>14.870833326968947</v>
      </c>
      <c r="S8" s="58">
        <f t="shared" si="9"/>
        <v>8.3927956978969505</v>
      </c>
      <c r="T8" s="58">
        <f t="shared" si="10"/>
        <v>11.441283993930833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2904.4562780823094</v>
      </c>
      <c r="F9" s="56">
        <v>1649.3426946298325</v>
      </c>
      <c r="G9" s="57">
        <f t="shared" si="2"/>
        <v>4553.7989727121421</v>
      </c>
      <c r="H9" s="56">
        <v>131</v>
      </c>
      <c r="I9" s="56">
        <v>151</v>
      </c>
      <c r="J9" s="57">
        <f t="shared" si="3"/>
        <v>282</v>
      </c>
      <c r="K9" s="56">
        <v>0</v>
      </c>
      <c r="L9" s="56">
        <v>0</v>
      </c>
      <c r="M9" s="57">
        <f t="shared" si="4"/>
        <v>0</v>
      </c>
      <c r="N9" s="32">
        <f t="shared" si="5"/>
        <v>0.10264547208376835</v>
      </c>
      <c r="O9" s="32">
        <f t="shared" si="6"/>
        <v>5.056851528789038E-2</v>
      </c>
      <c r="P9" s="33">
        <f t="shared" si="7"/>
        <v>7.4760293090230856E-2</v>
      </c>
      <c r="Q9" s="41"/>
      <c r="R9" s="58">
        <f t="shared" si="8"/>
        <v>22.171421970093963</v>
      </c>
      <c r="S9" s="58">
        <f t="shared" si="9"/>
        <v>10.922799302184321</v>
      </c>
      <c r="T9" s="58">
        <f t="shared" si="10"/>
        <v>16.148223307489864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3319.0850422659091</v>
      </c>
      <c r="F10" s="56">
        <v>1936.1503333638079</v>
      </c>
      <c r="G10" s="57">
        <f t="shared" si="2"/>
        <v>5255.2353756297171</v>
      </c>
      <c r="H10" s="56">
        <v>137</v>
      </c>
      <c r="I10" s="56">
        <v>157</v>
      </c>
      <c r="J10" s="57">
        <f t="shared" si="3"/>
        <v>294</v>
      </c>
      <c r="K10" s="56">
        <v>0</v>
      </c>
      <c r="L10" s="56">
        <v>0</v>
      </c>
      <c r="M10" s="57">
        <f t="shared" si="4"/>
        <v>0</v>
      </c>
      <c r="N10" s="32">
        <f t="shared" si="5"/>
        <v>0.11216156536448733</v>
      </c>
      <c r="O10" s="32">
        <f t="shared" si="6"/>
        <v>5.7093369113110637E-2</v>
      </c>
      <c r="P10" s="33">
        <f t="shared" si="7"/>
        <v>8.2754399339092288E-2</v>
      </c>
      <c r="Q10" s="41"/>
      <c r="R10" s="58">
        <f t="shared" si="8"/>
        <v>24.226898118729263</v>
      </c>
      <c r="S10" s="58">
        <f t="shared" si="9"/>
        <v>12.332167728431898</v>
      </c>
      <c r="T10" s="58">
        <f t="shared" si="10"/>
        <v>17.874950257243935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4025.6713285316268</v>
      </c>
      <c r="F11" s="56">
        <v>2616.4729148283996</v>
      </c>
      <c r="G11" s="57">
        <f t="shared" si="2"/>
        <v>6642.1442433600259</v>
      </c>
      <c r="H11" s="56">
        <v>137</v>
      </c>
      <c r="I11" s="56">
        <v>162</v>
      </c>
      <c r="J11" s="57">
        <f t="shared" si="3"/>
        <v>299</v>
      </c>
      <c r="K11" s="56">
        <v>0</v>
      </c>
      <c r="L11" s="56">
        <v>0</v>
      </c>
      <c r="M11" s="57">
        <f t="shared" si="4"/>
        <v>0</v>
      </c>
      <c r="N11" s="32">
        <f t="shared" si="5"/>
        <v>0.13603917709285032</v>
      </c>
      <c r="O11" s="32">
        <f t="shared" si="6"/>
        <v>7.477346007168495E-2</v>
      </c>
      <c r="P11" s="33">
        <f t="shared" si="7"/>
        <v>0.10284504278706841</v>
      </c>
      <c r="Q11" s="41"/>
      <c r="R11" s="58">
        <f t="shared" si="8"/>
        <v>29.38446225205567</v>
      </c>
      <c r="S11" s="58">
        <f t="shared" si="9"/>
        <v>16.151067375483947</v>
      </c>
      <c r="T11" s="58">
        <f t="shared" si="10"/>
        <v>22.214529242006776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4186.3918149566325</v>
      </c>
      <c r="F12" s="56">
        <v>2690.9176944140436</v>
      </c>
      <c r="G12" s="57">
        <f t="shared" si="2"/>
        <v>6877.3095093706761</v>
      </c>
      <c r="H12" s="56">
        <v>137</v>
      </c>
      <c r="I12" s="56">
        <v>162</v>
      </c>
      <c r="J12" s="57">
        <f t="shared" si="3"/>
        <v>299</v>
      </c>
      <c r="K12" s="56">
        <v>0</v>
      </c>
      <c r="L12" s="56">
        <v>0</v>
      </c>
      <c r="M12" s="57">
        <f t="shared" si="4"/>
        <v>0</v>
      </c>
      <c r="N12" s="32">
        <f t="shared" si="5"/>
        <v>0.1414703911515488</v>
      </c>
      <c r="O12" s="32">
        <f t="shared" si="6"/>
        <v>7.6900940055271025E-2</v>
      </c>
      <c r="P12" s="33">
        <f t="shared" si="7"/>
        <v>0.10648627383517088</v>
      </c>
      <c r="Q12" s="41"/>
      <c r="R12" s="58">
        <f t="shared" si="8"/>
        <v>30.557604488734544</v>
      </c>
      <c r="S12" s="58">
        <f t="shared" si="9"/>
        <v>16.61060305193854</v>
      </c>
      <c r="T12" s="58">
        <f t="shared" si="10"/>
        <v>23.001035148396909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4305.8364068777837</v>
      </c>
      <c r="F13" s="56">
        <v>2742.4640540097084</v>
      </c>
      <c r="G13" s="57">
        <f t="shared" si="2"/>
        <v>7048.3004608874926</v>
      </c>
      <c r="H13" s="56">
        <v>137</v>
      </c>
      <c r="I13" s="56">
        <v>150</v>
      </c>
      <c r="J13" s="57">
        <f t="shared" si="3"/>
        <v>287</v>
      </c>
      <c r="K13" s="56">
        <v>0</v>
      </c>
      <c r="L13" s="56">
        <v>0</v>
      </c>
      <c r="M13" s="57">
        <f t="shared" si="4"/>
        <v>0</v>
      </c>
      <c r="N13" s="32">
        <f t="shared" si="5"/>
        <v>0.14550677233298809</v>
      </c>
      <c r="O13" s="32">
        <f t="shared" si="6"/>
        <v>8.4643952284250257E-2</v>
      </c>
      <c r="P13" s="33">
        <f t="shared" si="7"/>
        <v>0.11369693607058157</v>
      </c>
      <c r="Q13" s="41"/>
      <c r="R13" s="58">
        <f t="shared" si="8"/>
        <v>31.42946282392543</v>
      </c>
      <c r="S13" s="58">
        <f t="shared" si="9"/>
        <v>18.283093693398055</v>
      </c>
      <c r="T13" s="58">
        <f t="shared" si="10"/>
        <v>24.558538191245617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5202.9847965158106</v>
      </c>
      <c r="F14" s="56">
        <v>3395.4756696954278</v>
      </c>
      <c r="G14" s="57">
        <f t="shared" si="2"/>
        <v>8598.4604662112379</v>
      </c>
      <c r="H14" s="56">
        <v>147</v>
      </c>
      <c r="I14" s="56">
        <v>150</v>
      </c>
      <c r="J14" s="57">
        <f t="shared" si="3"/>
        <v>297</v>
      </c>
      <c r="K14" s="56">
        <v>0</v>
      </c>
      <c r="L14" s="56">
        <v>0</v>
      </c>
      <c r="M14" s="57">
        <f t="shared" si="4"/>
        <v>0</v>
      </c>
      <c r="N14" s="32">
        <f t="shared" si="5"/>
        <v>0.16386321480586452</v>
      </c>
      <c r="O14" s="32">
        <f t="shared" si="6"/>
        <v>0.10479863178072307</v>
      </c>
      <c r="P14" s="33">
        <f t="shared" si="7"/>
        <v>0.13403261731841934</v>
      </c>
      <c r="Q14" s="41"/>
      <c r="R14" s="58">
        <f t="shared" si="8"/>
        <v>35.394454398066742</v>
      </c>
      <c r="S14" s="58">
        <f t="shared" si="9"/>
        <v>22.636504464636186</v>
      </c>
      <c r="T14" s="58">
        <f t="shared" si="10"/>
        <v>28.951045340778577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9385.2745158518283</v>
      </c>
      <c r="F15" s="56">
        <v>7389.7914574678935</v>
      </c>
      <c r="G15" s="57">
        <f t="shared" si="2"/>
        <v>16775.065973319721</v>
      </c>
      <c r="H15" s="56">
        <v>238</v>
      </c>
      <c r="I15" s="56">
        <v>249</v>
      </c>
      <c r="J15" s="57">
        <f t="shared" si="3"/>
        <v>487</v>
      </c>
      <c r="K15" s="56">
        <v>128</v>
      </c>
      <c r="L15" s="56">
        <v>154</v>
      </c>
      <c r="M15" s="57">
        <f t="shared" si="4"/>
        <v>282</v>
      </c>
      <c r="N15" s="32">
        <f t="shared" si="5"/>
        <v>0.11286889690989788</v>
      </c>
      <c r="O15" s="32">
        <f t="shared" si="6"/>
        <v>8.0344779697615609E-2</v>
      </c>
      <c r="P15" s="33">
        <f t="shared" si="7"/>
        <v>9.5787458163855699E-2</v>
      </c>
      <c r="Q15" s="41"/>
      <c r="R15" s="58">
        <f t="shared" si="8"/>
        <v>25.642826546043246</v>
      </c>
      <c r="S15" s="58">
        <f t="shared" si="9"/>
        <v>18.3369515073645</v>
      </c>
      <c r="T15" s="58">
        <f t="shared" si="10"/>
        <v>21.814130004316933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19559.761699102433</v>
      </c>
      <c r="F16" s="56">
        <v>13654.986967627658</v>
      </c>
      <c r="G16" s="57">
        <f t="shared" si="2"/>
        <v>33214.748666730091</v>
      </c>
      <c r="H16" s="56">
        <v>278</v>
      </c>
      <c r="I16" s="56">
        <v>291</v>
      </c>
      <c r="J16" s="57">
        <f t="shared" si="3"/>
        <v>569</v>
      </c>
      <c r="K16" s="56">
        <v>231</v>
      </c>
      <c r="L16" s="56">
        <v>248</v>
      </c>
      <c r="M16" s="57">
        <f t="shared" si="4"/>
        <v>479</v>
      </c>
      <c r="N16" s="32">
        <f t="shared" si="5"/>
        <v>0.16669872587358042</v>
      </c>
      <c r="O16" s="32">
        <f t="shared" si="6"/>
        <v>0.10980208240292423</v>
      </c>
      <c r="P16" s="33">
        <f t="shared" si="7"/>
        <v>0.13742365892166231</v>
      </c>
      <c r="Q16" s="41"/>
      <c r="R16" s="58">
        <f t="shared" si="8"/>
        <v>38.427822591556847</v>
      </c>
      <c r="S16" s="58">
        <f t="shared" si="9"/>
        <v>25.333927583724783</v>
      </c>
      <c r="T16" s="58">
        <f t="shared" si="10"/>
        <v>31.693462468253905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21271.322497503737</v>
      </c>
      <c r="F17" s="56">
        <v>14831.462683758344</v>
      </c>
      <c r="G17" s="57">
        <f t="shared" si="2"/>
        <v>36102.785181262079</v>
      </c>
      <c r="H17" s="56">
        <v>287</v>
      </c>
      <c r="I17" s="56">
        <v>292</v>
      </c>
      <c r="J17" s="57">
        <f t="shared" si="3"/>
        <v>579</v>
      </c>
      <c r="K17" s="56">
        <v>230</v>
      </c>
      <c r="L17" s="56">
        <v>248</v>
      </c>
      <c r="M17" s="57">
        <f t="shared" si="4"/>
        <v>478</v>
      </c>
      <c r="N17" s="32">
        <f t="shared" ref="N17:N81" si="11">+E17/(H17*216+K17*248)</f>
        <v>0.17870255475421515</v>
      </c>
      <c r="O17" s="32">
        <f t="shared" si="0"/>
        <v>0.11905553785446911</v>
      </c>
      <c r="P17" s="33">
        <f t="shared" ref="P17:P80" si="12">+G17/(J17*216+M17*248)</f>
        <v>0.14820032667753966</v>
      </c>
      <c r="Q17" s="41"/>
      <c r="R17" s="58">
        <f t="shared" si="8"/>
        <v>41.143757248556554</v>
      </c>
      <c r="S17" s="58">
        <f t="shared" si="9"/>
        <v>27.465671636589526</v>
      </c>
      <c r="T17" s="58">
        <f t="shared" si="10"/>
        <v>34.155898941591374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27684.535591478125</v>
      </c>
      <c r="F18" s="56">
        <v>18076.266453607161</v>
      </c>
      <c r="G18" s="57">
        <f t="shared" si="2"/>
        <v>45760.802045085285</v>
      </c>
      <c r="H18" s="56">
        <v>307</v>
      </c>
      <c r="I18" s="56">
        <v>289</v>
      </c>
      <c r="J18" s="57">
        <f t="shared" si="3"/>
        <v>596</v>
      </c>
      <c r="K18" s="56">
        <v>227</v>
      </c>
      <c r="L18" s="56">
        <v>249</v>
      </c>
      <c r="M18" s="57">
        <f t="shared" si="4"/>
        <v>476</v>
      </c>
      <c r="N18" s="32">
        <f t="shared" si="11"/>
        <v>0.22579713877950969</v>
      </c>
      <c r="O18" s="32">
        <f t="shared" si="0"/>
        <v>0.1455697272710279</v>
      </c>
      <c r="P18" s="33">
        <f t="shared" si="12"/>
        <v>0.18542856119150872</v>
      </c>
      <c r="Q18" s="41"/>
      <c r="R18" s="58">
        <f t="shared" si="8"/>
        <v>51.843699609509599</v>
      </c>
      <c r="S18" s="58">
        <f t="shared" si="9"/>
        <v>33.599008278080227</v>
      </c>
      <c r="T18" s="58">
        <f t="shared" si="10"/>
        <v>42.687315340564631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31000.286556085812</v>
      </c>
      <c r="F19" s="56">
        <v>25599.855967286574</v>
      </c>
      <c r="G19" s="57">
        <f t="shared" si="2"/>
        <v>56600.142523372386</v>
      </c>
      <c r="H19" s="56">
        <v>307</v>
      </c>
      <c r="I19" s="56">
        <v>275</v>
      </c>
      <c r="J19" s="57">
        <f t="shared" si="3"/>
        <v>582</v>
      </c>
      <c r="K19" s="56">
        <v>219</v>
      </c>
      <c r="L19" s="56">
        <v>254</v>
      </c>
      <c r="M19" s="57">
        <f t="shared" si="4"/>
        <v>473</v>
      </c>
      <c r="N19" s="32">
        <f t="shared" si="11"/>
        <v>0.2569993248116943</v>
      </c>
      <c r="O19" s="32">
        <f t="shared" si="0"/>
        <v>0.20916282083213425</v>
      </c>
      <c r="P19" s="33">
        <f t="shared" si="12"/>
        <v>0.23290706177112777</v>
      </c>
      <c r="Q19" s="41"/>
      <c r="R19" s="58">
        <f t="shared" si="8"/>
        <v>58.935906000163143</v>
      </c>
      <c r="S19" s="58">
        <f t="shared" si="9"/>
        <v>48.392922433433981</v>
      </c>
      <c r="T19" s="58">
        <f t="shared" si="10"/>
        <v>53.649424192770034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32347.339223936367</v>
      </c>
      <c r="F20" s="56">
        <v>37441.371411545551</v>
      </c>
      <c r="G20" s="57">
        <f t="shared" si="2"/>
        <v>69788.710635481926</v>
      </c>
      <c r="H20" s="56">
        <v>314</v>
      </c>
      <c r="I20" s="56">
        <v>255</v>
      </c>
      <c r="J20" s="57">
        <f t="shared" si="3"/>
        <v>569</v>
      </c>
      <c r="K20" s="56">
        <v>210</v>
      </c>
      <c r="L20" s="56">
        <v>258</v>
      </c>
      <c r="M20" s="57">
        <f t="shared" si="4"/>
        <v>468</v>
      </c>
      <c r="N20" s="32">
        <f t="shared" si="11"/>
        <v>0.26977698178489767</v>
      </c>
      <c r="O20" s="32">
        <f t="shared" si="0"/>
        <v>0.31446424957624092</v>
      </c>
      <c r="P20" s="33">
        <f t="shared" si="12"/>
        <v>0.29204207523803155</v>
      </c>
      <c r="Q20" s="41"/>
      <c r="R20" s="58">
        <f t="shared" si="8"/>
        <v>61.731563404458718</v>
      </c>
      <c r="S20" s="58">
        <f t="shared" si="9"/>
        <v>72.985129457203797</v>
      </c>
      <c r="T20" s="58">
        <f t="shared" si="10"/>
        <v>67.29866020779356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32130.351660375523</v>
      </c>
      <c r="F21" s="56">
        <v>37145.267758258837</v>
      </c>
      <c r="G21" s="57">
        <f t="shared" si="2"/>
        <v>69275.619418634364</v>
      </c>
      <c r="H21" s="56">
        <v>315</v>
      </c>
      <c r="I21" s="56">
        <v>255</v>
      </c>
      <c r="J21" s="57">
        <f t="shared" si="3"/>
        <v>570</v>
      </c>
      <c r="K21" s="56">
        <v>207</v>
      </c>
      <c r="L21" s="56">
        <v>242</v>
      </c>
      <c r="M21" s="57">
        <f t="shared" si="4"/>
        <v>449</v>
      </c>
      <c r="N21" s="32">
        <f t="shared" si="11"/>
        <v>0.26915252362598446</v>
      </c>
      <c r="O21" s="32">
        <f t="shared" si="0"/>
        <v>0.32273291650673208</v>
      </c>
      <c r="P21" s="33">
        <f t="shared" si="12"/>
        <v>0.29545369774913149</v>
      </c>
      <c r="Q21" s="41"/>
      <c r="R21" s="58">
        <f t="shared" si="8"/>
        <v>61.55239781681135</v>
      </c>
      <c r="S21" s="58">
        <f t="shared" si="9"/>
        <v>74.738969332512752</v>
      </c>
      <c r="T21" s="58">
        <f t="shared" si="10"/>
        <v>67.983924846549911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30567.676698953932</v>
      </c>
      <c r="F22" s="56">
        <v>35072.282459875445</v>
      </c>
      <c r="G22" s="57">
        <f t="shared" si="2"/>
        <v>65639.959158829384</v>
      </c>
      <c r="H22" s="56">
        <v>316</v>
      </c>
      <c r="I22" s="56">
        <v>259</v>
      </c>
      <c r="J22" s="57">
        <f t="shared" si="3"/>
        <v>575</v>
      </c>
      <c r="K22" s="56">
        <v>199</v>
      </c>
      <c r="L22" s="56">
        <v>234</v>
      </c>
      <c r="M22" s="57">
        <f t="shared" si="4"/>
        <v>433</v>
      </c>
      <c r="N22" s="32">
        <f t="shared" si="11"/>
        <v>0.25991154257324273</v>
      </c>
      <c r="O22" s="32">
        <f t="shared" si="0"/>
        <v>0.30771638292162773</v>
      </c>
      <c r="P22" s="33">
        <f t="shared" si="12"/>
        <v>0.2834390940601656</v>
      </c>
      <c r="Q22" s="41"/>
      <c r="R22" s="58">
        <f t="shared" si="8"/>
        <v>59.354712036803754</v>
      </c>
      <c r="S22" s="58">
        <f t="shared" si="9"/>
        <v>71.140532372972501</v>
      </c>
      <c r="T22" s="58">
        <f t="shared" si="10"/>
        <v>65.119007102013285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26057.819314441625</v>
      </c>
      <c r="F23" s="56">
        <v>29432.882800225238</v>
      </c>
      <c r="G23" s="57">
        <f t="shared" si="2"/>
        <v>55490.702114666863</v>
      </c>
      <c r="H23" s="56">
        <v>324</v>
      </c>
      <c r="I23" s="56">
        <v>262</v>
      </c>
      <c r="J23" s="57">
        <f t="shared" si="3"/>
        <v>586</v>
      </c>
      <c r="K23" s="56">
        <v>203</v>
      </c>
      <c r="L23" s="56">
        <v>245</v>
      </c>
      <c r="M23" s="57">
        <f t="shared" si="4"/>
        <v>448</v>
      </c>
      <c r="N23" s="32">
        <f t="shared" si="11"/>
        <v>0.21655657298751435</v>
      </c>
      <c r="O23" s="32">
        <f t="shared" si="0"/>
        <v>0.25080853159916522</v>
      </c>
      <c r="P23" s="33">
        <f t="shared" si="12"/>
        <v>0.23346811727813388</v>
      </c>
      <c r="Q23" s="41"/>
      <c r="R23" s="58">
        <f t="shared" si="8"/>
        <v>49.4455774467583</v>
      </c>
      <c r="S23" s="58">
        <f t="shared" si="9"/>
        <v>58.053023274605991</v>
      </c>
      <c r="T23" s="58">
        <f t="shared" si="10"/>
        <v>53.666056203739714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23898.954803770648</v>
      </c>
      <c r="F24" s="56">
        <v>26974.802482036379</v>
      </c>
      <c r="G24" s="57">
        <f t="shared" si="2"/>
        <v>50873.757285807027</v>
      </c>
      <c r="H24" s="56">
        <v>330</v>
      </c>
      <c r="I24" s="56">
        <v>247</v>
      </c>
      <c r="J24" s="57">
        <f t="shared" si="3"/>
        <v>577</v>
      </c>
      <c r="K24" s="56">
        <v>199</v>
      </c>
      <c r="L24" s="56">
        <v>248</v>
      </c>
      <c r="M24" s="57">
        <f t="shared" si="4"/>
        <v>447</v>
      </c>
      <c r="N24" s="32">
        <f t="shared" si="11"/>
        <v>0.19811455338360176</v>
      </c>
      <c r="O24" s="32">
        <f t="shared" si="0"/>
        <v>0.23485758238173346</v>
      </c>
      <c r="P24" s="33">
        <f t="shared" si="12"/>
        <v>0.21603545524955423</v>
      </c>
      <c r="Q24" s="41"/>
      <c r="R24" s="58">
        <f t="shared" si="8"/>
        <v>45.177608324708217</v>
      </c>
      <c r="S24" s="58">
        <f t="shared" si="9"/>
        <v>54.494550468760359</v>
      </c>
      <c r="T24" s="58">
        <f t="shared" si="10"/>
        <v>49.681403599420925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23347.059103410746</v>
      </c>
      <c r="F25" s="56">
        <v>25410.676822957415</v>
      </c>
      <c r="G25" s="57">
        <f t="shared" si="2"/>
        <v>48757.735926368157</v>
      </c>
      <c r="H25" s="56">
        <v>326</v>
      </c>
      <c r="I25" s="56">
        <v>247</v>
      </c>
      <c r="J25" s="57">
        <f t="shared" si="3"/>
        <v>573</v>
      </c>
      <c r="K25" s="56">
        <v>198</v>
      </c>
      <c r="L25" s="56">
        <v>254</v>
      </c>
      <c r="M25" s="57">
        <f t="shared" si="4"/>
        <v>452</v>
      </c>
      <c r="N25" s="32">
        <f t="shared" si="11"/>
        <v>0.19534018660818897</v>
      </c>
      <c r="O25" s="32">
        <f t="shared" si="0"/>
        <v>0.21840986061126844</v>
      </c>
      <c r="P25" s="33">
        <f t="shared" si="12"/>
        <v>0.20671970256744632</v>
      </c>
      <c r="Q25" s="41"/>
      <c r="R25" s="58">
        <f t="shared" si="8"/>
        <v>44.555456304218978</v>
      </c>
      <c r="S25" s="58">
        <f t="shared" si="9"/>
        <v>50.719913818278272</v>
      </c>
      <c r="T25" s="58">
        <f t="shared" si="10"/>
        <v>47.568522854993326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22169.382523195422</v>
      </c>
      <c r="F26" s="56">
        <v>23694.354735979523</v>
      </c>
      <c r="G26" s="57">
        <f t="shared" si="2"/>
        <v>45863.737259174944</v>
      </c>
      <c r="H26" s="56">
        <v>331</v>
      </c>
      <c r="I26" s="56">
        <v>240</v>
      </c>
      <c r="J26" s="57">
        <f t="shared" si="3"/>
        <v>571</v>
      </c>
      <c r="K26" s="56">
        <v>198</v>
      </c>
      <c r="L26" s="56">
        <v>254</v>
      </c>
      <c r="M26" s="57">
        <f t="shared" si="4"/>
        <v>452</v>
      </c>
      <c r="N26" s="32">
        <f t="shared" si="11"/>
        <v>0.18382572573130532</v>
      </c>
      <c r="O26" s="32">
        <f t="shared" si="0"/>
        <v>0.20633930207589804</v>
      </c>
      <c r="P26" s="33">
        <f t="shared" si="12"/>
        <v>0.19480672660970022</v>
      </c>
      <c r="Q26" s="41"/>
      <c r="R26" s="58">
        <f t="shared" si="8"/>
        <v>41.908095506985674</v>
      </c>
      <c r="S26" s="58">
        <f t="shared" si="9"/>
        <v>47.964280842063815</v>
      </c>
      <c r="T26" s="58">
        <f t="shared" si="10"/>
        <v>44.832587741128975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18591.334796308078</v>
      </c>
      <c r="F27" s="56">
        <v>22858.449596966635</v>
      </c>
      <c r="G27" s="57">
        <f t="shared" si="2"/>
        <v>41449.784393274713</v>
      </c>
      <c r="H27" s="56">
        <v>338</v>
      </c>
      <c r="I27" s="56">
        <v>261</v>
      </c>
      <c r="J27" s="57">
        <f t="shared" si="3"/>
        <v>599</v>
      </c>
      <c r="K27" s="56">
        <v>196</v>
      </c>
      <c r="L27" s="56">
        <v>253</v>
      </c>
      <c r="M27" s="57">
        <f t="shared" si="4"/>
        <v>449</v>
      </c>
      <c r="N27" s="32">
        <f t="shared" si="11"/>
        <v>0.15286915205489474</v>
      </c>
      <c r="O27" s="32">
        <f t="shared" si="0"/>
        <v>0.19189430487715442</v>
      </c>
      <c r="P27" s="33">
        <f t="shared" si="12"/>
        <v>0.17217941808983581</v>
      </c>
      <c r="Q27" s="41"/>
      <c r="R27" s="58">
        <f t="shared" si="8"/>
        <v>34.81523370095146</v>
      </c>
      <c r="S27" s="58">
        <f t="shared" si="9"/>
        <v>44.471691822892289</v>
      </c>
      <c r="T27" s="58">
        <f t="shared" si="10"/>
        <v>39.551320985949154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9684.1704561236293</v>
      </c>
      <c r="F28" s="56">
        <v>7170.5937035026627</v>
      </c>
      <c r="G28" s="57">
        <f t="shared" si="2"/>
        <v>16854.764159626291</v>
      </c>
      <c r="H28" s="56">
        <v>164</v>
      </c>
      <c r="I28" s="56">
        <v>163</v>
      </c>
      <c r="J28" s="57">
        <f t="shared" si="3"/>
        <v>327</v>
      </c>
      <c r="K28" s="56">
        <v>0</v>
      </c>
      <c r="L28" s="56">
        <v>0</v>
      </c>
      <c r="M28" s="57">
        <f t="shared" si="4"/>
        <v>0</v>
      </c>
      <c r="N28" s="32">
        <f t="shared" si="11"/>
        <v>0.27337879562227951</v>
      </c>
      <c r="O28" s="32">
        <f t="shared" si="0"/>
        <v>0.2036637611765128</v>
      </c>
      <c r="P28" s="33">
        <f t="shared" si="12"/>
        <v>0.23862787631139273</v>
      </c>
      <c r="Q28" s="41"/>
      <c r="R28" s="58">
        <f t="shared" si="8"/>
        <v>59.049819854412377</v>
      </c>
      <c r="S28" s="58">
        <f t="shared" si="9"/>
        <v>43.991372414126765</v>
      </c>
      <c r="T28" s="58">
        <f t="shared" si="10"/>
        <v>51.543621283260826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9957.1478479427788</v>
      </c>
      <c r="F29" s="56">
        <v>6888.7600359009484</v>
      </c>
      <c r="G29" s="57">
        <f t="shared" si="2"/>
        <v>16845.907883843727</v>
      </c>
      <c r="H29" s="56">
        <v>181</v>
      </c>
      <c r="I29" s="56">
        <v>160</v>
      </c>
      <c r="J29" s="57">
        <f t="shared" si="3"/>
        <v>341</v>
      </c>
      <c r="K29" s="56">
        <v>0</v>
      </c>
      <c r="L29" s="56">
        <v>0</v>
      </c>
      <c r="M29" s="57">
        <f t="shared" si="4"/>
        <v>0</v>
      </c>
      <c r="N29" s="32">
        <f t="shared" si="11"/>
        <v>0.25468456742231377</v>
      </c>
      <c r="O29" s="32">
        <f t="shared" si="0"/>
        <v>0.19932754733509689</v>
      </c>
      <c r="P29" s="33">
        <f t="shared" si="12"/>
        <v>0.22871059905294513</v>
      </c>
      <c r="Q29" s="41"/>
      <c r="R29" s="58">
        <f t="shared" si="8"/>
        <v>55.011866563219769</v>
      </c>
      <c r="S29" s="58">
        <f t="shared" si="9"/>
        <v>43.054750224380925</v>
      </c>
      <c r="T29" s="58">
        <f t="shared" si="10"/>
        <v>49.401489395436151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9914.9775071172571</v>
      </c>
      <c r="F30" s="56">
        <v>6928.8581818268294</v>
      </c>
      <c r="G30" s="57">
        <f t="shared" si="2"/>
        <v>16843.835688944087</v>
      </c>
      <c r="H30" s="56">
        <v>174</v>
      </c>
      <c r="I30" s="56">
        <v>151</v>
      </c>
      <c r="J30" s="57">
        <f t="shared" si="3"/>
        <v>325</v>
      </c>
      <c r="K30" s="56">
        <v>0</v>
      </c>
      <c r="L30" s="56">
        <v>0</v>
      </c>
      <c r="M30" s="57">
        <f t="shared" si="4"/>
        <v>0</v>
      </c>
      <c r="N30" s="32">
        <f t="shared" si="11"/>
        <v>0.26380846921874351</v>
      </c>
      <c r="O30" s="32">
        <f t="shared" si="0"/>
        <v>0.21243739826547797</v>
      </c>
      <c r="P30" s="33">
        <f t="shared" si="12"/>
        <v>0.23994067932968785</v>
      </c>
      <c r="Q30" s="41"/>
      <c r="R30" s="58">
        <f t="shared" si="8"/>
        <v>56.982629351248605</v>
      </c>
      <c r="S30" s="58">
        <f t="shared" si="9"/>
        <v>45.886478025343244</v>
      </c>
      <c r="T30" s="58">
        <f t="shared" si="10"/>
        <v>51.827186735212578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9420.9643053692907</v>
      </c>
      <c r="F31" s="56">
        <v>6207.2030929578796</v>
      </c>
      <c r="G31" s="57">
        <f t="shared" si="2"/>
        <v>15628.16739832717</v>
      </c>
      <c r="H31" s="56">
        <v>174</v>
      </c>
      <c r="I31" s="56">
        <v>151</v>
      </c>
      <c r="J31" s="57">
        <f t="shared" si="3"/>
        <v>325</v>
      </c>
      <c r="K31" s="56">
        <v>0</v>
      </c>
      <c r="L31" s="56">
        <v>0</v>
      </c>
      <c r="M31" s="57">
        <f t="shared" si="4"/>
        <v>0</v>
      </c>
      <c r="N31" s="32">
        <f t="shared" si="11"/>
        <v>0.25066422694149881</v>
      </c>
      <c r="O31" s="32">
        <f t="shared" si="0"/>
        <v>0.19031159838600317</v>
      </c>
      <c r="P31" s="33">
        <f t="shared" si="12"/>
        <v>0.22262346721263776</v>
      </c>
      <c r="Q31" s="41"/>
      <c r="R31" s="58">
        <f t="shared" si="8"/>
        <v>54.143473019363739</v>
      </c>
      <c r="S31" s="58">
        <f t="shared" si="9"/>
        <v>41.107305251376687</v>
      </c>
      <c r="T31" s="58">
        <f t="shared" si="10"/>
        <v>48.086668917929757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9273.888195414107</v>
      </c>
      <c r="F32" s="56">
        <v>5883.2077012661011</v>
      </c>
      <c r="G32" s="57">
        <f t="shared" si="2"/>
        <v>15157.095896680208</v>
      </c>
      <c r="H32" s="56">
        <v>174</v>
      </c>
      <c r="I32" s="56">
        <v>161</v>
      </c>
      <c r="J32" s="57">
        <f t="shared" si="3"/>
        <v>335</v>
      </c>
      <c r="K32" s="56">
        <v>0</v>
      </c>
      <c r="L32" s="56">
        <v>0</v>
      </c>
      <c r="M32" s="57">
        <f t="shared" si="4"/>
        <v>0</v>
      </c>
      <c r="N32" s="32">
        <f t="shared" si="11"/>
        <v>0.24675096305380234</v>
      </c>
      <c r="O32" s="32">
        <f t="shared" si="0"/>
        <v>0.16917436454066315</v>
      </c>
      <c r="P32" s="33">
        <f t="shared" si="12"/>
        <v>0.20946788138032349</v>
      </c>
      <c r="Q32" s="41"/>
      <c r="R32" s="58">
        <f t="shared" si="8"/>
        <v>53.298208019621306</v>
      </c>
      <c r="S32" s="58">
        <f t="shared" si="9"/>
        <v>36.541662740783238</v>
      </c>
      <c r="T32" s="58">
        <f t="shared" si="10"/>
        <v>45.245062378149875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7733.3112066621761</v>
      </c>
      <c r="F33" s="56">
        <v>4318.5144155314338</v>
      </c>
      <c r="G33" s="57">
        <f t="shared" si="2"/>
        <v>12051.82562219361</v>
      </c>
      <c r="H33" s="56">
        <v>181</v>
      </c>
      <c r="I33" s="56">
        <v>158</v>
      </c>
      <c r="J33" s="57">
        <f t="shared" si="3"/>
        <v>339</v>
      </c>
      <c r="K33" s="56">
        <v>0</v>
      </c>
      <c r="L33" s="56">
        <v>0</v>
      </c>
      <c r="M33" s="57">
        <f t="shared" si="4"/>
        <v>0</v>
      </c>
      <c r="N33" s="32">
        <f t="shared" si="11"/>
        <v>0.19780313092547003</v>
      </c>
      <c r="O33" s="32">
        <f t="shared" si="0"/>
        <v>0.12653874869700638</v>
      </c>
      <c r="P33" s="33">
        <f t="shared" si="12"/>
        <v>0.16458846310217429</v>
      </c>
      <c r="Q33" s="41"/>
      <c r="R33" s="58">
        <f t="shared" si="8"/>
        <v>42.725476279901528</v>
      </c>
      <c r="S33" s="58">
        <f t="shared" si="9"/>
        <v>27.332369718553377</v>
      </c>
      <c r="T33" s="58">
        <f t="shared" si="10"/>
        <v>35.551108030069649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2906.449127604064</v>
      </c>
      <c r="F34" s="56">
        <v>2702.2059645823133</v>
      </c>
      <c r="G34" s="57">
        <f t="shared" si="2"/>
        <v>5608.6550921863773</v>
      </c>
      <c r="H34" s="56">
        <v>188</v>
      </c>
      <c r="I34" s="56">
        <v>150</v>
      </c>
      <c r="J34" s="57">
        <f t="shared" si="3"/>
        <v>338</v>
      </c>
      <c r="K34" s="56">
        <v>0</v>
      </c>
      <c r="L34" s="56">
        <v>0</v>
      </c>
      <c r="M34" s="57">
        <f t="shared" si="4"/>
        <v>0</v>
      </c>
      <c r="N34" s="32">
        <f t="shared" si="11"/>
        <v>7.1573313820037038E-2</v>
      </c>
      <c r="O34" s="32">
        <f t="shared" si="0"/>
        <v>8.3401418659947935E-2</v>
      </c>
      <c r="P34" s="33">
        <f t="shared" si="12"/>
        <v>7.6822472772660216E-2</v>
      </c>
      <c r="Q34" s="41"/>
      <c r="R34" s="58">
        <f t="shared" si="8"/>
        <v>15.459835785128</v>
      </c>
      <c r="S34" s="58">
        <f t="shared" si="9"/>
        <v>18.014706430548756</v>
      </c>
      <c r="T34" s="58">
        <f t="shared" si="10"/>
        <v>16.593654118894609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1401.1084005504845</v>
      </c>
      <c r="F35" s="56">
        <v>1357.4806918049762</v>
      </c>
      <c r="G35" s="57">
        <f t="shared" si="2"/>
        <v>2758.5890923554607</v>
      </c>
      <c r="H35" s="56">
        <v>188</v>
      </c>
      <c r="I35" s="56">
        <v>151</v>
      </c>
      <c r="J35" s="57">
        <f t="shared" si="3"/>
        <v>339</v>
      </c>
      <c r="K35" s="56">
        <v>0</v>
      </c>
      <c r="L35" s="56">
        <v>0</v>
      </c>
      <c r="M35" s="57">
        <f t="shared" si="4"/>
        <v>0</v>
      </c>
      <c r="N35" s="32">
        <f t="shared" si="11"/>
        <v>3.4503260454848417E-2</v>
      </c>
      <c r="O35" s="32">
        <f t="shared" si="0"/>
        <v>4.1620084982983085E-2</v>
      </c>
      <c r="P35" s="33">
        <f t="shared" si="12"/>
        <v>3.7673291439356778E-2</v>
      </c>
      <c r="Q35" s="41"/>
      <c r="R35" s="58">
        <f t="shared" si="8"/>
        <v>7.452704258247258</v>
      </c>
      <c r="S35" s="58">
        <f t="shared" si="9"/>
        <v>8.9899383563243465</v>
      </c>
      <c r="T35" s="58">
        <f t="shared" si="10"/>
        <v>8.1374309509010647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266.36147584764137</v>
      </c>
      <c r="F36" s="61">
        <v>259</v>
      </c>
      <c r="G36" s="62">
        <f t="shared" si="2"/>
        <v>525.36147584764137</v>
      </c>
      <c r="H36" s="61">
        <v>185</v>
      </c>
      <c r="I36" s="61">
        <v>163</v>
      </c>
      <c r="J36" s="62">
        <f t="shared" si="3"/>
        <v>348</v>
      </c>
      <c r="K36" s="61">
        <v>0</v>
      </c>
      <c r="L36" s="61">
        <v>0</v>
      </c>
      <c r="M36" s="62">
        <f t="shared" si="4"/>
        <v>0</v>
      </c>
      <c r="N36" s="34">
        <f t="shared" si="11"/>
        <v>6.6657025987898241E-3</v>
      </c>
      <c r="O36" s="34">
        <f t="shared" si="0"/>
        <v>7.3562826630311296E-3</v>
      </c>
      <c r="P36" s="35">
        <f t="shared" si="12"/>
        <v>6.9891639507189416E-3</v>
      </c>
      <c r="Q36" s="41"/>
      <c r="R36" s="58">
        <f t="shared" si="8"/>
        <v>1.439791761338602</v>
      </c>
      <c r="S36" s="58">
        <f t="shared" si="9"/>
        <v>1.5889570552147239</v>
      </c>
      <c r="T36" s="58">
        <f t="shared" si="10"/>
        <v>1.5096594133552912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6969.2346042578929</v>
      </c>
      <c r="F37" s="64">
        <v>10631.298942569196</v>
      </c>
      <c r="G37" s="65">
        <f t="shared" si="2"/>
        <v>17600.53354682709</v>
      </c>
      <c r="H37" s="64">
        <v>111</v>
      </c>
      <c r="I37" s="64">
        <v>74</v>
      </c>
      <c r="J37" s="65">
        <f t="shared" si="3"/>
        <v>185</v>
      </c>
      <c r="K37" s="64">
        <v>127</v>
      </c>
      <c r="L37" s="64">
        <v>140</v>
      </c>
      <c r="M37" s="65">
        <f t="shared" si="4"/>
        <v>267</v>
      </c>
      <c r="N37" s="30">
        <f t="shared" si="11"/>
        <v>0.12563517818463177</v>
      </c>
      <c r="O37" s="30">
        <f t="shared" si="0"/>
        <v>0.20967377213965754</v>
      </c>
      <c r="P37" s="31">
        <f t="shared" si="12"/>
        <v>0.1657675326517018</v>
      </c>
      <c r="Q37" s="41"/>
      <c r="R37" s="58">
        <f t="shared" si="8"/>
        <v>29.282498337218037</v>
      </c>
      <c r="S37" s="58">
        <f t="shared" si="9"/>
        <v>49.678967021351383</v>
      </c>
      <c r="T37" s="58">
        <f t="shared" si="10"/>
        <v>38.939233510679401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6725.9717452450177</v>
      </c>
      <c r="F38" s="56">
        <v>10382.675260380585</v>
      </c>
      <c r="G38" s="57">
        <f t="shared" si="2"/>
        <v>17108.647005625604</v>
      </c>
      <c r="H38" s="56">
        <v>111</v>
      </c>
      <c r="I38" s="56">
        <v>74</v>
      </c>
      <c r="J38" s="57">
        <f t="shared" si="3"/>
        <v>185</v>
      </c>
      <c r="K38" s="56">
        <v>126</v>
      </c>
      <c r="L38" s="56">
        <v>135</v>
      </c>
      <c r="M38" s="57">
        <f t="shared" si="4"/>
        <v>261</v>
      </c>
      <c r="N38" s="32">
        <f t="shared" si="11"/>
        <v>0.12179436015582025</v>
      </c>
      <c r="O38" s="32">
        <f t="shared" si="0"/>
        <v>0.20990367257764406</v>
      </c>
      <c r="P38" s="33">
        <f t="shared" si="12"/>
        <v>0.16342510130698459</v>
      </c>
      <c r="Q38" s="41"/>
      <c r="R38" s="58">
        <f t="shared" si="8"/>
        <v>28.379627617067584</v>
      </c>
      <c r="S38" s="58">
        <f t="shared" si="9"/>
        <v>49.677872059237252</v>
      </c>
      <c r="T38" s="58">
        <f t="shared" si="10"/>
        <v>38.360195079878032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6595.1726427668937</v>
      </c>
      <c r="F39" s="56">
        <v>10242.343232844152</v>
      </c>
      <c r="G39" s="57">
        <f t="shared" si="2"/>
        <v>16837.515875611047</v>
      </c>
      <c r="H39" s="56">
        <v>111</v>
      </c>
      <c r="I39" s="56">
        <v>74</v>
      </c>
      <c r="J39" s="57">
        <f t="shared" si="3"/>
        <v>185</v>
      </c>
      <c r="K39" s="56">
        <v>128</v>
      </c>
      <c r="L39" s="56">
        <v>128</v>
      </c>
      <c r="M39" s="57">
        <f t="shared" si="4"/>
        <v>256</v>
      </c>
      <c r="N39" s="32">
        <f t="shared" si="11"/>
        <v>0.11836275381850132</v>
      </c>
      <c r="O39" s="32">
        <f t="shared" si="0"/>
        <v>0.21459820719167266</v>
      </c>
      <c r="P39" s="33">
        <f t="shared" si="12"/>
        <v>0.16276308749914012</v>
      </c>
      <c r="Q39" s="41"/>
      <c r="R39" s="58">
        <f t="shared" si="8"/>
        <v>27.59486461408742</v>
      </c>
      <c r="S39" s="58">
        <f t="shared" si="9"/>
        <v>50.704669469525506</v>
      </c>
      <c r="T39" s="58">
        <f t="shared" si="10"/>
        <v>38.180308107961558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6501.0297443134377</v>
      </c>
      <c r="F40" s="56">
        <v>10183.428440985837</v>
      </c>
      <c r="G40" s="57">
        <f t="shared" si="2"/>
        <v>16684.458185299274</v>
      </c>
      <c r="H40" s="56">
        <v>109</v>
      </c>
      <c r="I40" s="56">
        <v>68</v>
      </c>
      <c r="J40" s="57">
        <f t="shared" si="3"/>
        <v>177</v>
      </c>
      <c r="K40" s="56">
        <v>129</v>
      </c>
      <c r="L40" s="56">
        <v>128</v>
      </c>
      <c r="M40" s="57">
        <f t="shared" si="4"/>
        <v>257</v>
      </c>
      <c r="N40" s="32">
        <f t="shared" si="11"/>
        <v>0.11705974042627193</v>
      </c>
      <c r="O40" s="32">
        <f t="shared" si="0"/>
        <v>0.21931918592750338</v>
      </c>
      <c r="P40" s="33">
        <f t="shared" si="12"/>
        <v>0.16362445262532632</v>
      </c>
      <c r="Q40" s="41"/>
      <c r="R40" s="58">
        <f t="shared" si="8"/>
        <v>27.315251026527051</v>
      </c>
      <c r="S40" s="58">
        <f t="shared" si="9"/>
        <v>51.956267556050193</v>
      </c>
      <c r="T40" s="58">
        <f t="shared" si="10"/>
        <v>38.443452039860077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6433.3044866788559</v>
      </c>
      <c r="F41" s="56">
        <v>10064.697760262479</v>
      </c>
      <c r="G41" s="57">
        <f t="shared" si="2"/>
        <v>16498.002246941334</v>
      </c>
      <c r="H41" s="56">
        <v>113</v>
      </c>
      <c r="I41" s="56">
        <v>62</v>
      </c>
      <c r="J41" s="57">
        <f t="shared" si="3"/>
        <v>175</v>
      </c>
      <c r="K41" s="56">
        <v>137</v>
      </c>
      <c r="L41" s="56">
        <v>128</v>
      </c>
      <c r="M41" s="57">
        <f t="shared" si="4"/>
        <v>265</v>
      </c>
      <c r="N41" s="32">
        <f t="shared" si="11"/>
        <v>0.11018951230951726</v>
      </c>
      <c r="O41" s="32">
        <f t="shared" si="0"/>
        <v>0.22298603687217475</v>
      </c>
      <c r="P41" s="33">
        <f t="shared" si="12"/>
        <v>0.15937019172083977</v>
      </c>
      <c r="Q41" s="41"/>
      <c r="R41" s="58">
        <f t="shared" si="8"/>
        <v>25.733217946715424</v>
      </c>
      <c r="S41" s="58">
        <f t="shared" si="9"/>
        <v>52.972093475065684</v>
      </c>
      <c r="T41" s="58">
        <f t="shared" si="10"/>
        <v>37.495459652139395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4107.4690825954631</v>
      </c>
      <c r="F42" s="56">
        <v>6172.9119375217733</v>
      </c>
      <c r="G42" s="57">
        <f t="shared" si="2"/>
        <v>10280.381020117236</v>
      </c>
      <c r="H42" s="56">
        <v>0</v>
      </c>
      <c r="I42" s="56">
        <v>0</v>
      </c>
      <c r="J42" s="57">
        <f t="shared" si="3"/>
        <v>0</v>
      </c>
      <c r="K42" s="56">
        <v>128</v>
      </c>
      <c r="L42" s="56">
        <v>128</v>
      </c>
      <c r="M42" s="57">
        <f t="shared" si="4"/>
        <v>256</v>
      </c>
      <c r="N42" s="32">
        <f t="shared" si="11"/>
        <v>0.12939355728942362</v>
      </c>
      <c r="O42" s="32">
        <f t="shared" si="0"/>
        <v>0.19445917141890667</v>
      </c>
      <c r="P42" s="33">
        <f t="shared" si="12"/>
        <v>0.16192636435416513</v>
      </c>
      <c r="Q42" s="41"/>
      <c r="R42" s="58">
        <f t="shared" si="8"/>
        <v>32.089602207777055</v>
      </c>
      <c r="S42" s="58">
        <f t="shared" si="9"/>
        <v>48.225874511888854</v>
      </c>
      <c r="T42" s="58">
        <f t="shared" si="10"/>
        <v>40.157738359832955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3594.5819572646724</v>
      </c>
      <c r="F43" s="56">
        <v>5480.9633871340475</v>
      </c>
      <c r="G43" s="57">
        <f t="shared" si="2"/>
        <v>9075.5453443987208</v>
      </c>
      <c r="H43" s="56">
        <v>0</v>
      </c>
      <c r="I43" s="56">
        <v>0</v>
      </c>
      <c r="J43" s="57">
        <f t="shared" si="3"/>
        <v>0</v>
      </c>
      <c r="K43" s="56">
        <v>128</v>
      </c>
      <c r="L43" s="56">
        <v>128</v>
      </c>
      <c r="M43" s="57">
        <f t="shared" si="4"/>
        <v>256</v>
      </c>
      <c r="N43" s="32">
        <f t="shared" si="11"/>
        <v>0.11323657879488006</v>
      </c>
      <c r="O43" s="32">
        <f t="shared" si="0"/>
        <v>0.17266139702413205</v>
      </c>
      <c r="P43" s="33">
        <f t="shared" si="12"/>
        <v>0.14294898790950605</v>
      </c>
      <c r="Q43" s="41"/>
      <c r="R43" s="58">
        <f t="shared" si="8"/>
        <v>28.082671541130253</v>
      </c>
      <c r="S43" s="58">
        <f t="shared" si="9"/>
        <v>42.820026461984746</v>
      </c>
      <c r="T43" s="58">
        <f t="shared" si="10"/>
        <v>35.451349001557503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3529.6902889357343</v>
      </c>
      <c r="F44" s="56">
        <v>5264.3748316889059</v>
      </c>
      <c r="G44" s="57">
        <f t="shared" si="2"/>
        <v>8794.0651206246403</v>
      </c>
      <c r="H44" s="56">
        <v>0</v>
      </c>
      <c r="I44" s="56">
        <v>0</v>
      </c>
      <c r="J44" s="57">
        <f t="shared" si="3"/>
        <v>0</v>
      </c>
      <c r="K44" s="56">
        <v>128</v>
      </c>
      <c r="L44" s="56">
        <v>128</v>
      </c>
      <c r="M44" s="57">
        <f t="shared" si="4"/>
        <v>256</v>
      </c>
      <c r="N44" s="32">
        <f t="shared" si="11"/>
        <v>0.11119236041254203</v>
      </c>
      <c r="O44" s="32">
        <f t="shared" si="0"/>
        <v>0.1658384208571354</v>
      </c>
      <c r="P44" s="33">
        <f t="shared" si="12"/>
        <v>0.13851539063483873</v>
      </c>
      <c r="Q44" s="41"/>
      <c r="R44" s="58">
        <f t="shared" si="8"/>
        <v>27.575705382310424</v>
      </c>
      <c r="S44" s="58">
        <f t="shared" si="9"/>
        <v>41.127928372569578</v>
      </c>
      <c r="T44" s="58">
        <f t="shared" si="10"/>
        <v>34.351816877440001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3451.0729217732501</v>
      </c>
      <c r="F45" s="56">
        <v>5119.8236261528364</v>
      </c>
      <c r="G45" s="57">
        <f t="shared" si="2"/>
        <v>8570.896547926086</v>
      </c>
      <c r="H45" s="56">
        <v>0</v>
      </c>
      <c r="I45" s="56">
        <v>0</v>
      </c>
      <c r="J45" s="57">
        <f t="shared" si="3"/>
        <v>0</v>
      </c>
      <c r="K45" s="56">
        <v>128</v>
      </c>
      <c r="L45" s="56">
        <v>128</v>
      </c>
      <c r="M45" s="57">
        <f t="shared" si="4"/>
        <v>256</v>
      </c>
      <c r="N45" s="32">
        <f t="shared" si="11"/>
        <v>0.1087157548441674</v>
      </c>
      <c r="O45" s="32">
        <f t="shared" si="0"/>
        <v>0.16128476644886708</v>
      </c>
      <c r="P45" s="33">
        <f t="shared" si="12"/>
        <v>0.13500026064651724</v>
      </c>
      <c r="Q45" s="41"/>
      <c r="R45" s="58">
        <f t="shared" si="8"/>
        <v>26.961507201353516</v>
      </c>
      <c r="S45" s="58">
        <f t="shared" si="9"/>
        <v>39.998622079319034</v>
      </c>
      <c r="T45" s="58">
        <f t="shared" si="10"/>
        <v>33.480064640336273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3455.1517667001981</v>
      </c>
      <c r="F46" s="56">
        <v>5075.9034157623701</v>
      </c>
      <c r="G46" s="57">
        <f t="shared" si="2"/>
        <v>8531.0551824625691</v>
      </c>
      <c r="H46" s="56">
        <v>0</v>
      </c>
      <c r="I46" s="56">
        <v>0</v>
      </c>
      <c r="J46" s="57">
        <f t="shared" si="3"/>
        <v>0</v>
      </c>
      <c r="K46" s="56">
        <v>128</v>
      </c>
      <c r="L46" s="56">
        <v>135</v>
      </c>
      <c r="M46" s="57">
        <f t="shared" si="4"/>
        <v>263</v>
      </c>
      <c r="N46" s="32">
        <f t="shared" si="11"/>
        <v>0.10884424668284394</v>
      </c>
      <c r="O46" s="32">
        <f t="shared" si="0"/>
        <v>0.15161001839194654</v>
      </c>
      <c r="P46" s="33">
        <f t="shared" si="12"/>
        <v>0.13079625877687001</v>
      </c>
      <c r="Q46" s="41"/>
      <c r="R46" s="58">
        <f t="shared" si="8"/>
        <v>26.993373177345298</v>
      </c>
      <c r="S46" s="58">
        <f t="shared" si="9"/>
        <v>37.599284561202744</v>
      </c>
      <c r="T46" s="58">
        <f t="shared" si="10"/>
        <v>32.437472176663761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3443.8649905557795</v>
      </c>
      <c r="F47" s="56">
        <v>4982.7561127094596</v>
      </c>
      <c r="G47" s="57">
        <f t="shared" si="2"/>
        <v>8426.6211032652391</v>
      </c>
      <c r="H47" s="56">
        <v>0</v>
      </c>
      <c r="I47" s="56">
        <v>0</v>
      </c>
      <c r="J47" s="57">
        <f t="shared" si="3"/>
        <v>0</v>
      </c>
      <c r="K47" s="56">
        <v>125</v>
      </c>
      <c r="L47" s="56">
        <v>131</v>
      </c>
      <c r="M47" s="57">
        <f t="shared" si="4"/>
        <v>256</v>
      </c>
      <c r="N47" s="32">
        <f t="shared" si="11"/>
        <v>0.11109241905018644</v>
      </c>
      <c r="O47" s="32">
        <f t="shared" si="0"/>
        <v>0.1533722024350363</v>
      </c>
      <c r="P47" s="33">
        <f t="shared" si="12"/>
        <v>0.13272777695415258</v>
      </c>
      <c r="Q47" s="41"/>
      <c r="R47" s="58">
        <f t="shared" si="8"/>
        <v>27.550919924446237</v>
      </c>
      <c r="S47" s="58">
        <f t="shared" si="9"/>
        <v>38.036306203889005</v>
      </c>
      <c r="T47" s="58">
        <f t="shared" si="10"/>
        <v>32.91648868462984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2796.5142681771767</v>
      </c>
      <c r="F48" s="56">
        <v>4992.6952606880777</v>
      </c>
      <c r="G48" s="57">
        <f t="shared" si="2"/>
        <v>7789.2095288652545</v>
      </c>
      <c r="H48" s="56">
        <v>0</v>
      </c>
      <c r="I48" s="56">
        <v>0</v>
      </c>
      <c r="J48" s="57">
        <f t="shared" ref="J48:J58" si="13">+H48+I48</f>
        <v>0</v>
      </c>
      <c r="K48" s="56">
        <v>118</v>
      </c>
      <c r="L48" s="56">
        <v>125</v>
      </c>
      <c r="M48" s="57">
        <f t="shared" ref="M48:M58" si="14">+K48+L48</f>
        <v>243</v>
      </c>
      <c r="N48" s="32">
        <f t="shared" ref="N48" si="15">+E48/(H48*216+K48*248)</f>
        <v>9.5561586528744427E-2</v>
      </c>
      <c r="O48" s="32">
        <f t="shared" ref="O48" si="16">+F48/(I48*216+L48*248)</f>
        <v>0.16105468582864768</v>
      </c>
      <c r="P48" s="33">
        <f t="shared" ref="P48" si="17">+G48/(J48*216+M48*248)</f>
        <v>0.12925145242375638</v>
      </c>
      <c r="Q48" s="41"/>
      <c r="R48" s="58">
        <f t="shared" ref="R48" si="18">+E48/(H48+K48)</f>
        <v>23.699273459128616</v>
      </c>
      <c r="S48" s="58">
        <f t="shared" ref="S48" si="19">+F48/(I48+L48)</f>
        <v>39.941562085504621</v>
      </c>
      <c r="T48" s="58">
        <f t="shared" ref="T48" si="20">+G48/(J48+M48)</f>
        <v>32.054360201091583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2793.2671871916441</v>
      </c>
      <c r="F49" s="56">
        <v>4777.0684682555484</v>
      </c>
      <c r="G49" s="57">
        <f t="shared" si="2"/>
        <v>7570.335655447192</v>
      </c>
      <c r="H49" s="56">
        <v>0</v>
      </c>
      <c r="I49" s="56">
        <v>0</v>
      </c>
      <c r="J49" s="57">
        <f t="shared" si="13"/>
        <v>0</v>
      </c>
      <c r="K49" s="56">
        <v>132</v>
      </c>
      <c r="L49" s="56">
        <v>127</v>
      </c>
      <c r="M49" s="57">
        <f t="shared" si="14"/>
        <v>259</v>
      </c>
      <c r="N49" s="32">
        <f t="shared" si="11"/>
        <v>8.5327076832589319E-2</v>
      </c>
      <c r="O49" s="32">
        <f t="shared" si="0"/>
        <v>0.15167222721156809</v>
      </c>
      <c r="P49" s="33">
        <f t="shared" si="12"/>
        <v>0.1178592548176484</v>
      </c>
      <c r="Q49" s="41"/>
      <c r="R49" s="58">
        <f t="shared" si="8"/>
        <v>21.161115054482153</v>
      </c>
      <c r="S49" s="58">
        <f t="shared" si="9"/>
        <v>37.614712348468885</v>
      </c>
      <c r="T49" s="58">
        <f t="shared" si="10"/>
        <v>29.229095194776804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2747.5941603546689</v>
      </c>
      <c r="F50" s="56">
        <v>4772.6035695777164</v>
      </c>
      <c r="G50" s="57">
        <f t="shared" si="2"/>
        <v>7520.1977299323853</v>
      </c>
      <c r="H50" s="56">
        <v>0</v>
      </c>
      <c r="I50" s="56">
        <v>0</v>
      </c>
      <c r="J50" s="57">
        <f t="shared" si="13"/>
        <v>0</v>
      </c>
      <c r="K50" s="56">
        <v>138</v>
      </c>
      <c r="L50" s="56">
        <v>127</v>
      </c>
      <c r="M50" s="57">
        <f t="shared" si="14"/>
        <v>265</v>
      </c>
      <c r="N50" s="32">
        <f t="shared" si="11"/>
        <v>8.028267181961983E-2</v>
      </c>
      <c r="O50" s="32">
        <f t="shared" si="0"/>
        <v>0.15153046639502529</v>
      </c>
      <c r="P50" s="33">
        <f t="shared" si="12"/>
        <v>0.11442784129538018</v>
      </c>
      <c r="Q50" s="41"/>
      <c r="R50" s="58">
        <f t="shared" si="8"/>
        <v>19.910102611265717</v>
      </c>
      <c r="S50" s="58">
        <f t="shared" si="9"/>
        <v>37.579555665966268</v>
      </c>
      <c r="T50" s="58">
        <f t="shared" si="10"/>
        <v>28.378104641254286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2687.1432982504493</v>
      </c>
      <c r="F51" s="56">
        <v>4484.2127614621286</v>
      </c>
      <c r="G51" s="57">
        <f t="shared" si="2"/>
        <v>7171.3560597125779</v>
      </c>
      <c r="H51" s="56">
        <v>0</v>
      </c>
      <c r="I51" s="56">
        <v>0</v>
      </c>
      <c r="J51" s="57">
        <f t="shared" si="13"/>
        <v>0</v>
      </c>
      <c r="K51" s="56">
        <v>138</v>
      </c>
      <c r="L51" s="56">
        <v>127</v>
      </c>
      <c r="M51" s="57">
        <f t="shared" si="14"/>
        <v>265</v>
      </c>
      <c r="N51" s="32">
        <f t="shared" si="11"/>
        <v>7.8516342281745241E-2</v>
      </c>
      <c r="O51" s="32">
        <f t="shared" si="0"/>
        <v>0.14237403992450243</v>
      </c>
      <c r="P51" s="33">
        <f t="shared" si="12"/>
        <v>0.10911984266148171</v>
      </c>
      <c r="Q51" s="41"/>
      <c r="R51" s="58">
        <f t="shared" si="8"/>
        <v>19.47205288587282</v>
      </c>
      <c r="S51" s="58">
        <f t="shared" si="9"/>
        <v>35.308761901276604</v>
      </c>
      <c r="T51" s="58">
        <f t="shared" si="10"/>
        <v>27.061720980047465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2671.0046774434159</v>
      </c>
      <c r="F52" s="56">
        <v>4416.7853808631426</v>
      </c>
      <c r="G52" s="57">
        <f t="shared" si="2"/>
        <v>7087.7900583065584</v>
      </c>
      <c r="H52" s="56">
        <v>0</v>
      </c>
      <c r="I52" s="56">
        <v>0</v>
      </c>
      <c r="J52" s="57">
        <f t="shared" si="13"/>
        <v>0</v>
      </c>
      <c r="K52" s="56">
        <v>139</v>
      </c>
      <c r="L52" s="56">
        <v>127</v>
      </c>
      <c r="M52" s="57">
        <f t="shared" si="14"/>
        <v>266</v>
      </c>
      <c r="N52" s="32">
        <f t="shared" si="11"/>
        <v>7.7483310438715938E-2</v>
      </c>
      <c r="O52" s="32">
        <f t="shared" si="0"/>
        <v>0.14023321630883739</v>
      </c>
      <c r="P52" s="33">
        <f t="shared" si="12"/>
        <v>0.10744285196317242</v>
      </c>
      <c r="Q52" s="41"/>
      <c r="R52" s="58">
        <f t="shared" si="8"/>
        <v>19.215860988801552</v>
      </c>
      <c r="S52" s="58">
        <f t="shared" si="9"/>
        <v>34.777837644591671</v>
      </c>
      <c r="T52" s="58">
        <f t="shared" si="10"/>
        <v>26.645827286866762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2619.0785090791178</v>
      </c>
      <c r="F53" s="56">
        <v>4357.6093216926783</v>
      </c>
      <c r="G53" s="57">
        <f t="shared" si="2"/>
        <v>6976.6878307717961</v>
      </c>
      <c r="H53" s="56">
        <v>0</v>
      </c>
      <c r="I53" s="56">
        <v>0</v>
      </c>
      <c r="J53" s="57">
        <f t="shared" si="13"/>
        <v>0</v>
      </c>
      <c r="K53" s="56">
        <v>137</v>
      </c>
      <c r="L53" s="56">
        <v>119</v>
      </c>
      <c r="M53" s="57">
        <f t="shared" si="14"/>
        <v>256</v>
      </c>
      <c r="N53" s="32">
        <f t="shared" si="11"/>
        <v>7.7086134597336875E-2</v>
      </c>
      <c r="O53" s="32">
        <f t="shared" si="0"/>
        <v>0.14765550696979798</v>
      </c>
      <c r="P53" s="33">
        <f t="shared" si="12"/>
        <v>0.10988986628609811</v>
      </c>
      <c r="Q53" s="41"/>
      <c r="R53" s="58">
        <f t="shared" si="8"/>
        <v>19.117361380139545</v>
      </c>
      <c r="S53" s="58">
        <f t="shared" si="9"/>
        <v>36.6185657285099</v>
      </c>
      <c r="T53" s="58">
        <f t="shared" si="10"/>
        <v>27.252686838952329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2422.5766847091495</v>
      </c>
      <c r="F54" s="56">
        <v>4174.0289926961805</v>
      </c>
      <c r="G54" s="57">
        <f t="shared" si="2"/>
        <v>6596.6056774053304</v>
      </c>
      <c r="H54" s="56">
        <v>0</v>
      </c>
      <c r="I54" s="56">
        <v>0</v>
      </c>
      <c r="J54" s="57">
        <f t="shared" si="13"/>
        <v>0</v>
      </c>
      <c r="K54" s="56">
        <v>126</v>
      </c>
      <c r="L54" s="56">
        <v>126</v>
      </c>
      <c r="M54" s="57">
        <f t="shared" si="14"/>
        <v>252</v>
      </c>
      <c r="N54" s="32">
        <f t="shared" si="11"/>
        <v>7.7527415665295363E-2</v>
      </c>
      <c r="O54" s="32">
        <f t="shared" si="0"/>
        <v>0.13357747672478817</v>
      </c>
      <c r="P54" s="33">
        <f t="shared" si="12"/>
        <v>0.10555244619504177</v>
      </c>
      <c r="Q54" s="41"/>
      <c r="R54" s="58">
        <f t="shared" si="8"/>
        <v>19.22679908499325</v>
      </c>
      <c r="S54" s="58">
        <f t="shared" si="9"/>
        <v>33.127214227747466</v>
      </c>
      <c r="T54" s="58">
        <f t="shared" si="10"/>
        <v>26.177006656370359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1898.4095444497711</v>
      </c>
      <c r="F55" s="56">
        <v>3288.1352446977539</v>
      </c>
      <c r="G55" s="57">
        <f t="shared" si="2"/>
        <v>5186.5447891475251</v>
      </c>
      <c r="H55" s="56">
        <v>0</v>
      </c>
      <c r="I55" s="56">
        <v>0</v>
      </c>
      <c r="J55" s="57">
        <f t="shared" si="13"/>
        <v>0</v>
      </c>
      <c r="K55" s="56">
        <v>129</v>
      </c>
      <c r="L55" s="56">
        <v>127</v>
      </c>
      <c r="M55" s="57">
        <f t="shared" si="14"/>
        <v>256</v>
      </c>
      <c r="N55" s="32">
        <f t="shared" si="11"/>
        <v>5.9340133297379694E-2</v>
      </c>
      <c r="O55" s="32">
        <f t="shared" si="0"/>
        <v>0.10439850281615932</v>
      </c>
      <c r="P55" s="33">
        <f t="shared" si="12"/>
        <v>8.1693308800836778E-2</v>
      </c>
      <c r="Q55" s="41"/>
      <c r="R55" s="58">
        <f t="shared" si="8"/>
        <v>14.716353057750164</v>
      </c>
      <c r="S55" s="58">
        <f t="shared" si="9"/>
        <v>25.89082869840751</v>
      </c>
      <c r="T55" s="58">
        <f t="shared" si="10"/>
        <v>20.25994058260752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1821.8239563551679</v>
      </c>
      <c r="F56" s="56">
        <v>3206.6750809937853</v>
      </c>
      <c r="G56" s="57">
        <f t="shared" si="2"/>
        <v>5028.4990373489527</v>
      </c>
      <c r="H56" s="56">
        <v>0</v>
      </c>
      <c r="I56" s="56">
        <v>0</v>
      </c>
      <c r="J56" s="57">
        <f t="shared" si="13"/>
        <v>0</v>
      </c>
      <c r="K56" s="56">
        <v>130</v>
      </c>
      <c r="L56" s="56">
        <v>127</v>
      </c>
      <c r="M56" s="57">
        <f t="shared" si="14"/>
        <v>257</v>
      </c>
      <c r="N56" s="32">
        <f t="shared" si="11"/>
        <v>5.6508187231860046E-2</v>
      </c>
      <c r="O56" s="32">
        <f t="shared" si="0"/>
        <v>0.10181213744582758</v>
      </c>
      <c r="P56" s="33">
        <f t="shared" si="12"/>
        <v>7.8895742395960727E-2</v>
      </c>
      <c r="Q56" s="41"/>
      <c r="R56" s="58">
        <f t="shared" si="8"/>
        <v>14.014030433501292</v>
      </c>
      <c r="S56" s="58">
        <f t="shared" si="9"/>
        <v>25.249410086565238</v>
      </c>
      <c r="T56" s="58">
        <f t="shared" si="10"/>
        <v>19.566144114198259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1480.0637263927561</v>
      </c>
      <c r="F57" s="56">
        <v>2655.3708635146013</v>
      </c>
      <c r="G57" s="57">
        <f t="shared" si="2"/>
        <v>4135.4345899073578</v>
      </c>
      <c r="H57" s="56">
        <v>0</v>
      </c>
      <c r="I57" s="56">
        <v>0</v>
      </c>
      <c r="J57" s="57">
        <f t="shared" si="13"/>
        <v>0</v>
      </c>
      <c r="K57" s="56">
        <v>146</v>
      </c>
      <c r="L57" s="56">
        <v>127</v>
      </c>
      <c r="M57" s="57">
        <f t="shared" si="14"/>
        <v>273</v>
      </c>
      <c r="N57" s="32">
        <f t="shared" si="11"/>
        <v>4.0876704772225915E-2</v>
      </c>
      <c r="O57" s="32">
        <f t="shared" si="0"/>
        <v>8.4308193532975653E-2</v>
      </c>
      <c r="P57" s="33">
        <f t="shared" si="12"/>
        <v>6.1081096979607674E-2</v>
      </c>
      <c r="Q57" s="41"/>
      <c r="R57" s="58">
        <f t="shared" si="8"/>
        <v>10.137422783512028</v>
      </c>
      <c r="S57" s="58">
        <f t="shared" si="9"/>
        <v>20.908431996177963</v>
      </c>
      <c r="T57" s="58">
        <f t="shared" si="10"/>
        <v>15.148112050942702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1435.7688829590636</v>
      </c>
      <c r="F58" s="61">
        <v>2577.0000000000018</v>
      </c>
      <c r="G58" s="62">
        <f t="shared" si="2"/>
        <v>4012.7688829590652</v>
      </c>
      <c r="H58" s="56">
        <v>0</v>
      </c>
      <c r="I58" s="56">
        <v>0</v>
      </c>
      <c r="J58" s="57">
        <f t="shared" si="13"/>
        <v>0</v>
      </c>
      <c r="K58" s="56">
        <v>150</v>
      </c>
      <c r="L58" s="56">
        <v>127</v>
      </c>
      <c r="M58" s="57">
        <f t="shared" si="14"/>
        <v>277</v>
      </c>
      <c r="N58" s="34">
        <f t="shared" si="11"/>
        <v>3.8595937713953324E-2</v>
      </c>
      <c r="O58" s="34">
        <f t="shared" si="0"/>
        <v>8.1819913639827338E-2</v>
      </c>
      <c r="P58" s="35">
        <f t="shared" si="12"/>
        <v>5.8413428481411803E-2</v>
      </c>
      <c r="Q58" s="41"/>
      <c r="R58" s="58">
        <f t="shared" si="8"/>
        <v>9.5717925530604244</v>
      </c>
      <c r="S58" s="58">
        <f t="shared" si="9"/>
        <v>20.291338582677181</v>
      </c>
      <c r="T58" s="58">
        <f t="shared" si="10"/>
        <v>14.486530263390128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3784.823880456926</v>
      </c>
      <c r="F59" s="64">
        <v>5876.9311239108965</v>
      </c>
      <c r="G59" s="65">
        <f t="shared" si="2"/>
        <v>9661.755004367822</v>
      </c>
      <c r="H59" s="66">
        <v>65</v>
      </c>
      <c r="I59" s="64">
        <v>23</v>
      </c>
      <c r="J59" s="65">
        <f t="shared" si="3"/>
        <v>88</v>
      </c>
      <c r="K59" s="66">
        <v>82</v>
      </c>
      <c r="L59" s="64">
        <v>103</v>
      </c>
      <c r="M59" s="65">
        <f t="shared" si="4"/>
        <v>185</v>
      </c>
      <c r="N59" s="30">
        <f t="shared" si="11"/>
        <v>0.11010076450014329</v>
      </c>
      <c r="O59" s="30">
        <f t="shared" si="0"/>
        <v>0.19261048518323598</v>
      </c>
      <c r="P59" s="31">
        <f t="shared" si="12"/>
        <v>0.14889894902551815</v>
      </c>
      <c r="Q59" s="41"/>
      <c r="R59" s="58">
        <f t="shared" si="8"/>
        <v>25.747101227598137</v>
      </c>
      <c r="S59" s="58">
        <f t="shared" si="9"/>
        <v>46.64231050722934</v>
      </c>
      <c r="T59" s="58">
        <f t="shared" si="10"/>
        <v>35.391043972043306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3646.4962803189337</v>
      </c>
      <c r="F60" s="56">
        <v>5782.7208303488396</v>
      </c>
      <c r="G60" s="57">
        <f t="shared" si="2"/>
        <v>9429.2171106677743</v>
      </c>
      <c r="H60" s="55">
        <v>64</v>
      </c>
      <c r="I60" s="56">
        <v>23</v>
      </c>
      <c r="J60" s="57">
        <f t="shared" ref="J60:J84" si="21">+H60+I60</f>
        <v>87</v>
      </c>
      <c r="K60" s="55">
        <v>74</v>
      </c>
      <c r="L60" s="56">
        <v>103</v>
      </c>
      <c r="M60" s="57">
        <f t="shared" ref="M60:M84" si="22">+K60+L60</f>
        <v>177</v>
      </c>
      <c r="N60" s="32">
        <f t="shared" si="11"/>
        <v>0.11332969543507378</v>
      </c>
      <c r="O60" s="32">
        <f t="shared" si="0"/>
        <v>0.18952283791127555</v>
      </c>
      <c r="P60" s="33">
        <f t="shared" si="12"/>
        <v>0.15041502537435833</v>
      </c>
      <c r="Q60" s="41"/>
      <c r="R60" s="58">
        <f t="shared" si="8"/>
        <v>26.423886089267636</v>
      </c>
      <c r="S60" s="58">
        <f t="shared" si="9"/>
        <v>45.894609764673334</v>
      </c>
      <c r="T60" s="58">
        <f t="shared" si="10"/>
        <v>35.716731479802178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3531.140600651785</v>
      </c>
      <c r="F61" s="56">
        <v>5509.9450569808787</v>
      </c>
      <c r="G61" s="57">
        <f t="shared" si="2"/>
        <v>9041.0856576326642</v>
      </c>
      <c r="H61" s="55">
        <v>64</v>
      </c>
      <c r="I61" s="56">
        <v>23</v>
      </c>
      <c r="J61" s="57">
        <f t="shared" si="21"/>
        <v>87</v>
      </c>
      <c r="K61" s="55">
        <v>74</v>
      </c>
      <c r="L61" s="56">
        <v>103</v>
      </c>
      <c r="M61" s="57">
        <f t="shared" si="22"/>
        <v>177</v>
      </c>
      <c r="N61" s="32">
        <f t="shared" si="11"/>
        <v>0.10974454875223101</v>
      </c>
      <c r="O61" s="32">
        <f t="shared" si="0"/>
        <v>0.18058288728961977</v>
      </c>
      <c r="P61" s="33">
        <f t="shared" si="12"/>
        <v>0.14422354609546745</v>
      </c>
      <c r="Q61" s="41"/>
      <c r="R61" s="58">
        <f t="shared" si="8"/>
        <v>25.587975367041921</v>
      </c>
      <c r="S61" s="58">
        <f t="shared" si="9"/>
        <v>43.729722674451416</v>
      </c>
      <c r="T61" s="58">
        <f t="shared" si="10"/>
        <v>34.246536581941911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3396.1363890787752</v>
      </c>
      <c r="F62" s="56">
        <v>5308.3112190296042</v>
      </c>
      <c r="G62" s="57">
        <f t="shared" si="2"/>
        <v>8704.4476081083794</v>
      </c>
      <c r="H62" s="55">
        <v>64</v>
      </c>
      <c r="I62" s="56">
        <v>23</v>
      </c>
      <c r="J62" s="57">
        <f t="shared" si="21"/>
        <v>87</v>
      </c>
      <c r="K62" s="55">
        <v>75</v>
      </c>
      <c r="L62" s="56">
        <v>108</v>
      </c>
      <c r="M62" s="57">
        <f t="shared" si="22"/>
        <v>183</v>
      </c>
      <c r="N62" s="32">
        <f t="shared" si="11"/>
        <v>0.1047414381038359</v>
      </c>
      <c r="O62" s="32">
        <f t="shared" si="0"/>
        <v>0.16718037348921655</v>
      </c>
      <c r="P62" s="33">
        <f t="shared" si="12"/>
        <v>0.13563400037566037</v>
      </c>
      <c r="Q62" s="41"/>
      <c r="R62" s="58">
        <f t="shared" si="8"/>
        <v>24.43263589265306</v>
      </c>
      <c r="S62" s="58">
        <f t="shared" si="9"/>
        <v>40.521459687248885</v>
      </c>
      <c r="T62" s="58">
        <f t="shared" si="10"/>
        <v>32.238694844845853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3369.8974505693959</v>
      </c>
      <c r="F63" s="56">
        <v>5065.3007200247775</v>
      </c>
      <c r="G63" s="57">
        <f t="shared" si="2"/>
        <v>8435.1981705941726</v>
      </c>
      <c r="H63" s="55">
        <v>64</v>
      </c>
      <c r="I63" s="56">
        <v>41</v>
      </c>
      <c r="J63" s="57">
        <f t="shared" si="21"/>
        <v>105</v>
      </c>
      <c r="K63" s="55">
        <v>75</v>
      </c>
      <c r="L63" s="56">
        <v>96</v>
      </c>
      <c r="M63" s="57">
        <f t="shared" si="22"/>
        <v>171</v>
      </c>
      <c r="N63" s="32">
        <f t="shared" si="11"/>
        <v>0.10393219376293474</v>
      </c>
      <c r="O63" s="32">
        <f t="shared" si="0"/>
        <v>0.15507288513423884</v>
      </c>
      <c r="P63" s="33">
        <f t="shared" si="12"/>
        <v>0.12959682538400585</v>
      </c>
      <c r="Q63" s="41"/>
      <c r="R63" s="58">
        <f t="shared" si="8"/>
        <v>24.243866550858964</v>
      </c>
      <c r="S63" s="58">
        <f t="shared" si="9"/>
        <v>36.972997956385235</v>
      </c>
      <c r="T63" s="58">
        <f t="shared" si="10"/>
        <v>30.562312212297726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3349.6070392720408</v>
      </c>
      <c r="F64" s="56">
        <v>4779.3897531685861</v>
      </c>
      <c r="G64" s="57">
        <f t="shared" si="2"/>
        <v>8128.9967924406265</v>
      </c>
      <c r="H64" s="55">
        <v>64</v>
      </c>
      <c r="I64" s="56">
        <v>42</v>
      </c>
      <c r="J64" s="57">
        <f t="shared" si="21"/>
        <v>106</v>
      </c>
      <c r="K64" s="55">
        <v>75</v>
      </c>
      <c r="L64" s="56">
        <v>87</v>
      </c>
      <c r="M64" s="57">
        <f t="shared" si="22"/>
        <v>162</v>
      </c>
      <c r="N64" s="3">
        <f t="shared" si="11"/>
        <v>0.10330641004416607</v>
      </c>
      <c r="O64" s="3">
        <f t="shared" si="0"/>
        <v>0.15594458865728877</v>
      </c>
      <c r="P64" s="4">
        <f t="shared" si="12"/>
        <v>0.12888439866249091</v>
      </c>
      <c r="Q64" s="41"/>
      <c r="R64" s="58">
        <f t="shared" si="8"/>
        <v>24.097892368863601</v>
      </c>
      <c r="S64" s="58">
        <f t="shared" si="9"/>
        <v>37.049532970299119</v>
      </c>
      <c r="T64" s="58">
        <f t="shared" si="10"/>
        <v>30.332077583733682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3103.0516596167276</v>
      </c>
      <c r="F65" s="56">
        <v>4101.4783665049617</v>
      </c>
      <c r="G65" s="57">
        <f t="shared" si="2"/>
        <v>7204.5300261216889</v>
      </c>
      <c r="H65" s="55">
        <v>64</v>
      </c>
      <c r="I65" s="56">
        <v>42</v>
      </c>
      <c r="J65" s="57">
        <f t="shared" si="21"/>
        <v>106</v>
      </c>
      <c r="K65" s="55">
        <v>87</v>
      </c>
      <c r="L65" s="56">
        <v>86</v>
      </c>
      <c r="M65" s="57">
        <f t="shared" si="22"/>
        <v>173</v>
      </c>
      <c r="N65" s="3">
        <f t="shared" si="11"/>
        <v>8.7656826542845415E-2</v>
      </c>
      <c r="O65" s="3">
        <f t="shared" si="0"/>
        <v>0.13491705152976849</v>
      </c>
      <c r="P65" s="4">
        <f t="shared" si="12"/>
        <v>0.10949133778300439</v>
      </c>
      <c r="Q65" s="41"/>
      <c r="R65" s="58">
        <f t="shared" si="8"/>
        <v>20.550010990839255</v>
      </c>
      <c r="S65" s="58">
        <f t="shared" si="9"/>
        <v>32.042799738320014</v>
      </c>
      <c r="T65" s="58">
        <f t="shared" si="10"/>
        <v>25.822688265669136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1243.7668096747855</v>
      </c>
      <c r="F66" s="56">
        <v>1487.6414571397966</v>
      </c>
      <c r="G66" s="57">
        <f t="shared" si="2"/>
        <v>2731.408266814582</v>
      </c>
      <c r="H66" s="55">
        <v>51</v>
      </c>
      <c r="I66" s="56">
        <v>42</v>
      </c>
      <c r="J66" s="57">
        <f t="shared" si="21"/>
        <v>93</v>
      </c>
      <c r="K66" s="55">
        <v>55</v>
      </c>
      <c r="L66" s="56">
        <v>61</v>
      </c>
      <c r="M66" s="57">
        <f t="shared" si="22"/>
        <v>116</v>
      </c>
      <c r="N66" s="3">
        <f t="shared" si="11"/>
        <v>5.0444792735025369E-2</v>
      </c>
      <c r="O66" s="3">
        <f t="shared" si="0"/>
        <v>6.147278748511556E-2</v>
      </c>
      <c r="P66" s="4">
        <f t="shared" si="12"/>
        <v>5.5907324930706201E-2</v>
      </c>
      <c r="Q66" s="41"/>
      <c r="R66" s="58">
        <f t="shared" si="8"/>
        <v>11.733649147875335</v>
      </c>
      <c r="S66" s="58">
        <f t="shared" si="9"/>
        <v>14.443120943104821</v>
      </c>
      <c r="T66" s="58">
        <f t="shared" si="10"/>
        <v>13.068939075667856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1148.5203850582939</v>
      </c>
      <c r="F67" s="56">
        <v>1447.2450327610727</v>
      </c>
      <c r="G67" s="57">
        <f t="shared" si="2"/>
        <v>2595.7654178193666</v>
      </c>
      <c r="H67" s="55">
        <v>54</v>
      </c>
      <c r="I67" s="56">
        <v>42</v>
      </c>
      <c r="J67" s="57">
        <f t="shared" si="21"/>
        <v>96</v>
      </c>
      <c r="K67" s="55">
        <v>53</v>
      </c>
      <c r="L67" s="56">
        <v>61</v>
      </c>
      <c r="M67" s="57">
        <f t="shared" si="22"/>
        <v>114</v>
      </c>
      <c r="N67" s="3">
        <f t="shared" si="11"/>
        <v>4.6296371535726133E-2</v>
      </c>
      <c r="O67" s="3">
        <f t="shared" si="0"/>
        <v>5.9803513750457553E-2</v>
      </c>
      <c r="P67" s="4">
        <f t="shared" si="12"/>
        <v>5.2966156909471242E-2</v>
      </c>
      <c r="Q67" s="41"/>
      <c r="R67" s="58">
        <f t="shared" si="8"/>
        <v>10.733835374376579</v>
      </c>
      <c r="S67" s="58">
        <f t="shared" si="9"/>
        <v>14.050922648165754</v>
      </c>
      <c r="T67" s="58">
        <f t="shared" si="10"/>
        <v>12.360787703901746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1110.1899361100363</v>
      </c>
      <c r="F68" s="56">
        <v>1396.4716574527756</v>
      </c>
      <c r="G68" s="57">
        <f t="shared" si="2"/>
        <v>2506.661593562812</v>
      </c>
      <c r="H68" s="55">
        <v>52</v>
      </c>
      <c r="I68" s="56">
        <v>42</v>
      </c>
      <c r="J68" s="57">
        <f t="shared" si="21"/>
        <v>94</v>
      </c>
      <c r="K68" s="55">
        <v>53</v>
      </c>
      <c r="L68" s="56">
        <v>61</v>
      </c>
      <c r="M68" s="57">
        <f t="shared" si="22"/>
        <v>114</v>
      </c>
      <c r="N68" s="3">
        <f t="shared" si="11"/>
        <v>4.554438530152758E-2</v>
      </c>
      <c r="O68" s="3">
        <f t="shared" si="0"/>
        <v>5.7705440390610561E-2</v>
      </c>
      <c r="P68" s="4">
        <f t="shared" si="12"/>
        <v>5.1602881949168559E-2</v>
      </c>
      <c r="Q68" s="41"/>
      <c r="R68" s="58">
        <f t="shared" si="8"/>
        <v>10.573237486762251</v>
      </c>
      <c r="S68" s="58">
        <f t="shared" si="9"/>
        <v>13.557977256823063</v>
      </c>
      <c r="T68" s="58">
        <f t="shared" si="10"/>
        <v>12.051257661359672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645.59613983827865</v>
      </c>
      <c r="F69" s="61">
        <v>681.99999999999989</v>
      </c>
      <c r="G69" s="62">
        <f t="shared" si="2"/>
        <v>1327.5961398382785</v>
      </c>
      <c r="H69" s="67">
        <v>53</v>
      </c>
      <c r="I69" s="61">
        <v>42</v>
      </c>
      <c r="J69" s="62">
        <f t="shared" si="21"/>
        <v>95</v>
      </c>
      <c r="K69" s="67">
        <v>55</v>
      </c>
      <c r="L69" s="61">
        <v>62</v>
      </c>
      <c r="M69" s="62">
        <f t="shared" si="22"/>
        <v>117</v>
      </c>
      <c r="N69" s="6">
        <f t="shared" si="11"/>
        <v>2.5733264502482409E-2</v>
      </c>
      <c r="O69" s="6">
        <f t="shared" si="0"/>
        <v>2.7895942408376957E-2</v>
      </c>
      <c r="P69" s="7">
        <f t="shared" si="12"/>
        <v>2.6800632667923905E-2</v>
      </c>
      <c r="Q69" s="41"/>
      <c r="R69" s="58">
        <f t="shared" si="8"/>
        <v>5.9777420355396167</v>
      </c>
      <c r="S69" s="58">
        <f t="shared" si="9"/>
        <v>6.5576923076923066</v>
      </c>
      <c r="T69" s="58">
        <f t="shared" si="10"/>
        <v>6.2622459426333892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8409</v>
      </c>
      <c r="F70" s="64">
        <v>4127.9552571094973</v>
      </c>
      <c r="G70" s="65">
        <f t="shared" si="2"/>
        <v>12536.955257109497</v>
      </c>
      <c r="H70" s="66">
        <v>370</v>
      </c>
      <c r="I70" s="64">
        <v>370</v>
      </c>
      <c r="J70" s="65">
        <f t="shared" si="21"/>
        <v>740</v>
      </c>
      <c r="K70" s="66">
        <v>0</v>
      </c>
      <c r="L70" s="64">
        <v>0</v>
      </c>
      <c r="M70" s="65">
        <f t="shared" si="22"/>
        <v>0</v>
      </c>
      <c r="N70" s="15">
        <f t="shared" si="11"/>
        <v>0.10521771771771772</v>
      </c>
      <c r="O70" s="15">
        <f t="shared" si="0"/>
        <v>5.1651091805674391E-2</v>
      </c>
      <c r="P70" s="16">
        <f t="shared" si="12"/>
        <v>7.8434404761696053E-2</v>
      </c>
      <c r="Q70" s="41"/>
      <c r="R70" s="58">
        <f t="shared" si="8"/>
        <v>22.727027027027027</v>
      </c>
      <c r="S70" s="58">
        <f t="shared" si="9"/>
        <v>11.156635830025669</v>
      </c>
      <c r="T70" s="58">
        <f t="shared" si="10"/>
        <v>16.941831428526349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11131.44896345027</v>
      </c>
      <c r="F71" s="56">
        <v>6109.5087487466444</v>
      </c>
      <c r="G71" s="57">
        <f t="shared" ref="G71:G84" si="23">+E71+F71</f>
        <v>17240.957712196912</v>
      </c>
      <c r="H71" s="55">
        <v>372</v>
      </c>
      <c r="I71" s="56">
        <v>378</v>
      </c>
      <c r="J71" s="57">
        <f t="shared" si="21"/>
        <v>750</v>
      </c>
      <c r="K71" s="55">
        <v>0</v>
      </c>
      <c r="L71" s="56">
        <v>0</v>
      </c>
      <c r="M71" s="57">
        <f t="shared" si="22"/>
        <v>0</v>
      </c>
      <c r="N71" s="3">
        <f t="shared" si="11"/>
        <v>0.13853356435994463</v>
      </c>
      <c r="O71" s="3">
        <f t="shared" si="0"/>
        <v>7.4827414618198168E-2</v>
      </c>
      <c r="P71" s="4">
        <f t="shared" si="12"/>
        <v>0.1064256648901044</v>
      </c>
      <c r="Q71" s="41"/>
      <c r="R71" s="58">
        <f t="shared" ref="R71:R86" si="24">+E71/(H71+K71)</f>
        <v>29.923249901748036</v>
      </c>
      <c r="S71" s="58">
        <f t="shared" ref="S71:S85" si="25">+F71/(I71+L71)</f>
        <v>16.162721557530805</v>
      </c>
      <c r="T71" s="58">
        <f t="shared" ref="T71:T86" si="26">+G71/(J71+M71)</f>
        <v>22.987943616262548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16733.496342195915</v>
      </c>
      <c r="F72" s="56">
        <v>10759.596160868969</v>
      </c>
      <c r="G72" s="57">
        <f t="shared" si="23"/>
        <v>27493.092503064883</v>
      </c>
      <c r="H72" s="55">
        <v>372</v>
      </c>
      <c r="I72" s="56">
        <v>370</v>
      </c>
      <c r="J72" s="57">
        <f t="shared" si="21"/>
        <v>742</v>
      </c>
      <c r="K72" s="55">
        <v>0</v>
      </c>
      <c r="L72" s="56">
        <v>0</v>
      </c>
      <c r="M72" s="57">
        <f t="shared" si="22"/>
        <v>0</v>
      </c>
      <c r="N72" s="3">
        <f t="shared" si="11"/>
        <v>0.20825239374497106</v>
      </c>
      <c r="O72" s="3">
        <f t="shared" si="0"/>
        <v>0.13462958159245456</v>
      </c>
      <c r="P72" s="4">
        <f t="shared" si="12"/>
        <v>0.17154020978751675</v>
      </c>
      <c r="Q72" s="41"/>
      <c r="R72" s="58">
        <f t="shared" si="24"/>
        <v>44.982517048913749</v>
      </c>
      <c r="S72" s="58">
        <f t="shared" si="25"/>
        <v>29.079989623970185</v>
      </c>
      <c r="T72" s="58">
        <f t="shared" si="26"/>
        <v>37.052685314103613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19543.326074493049</v>
      </c>
      <c r="F73" s="56">
        <v>12212.322807626953</v>
      </c>
      <c r="G73" s="57">
        <f t="shared" si="23"/>
        <v>31755.648882120004</v>
      </c>
      <c r="H73" s="55">
        <v>390</v>
      </c>
      <c r="I73" s="56">
        <v>374</v>
      </c>
      <c r="J73" s="57">
        <f t="shared" si="21"/>
        <v>764</v>
      </c>
      <c r="K73" s="55">
        <v>0</v>
      </c>
      <c r="L73" s="56">
        <v>0</v>
      </c>
      <c r="M73" s="57">
        <f t="shared" si="22"/>
        <v>0</v>
      </c>
      <c r="N73" s="3">
        <f t="shared" ref="N73" si="27">+E73/(H73*216+K73*248)</f>
        <v>0.23199579860509317</v>
      </c>
      <c r="O73" s="3">
        <f t="shared" ref="O73" si="28">+F73/(I73*216+L73*248)</f>
        <v>0.151172544162544</v>
      </c>
      <c r="P73" s="4">
        <f t="shared" ref="P73" si="29">+G73/(J73*216+M73*248)</f>
        <v>0.19243048818426414</v>
      </c>
      <c r="Q73" s="41"/>
      <c r="R73" s="58">
        <f t="shared" si="24"/>
        <v>50.111092498700124</v>
      </c>
      <c r="S73" s="58">
        <f t="shared" si="25"/>
        <v>32.653269539109502</v>
      </c>
      <c r="T73" s="58">
        <f t="shared" si="26"/>
        <v>41.56498544780105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21533.416828445141</v>
      </c>
      <c r="F74" s="56">
        <v>12702.150014436846</v>
      </c>
      <c r="G74" s="57">
        <f t="shared" si="23"/>
        <v>34235.566842881984</v>
      </c>
      <c r="H74" s="55">
        <v>372</v>
      </c>
      <c r="I74" s="56">
        <v>368</v>
      </c>
      <c r="J74" s="57">
        <f t="shared" si="21"/>
        <v>740</v>
      </c>
      <c r="K74" s="55">
        <v>0</v>
      </c>
      <c r="L74" s="56">
        <v>0</v>
      </c>
      <c r="M74" s="57">
        <f t="shared" si="22"/>
        <v>0</v>
      </c>
      <c r="N74" s="3">
        <f t="shared" si="11"/>
        <v>0.26798856068853472</v>
      </c>
      <c r="O74" s="3">
        <f t="shared" si="0"/>
        <v>0.15979959257292731</v>
      </c>
      <c r="P74" s="4">
        <f t="shared" si="12"/>
        <v>0.21418647924725967</v>
      </c>
      <c r="Q74" s="41"/>
      <c r="R74" s="58">
        <f t="shared" si="24"/>
        <v>57.885529108723496</v>
      </c>
      <c r="S74" s="58">
        <f t="shared" si="25"/>
        <v>34.516711995752296</v>
      </c>
      <c r="T74" s="58">
        <f t="shared" si="26"/>
        <v>46.264279517408085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21615.933925998506</v>
      </c>
      <c r="F75" s="56">
        <v>14244.373131036122</v>
      </c>
      <c r="G75" s="57">
        <f t="shared" si="23"/>
        <v>35860.307057034632</v>
      </c>
      <c r="H75" s="55">
        <v>372</v>
      </c>
      <c r="I75" s="56">
        <v>388</v>
      </c>
      <c r="J75" s="57">
        <f t="shared" si="21"/>
        <v>760</v>
      </c>
      <c r="K75" s="55">
        <v>0</v>
      </c>
      <c r="L75" s="56">
        <v>0</v>
      </c>
      <c r="M75" s="57">
        <f t="shared" si="22"/>
        <v>0</v>
      </c>
      <c r="N75" s="3">
        <f t="shared" si="11"/>
        <v>0.26901550584924466</v>
      </c>
      <c r="O75" s="3">
        <f t="shared" si="0"/>
        <v>0.16996436057460054</v>
      </c>
      <c r="P75" s="4">
        <f t="shared" si="12"/>
        <v>0.21844728957745269</v>
      </c>
      <c r="Q75" s="41"/>
      <c r="R75" s="58">
        <f t="shared" si="24"/>
        <v>58.107349263436845</v>
      </c>
      <c r="S75" s="58">
        <f t="shared" si="25"/>
        <v>36.712301884113714</v>
      </c>
      <c r="T75" s="58">
        <f t="shared" si="26"/>
        <v>47.184614548729776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23388.186088676488</v>
      </c>
      <c r="F76" s="56">
        <v>22448.24901467955</v>
      </c>
      <c r="G76" s="57">
        <f t="shared" si="23"/>
        <v>45836.435103356038</v>
      </c>
      <c r="H76" s="55">
        <v>384</v>
      </c>
      <c r="I76" s="56">
        <v>374</v>
      </c>
      <c r="J76" s="57">
        <f t="shared" si="21"/>
        <v>758</v>
      </c>
      <c r="K76" s="55">
        <v>0</v>
      </c>
      <c r="L76" s="56">
        <v>0</v>
      </c>
      <c r="M76" s="57">
        <f t="shared" si="22"/>
        <v>0</v>
      </c>
      <c r="N76" s="3">
        <f t="shared" si="11"/>
        <v>0.28197562317559421</v>
      </c>
      <c r="O76" s="3">
        <f t="shared" si="0"/>
        <v>0.27787988976380906</v>
      </c>
      <c r="P76" s="4">
        <f t="shared" si="12"/>
        <v>0.27995477318086115</v>
      </c>
      <c r="Q76" s="41"/>
      <c r="R76" s="58">
        <f t="shared" si="24"/>
        <v>60.906734605928357</v>
      </c>
      <c r="S76" s="58">
        <f t="shared" si="25"/>
        <v>60.022056188982752</v>
      </c>
      <c r="T76" s="58">
        <f t="shared" si="26"/>
        <v>60.470231007066012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23566.717632528402</v>
      </c>
      <c r="F77" s="56">
        <v>25702.884896049105</v>
      </c>
      <c r="G77" s="57">
        <f t="shared" si="23"/>
        <v>49269.60252857751</v>
      </c>
      <c r="H77" s="55">
        <v>372</v>
      </c>
      <c r="I77" s="56">
        <v>374</v>
      </c>
      <c r="J77" s="57">
        <f t="shared" si="21"/>
        <v>746</v>
      </c>
      <c r="K77" s="55">
        <v>0</v>
      </c>
      <c r="L77" s="56">
        <v>0</v>
      </c>
      <c r="M77" s="57">
        <f t="shared" si="22"/>
        <v>0</v>
      </c>
      <c r="N77" s="3">
        <f t="shared" si="11"/>
        <v>0.29329347909857129</v>
      </c>
      <c r="O77" s="3">
        <f t="shared" si="0"/>
        <v>0.31816801465697547</v>
      </c>
      <c r="P77" s="4">
        <f t="shared" si="12"/>
        <v>0.30576409075921901</v>
      </c>
      <c r="Q77" s="41"/>
      <c r="R77" s="58">
        <f t="shared" si="24"/>
        <v>63.351391485291401</v>
      </c>
      <c r="S77" s="58">
        <f t="shared" si="25"/>
        <v>68.724291165906692</v>
      </c>
      <c r="T77" s="58">
        <f t="shared" si="26"/>
        <v>66.045043603991303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18973.925460183604</v>
      </c>
      <c r="F78" s="56">
        <v>20041.539056782389</v>
      </c>
      <c r="G78" s="57">
        <f t="shared" si="23"/>
        <v>39015.464516965993</v>
      </c>
      <c r="H78" s="55">
        <v>370</v>
      </c>
      <c r="I78" s="56">
        <v>370</v>
      </c>
      <c r="J78" s="57">
        <f t="shared" si="21"/>
        <v>740</v>
      </c>
      <c r="K78" s="55">
        <v>0</v>
      </c>
      <c r="L78" s="56">
        <v>0</v>
      </c>
      <c r="M78" s="57">
        <f t="shared" si="22"/>
        <v>0</v>
      </c>
      <c r="N78" s="3">
        <f t="shared" si="11"/>
        <v>0.23741147973202709</v>
      </c>
      <c r="O78" s="3">
        <f t="shared" si="0"/>
        <v>0.25077000821799783</v>
      </c>
      <c r="P78" s="4">
        <f t="shared" si="12"/>
        <v>0.24409074397501246</v>
      </c>
      <c r="Q78" s="41"/>
      <c r="R78" s="58">
        <f t="shared" si="24"/>
        <v>51.280879622117851</v>
      </c>
      <c r="S78" s="58">
        <f t="shared" si="25"/>
        <v>54.166321775087539</v>
      </c>
      <c r="T78" s="58">
        <f t="shared" si="26"/>
        <v>52.723600698602695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17821.446210730959</v>
      </c>
      <c r="F79" s="56">
        <v>18780.910387737109</v>
      </c>
      <c r="G79" s="57">
        <f t="shared" si="23"/>
        <v>36602.356598468068</v>
      </c>
      <c r="H79" s="55">
        <v>372</v>
      </c>
      <c r="I79" s="56">
        <v>390</v>
      </c>
      <c r="J79" s="57">
        <f t="shared" si="21"/>
        <v>762</v>
      </c>
      <c r="K79" s="55">
        <v>0</v>
      </c>
      <c r="L79" s="56">
        <v>0</v>
      </c>
      <c r="M79" s="57">
        <f t="shared" si="22"/>
        <v>0</v>
      </c>
      <c r="N79" s="3">
        <f t="shared" si="11"/>
        <v>0.22179219198938371</v>
      </c>
      <c r="O79" s="3">
        <f t="shared" si="0"/>
        <v>0.22294528000637595</v>
      </c>
      <c r="P79" s="4">
        <f t="shared" si="12"/>
        <v>0.22238235514768681</v>
      </c>
      <c r="Q79" s="41"/>
      <c r="R79" s="58">
        <f t="shared" si="24"/>
        <v>47.907113469706879</v>
      </c>
      <c r="S79" s="58">
        <f t="shared" si="25"/>
        <v>48.156180481377206</v>
      </c>
      <c r="T79" s="58">
        <f t="shared" si="26"/>
        <v>48.034588711900355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14408.241144384603</v>
      </c>
      <c r="F80" s="56">
        <v>14177.56667662471</v>
      </c>
      <c r="G80" s="57">
        <f t="shared" si="23"/>
        <v>28585.807821009315</v>
      </c>
      <c r="H80" s="55">
        <v>378</v>
      </c>
      <c r="I80" s="56">
        <v>374</v>
      </c>
      <c r="J80" s="57">
        <f t="shared" si="21"/>
        <v>752</v>
      </c>
      <c r="K80" s="55">
        <v>0</v>
      </c>
      <c r="L80" s="56">
        <v>0</v>
      </c>
      <c r="M80" s="57">
        <f t="shared" si="22"/>
        <v>0</v>
      </c>
      <c r="N80" s="3">
        <f t="shared" si="11"/>
        <v>0.17646777807643302</v>
      </c>
      <c r="O80" s="3">
        <f t="shared" si="0"/>
        <v>0.17549968652981668</v>
      </c>
      <c r="P80" s="4">
        <f t="shared" si="12"/>
        <v>0.17598630701468501</v>
      </c>
      <c r="Q80" s="41"/>
      <c r="R80" s="58">
        <f t="shared" si="24"/>
        <v>38.117040064509531</v>
      </c>
      <c r="S80" s="58">
        <f t="shared" si="25"/>
        <v>37.907932290440399</v>
      </c>
      <c r="T80" s="58">
        <f t="shared" si="26"/>
        <v>38.013042315171965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12733.479908820074</v>
      </c>
      <c r="F81" s="56">
        <v>11659.567117843708</v>
      </c>
      <c r="G81" s="57">
        <f t="shared" si="23"/>
        <v>24393.047026663782</v>
      </c>
      <c r="H81" s="55">
        <v>382</v>
      </c>
      <c r="I81" s="56">
        <v>370</v>
      </c>
      <c r="J81" s="57">
        <f t="shared" si="21"/>
        <v>752</v>
      </c>
      <c r="K81" s="55">
        <v>0</v>
      </c>
      <c r="L81" s="56">
        <v>0</v>
      </c>
      <c r="M81" s="57">
        <f t="shared" si="22"/>
        <v>0</v>
      </c>
      <c r="N81" s="3">
        <f t="shared" si="11"/>
        <v>0.15432276406850004</v>
      </c>
      <c r="O81" s="3">
        <f t="shared" ref="O81:O85" si="30">+F81/(I81*216+L81*248)</f>
        <v>0.14589047945249883</v>
      </c>
      <c r="P81" s="4">
        <f t="shared" ref="P81:P86" si="31">+G81/(J81*216+M81*248)</f>
        <v>0.15017390062711647</v>
      </c>
      <c r="Q81" s="41"/>
      <c r="R81" s="58">
        <f t="shared" si="24"/>
        <v>33.333717038796003</v>
      </c>
      <c r="S81" s="58">
        <f t="shared" si="25"/>
        <v>31.512343561739751</v>
      </c>
      <c r="T81" s="58">
        <f t="shared" si="26"/>
        <v>32.437562535457154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11675.046799213773</v>
      </c>
      <c r="F82" s="56">
        <v>9925.4981655266402</v>
      </c>
      <c r="G82" s="57">
        <f t="shared" si="23"/>
        <v>21600.544964740413</v>
      </c>
      <c r="H82" s="55">
        <v>372</v>
      </c>
      <c r="I82" s="56">
        <v>372</v>
      </c>
      <c r="J82" s="57">
        <f t="shared" si="21"/>
        <v>744</v>
      </c>
      <c r="K82" s="55">
        <v>0</v>
      </c>
      <c r="L82" s="56">
        <v>0</v>
      </c>
      <c r="M82" s="57">
        <f t="shared" si="22"/>
        <v>0</v>
      </c>
      <c r="N82" s="3">
        <f t="shared" ref="N82:N86" si="32">+E82/(H82*216+K82*248)</f>
        <v>0.14529877040041037</v>
      </c>
      <c r="O82" s="3">
        <f t="shared" si="30"/>
        <v>0.12352521611816308</v>
      </c>
      <c r="P82" s="4">
        <f t="shared" si="31"/>
        <v>0.13441199325928671</v>
      </c>
      <c r="Q82" s="41"/>
      <c r="R82" s="58">
        <f t="shared" si="24"/>
        <v>31.384534406488637</v>
      </c>
      <c r="S82" s="58">
        <f t="shared" si="25"/>
        <v>26.681446681523227</v>
      </c>
      <c r="T82" s="58">
        <f t="shared" si="26"/>
        <v>29.03299054400593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8969.9565650065615</v>
      </c>
      <c r="F83" s="56">
        <v>8655.810846133314</v>
      </c>
      <c r="G83" s="57">
        <f t="shared" si="23"/>
        <v>17625.767411139874</v>
      </c>
      <c r="H83" s="55">
        <v>370</v>
      </c>
      <c r="I83" s="56">
        <v>388</v>
      </c>
      <c r="J83" s="57">
        <f t="shared" si="21"/>
        <v>758</v>
      </c>
      <c r="K83" s="55">
        <v>0</v>
      </c>
      <c r="L83" s="56">
        <v>0</v>
      </c>
      <c r="M83" s="57">
        <f t="shared" si="22"/>
        <v>0</v>
      </c>
      <c r="N83" s="3">
        <f t="shared" si="32"/>
        <v>0.11223669375633835</v>
      </c>
      <c r="O83" s="3">
        <f t="shared" si="30"/>
        <v>0.10328143907661934</v>
      </c>
      <c r="P83" s="4">
        <f t="shared" si="31"/>
        <v>0.10765273753505737</v>
      </c>
      <c r="Q83" s="41"/>
      <c r="R83" s="58">
        <f t="shared" si="24"/>
        <v>24.243125851369086</v>
      </c>
      <c r="S83" s="58">
        <f t="shared" si="25"/>
        <v>22.308790840549779</v>
      </c>
      <c r="T83" s="58">
        <f t="shared" si="26"/>
        <v>23.252991307572394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3622.3876120524078</v>
      </c>
      <c r="F84" s="61">
        <v>5169.0000000000009</v>
      </c>
      <c r="G84" s="62">
        <f t="shared" si="23"/>
        <v>8791.3876120524092</v>
      </c>
      <c r="H84" s="67">
        <v>384</v>
      </c>
      <c r="I84" s="61">
        <v>372</v>
      </c>
      <c r="J84" s="62">
        <f t="shared" si="21"/>
        <v>756</v>
      </c>
      <c r="K84" s="67">
        <v>0</v>
      </c>
      <c r="L84" s="61">
        <v>0</v>
      </c>
      <c r="M84" s="62">
        <f t="shared" si="22"/>
        <v>0</v>
      </c>
      <c r="N84" s="6">
        <f t="shared" si="32"/>
        <v>4.3672690153023823E-2</v>
      </c>
      <c r="O84" s="6">
        <f t="shared" si="30"/>
        <v>6.43294504181601E-2</v>
      </c>
      <c r="P84" s="7">
        <f t="shared" si="31"/>
        <v>5.3837127743805169E-2</v>
      </c>
      <c r="Q84" s="41"/>
      <c r="R84" s="58">
        <f t="shared" si="24"/>
        <v>9.4333010730531459</v>
      </c>
      <c r="S84" s="58">
        <f t="shared" si="25"/>
        <v>13.895161290322584</v>
      </c>
      <c r="T84" s="58">
        <f t="shared" si="26"/>
        <v>11.628819592661916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2493.0232736129146</v>
      </c>
      <c r="F85" s="64">
        <v>4069.0202834430629</v>
      </c>
      <c r="G85" s="65">
        <f t="shared" ref="G85:G86" si="33">+E85+F85</f>
        <v>6562.0435570559775</v>
      </c>
      <c r="H85" s="71">
        <v>113</v>
      </c>
      <c r="I85" s="64">
        <v>62</v>
      </c>
      <c r="J85" s="65">
        <f t="shared" ref="J85:J86" si="34">+H85+I85</f>
        <v>175</v>
      </c>
      <c r="K85" s="71">
        <v>0</v>
      </c>
      <c r="L85" s="64">
        <v>0</v>
      </c>
      <c r="M85" s="65">
        <f t="shared" ref="M85:M86" si="35">+K85+L85</f>
        <v>0</v>
      </c>
      <c r="N85" s="3">
        <f t="shared" si="32"/>
        <v>0.10213959659181066</v>
      </c>
      <c r="O85" s="3">
        <f t="shared" si="30"/>
        <v>0.30383962689987026</v>
      </c>
      <c r="P85" s="4">
        <f t="shared" si="31"/>
        <v>0.1735990359009518</v>
      </c>
      <c r="Q85" s="41"/>
      <c r="R85" s="58">
        <f t="shared" si="24"/>
        <v>22.062152863831102</v>
      </c>
      <c r="S85" s="58">
        <f t="shared" si="25"/>
        <v>65.629359410371976</v>
      </c>
      <c r="T85" s="58">
        <f t="shared" si="26"/>
        <v>37.497391754605587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2379.0843613724674</v>
      </c>
      <c r="F86" s="61">
        <v>3793</v>
      </c>
      <c r="G86" s="62">
        <f t="shared" si="33"/>
        <v>6172.0843613724674</v>
      </c>
      <c r="H86" s="72">
        <v>113</v>
      </c>
      <c r="I86" s="61">
        <v>74</v>
      </c>
      <c r="J86" s="62">
        <f t="shared" si="34"/>
        <v>187</v>
      </c>
      <c r="K86" s="72">
        <v>0</v>
      </c>
      <c r="L86" s="61">
        <v>0</v>
      </c>
      <c r="M86" s="62">
        <f t="shared" si="35"/>
        <v>0</v>
      </c>
      <c r="N86" s="6">
        <f t="shared" si="32"/>
        <v>9.7471499564588143E-2</v>
      </c>
      <c r="O86" s="6">
        <f>+F86/(I86*216+L86*248)</f>
        <v>0.23729979979979979</v>
      </c>
      <c r="P86" s="7">
        <f t="shared" si="31"/>
        <v>0.15280462372183767</v>
      </c>
      <c r="Q86" s="41"/>
      <c r="R86" s="58">
        <f t="shared" si="24"/>
        <v>21.053843905951037</v>
      </c>
      <c r="S86" s="58">
        <f>+F86/(I86+L86)</f>
        <v>51.256756756756758</v>
      </c>
      <c r="T86" s="58">
        <f t="shared" si="26"/>
        <v>33.005798723916939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1110114.0736243296</v>
      </c>
    </row>
    <row r="91" spans="2:20" x14ac:dyDescent="0.25">
      <c r="C91" t="s">
        <v>112</v>
      </c>
      <c r="D91" s="78">
        <f>SUMPRODUCT(((((J5:J86)*216)+((M5:M86)*248))*((D5:D86))/1000))</f>
        <v>6927184.3399199983</v>
      </c>
    </row>
    <row r="92" spans="2:20" x14ac:dyDescent="0.25">
      <c r="C92" t="s">
        <v>111</v>
      </c>
      <c r="D92" s="39">
        <f>+D90/D91</f>
        <v>0.16025473253641612</v>
      </c>
    </row>
    <row r="93" spans="2:20" x14ac:dyDescent="0.25">
      <c r="C93"/>
      <c r="D93" s="83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76" zoomScale="82" zoomScaleNormal="82" workbookViewId="0">
      <selection activeCell="P2" sqref="P2"/>
    </sheetView>
  </sheetViews>
  <sheetFormatPr defaultRowHeight="15" x14ac:dyDescent="0.25"/>
  <cols>
    <col min="1" max="1" width="9.140625" style="50"/>
    <col min="2" max="2" width="20" style="50" customWidth="1"/>
    <col min="3" max="3" width="17.42578125" style="50" customWidth="1"/>
    <col min="4" max="16" width="10" style="50" customWidth="1"/>
    <col min="17" max="17" width="16.5703125" style="50" customWidth="1"/>
    <col min="18" max="16384" width="9.140625" style="50"/>
  </cols>
  <sheetData>
    <row r="1" spans="1:20" x14ac:dyDescent="0.25">
      <c r="P1" s="51"/>
    </row>
    <row r="2" spans="1:20" x14ac:dyDescent="0.25">
      <c r="A2" s="52"/>
      <c r="H2" s="118" t="s">
        <v>84</v>
      </c>
      <c r="I2" s="119"/>
      <c r="J2" s="119"/>
      <c r="K2" s="119"/>
      <c r="L2" s="119"/>
      <c r="M2" s="119"/>
      <c r="N2" s="119"/>
      <c r="O2" s="120"/>
      <c r="P2" s="103">
        <v>0.15462759144888005</v>
      </c>
    </row>
    <row r="3" spans="1:20" ht="18.75" x14ac:dyDescent="0.3">
      <c r="B3" s="111" t="s">
        <v>3</v>
      </c>
      <c r="C3" s="113" t="s">
        <v>4</v>
      </c>
      <c r="D3" s="23" t="s">
        <v>82</v>
      </c>
      <c r="E3" s="116" t="s">
        <v>0</v>
      </c>
      <c r="F3" s="116"/>
      <c r="G3" s="117"/>
      <c r="H3" s="115" t="s">
        <v>102</v>
      </c>
      <c r="I3" s="116"/>
      <c r="J3" s="117"/>
      <c r="K3" s="115" t="s">
        <v>103</v>
      </c>
      <c r="L3" s="116"/>
      <c r="M3" s="117"/>
      <c r="N3" s="115" t="s">
        <v>1</v>
      </c>
      <c r="O3" s="116"/>
      <c r="P3" s="117"/>
      <c r="R3" s="115" t="s">
        <v>88</v>
      </c>
      <c r="S3" s="116"/>
      <c r="T3" s="117"/>
    </row>
    <row r="4" spans="1:20" x14ac:dyDescent="0.25">
      <c r="B4" s="112"/>
      <c r="C4" s="114"/>
      <c r="D4" s="24" t="s">
        <v>83</v>
      </c>
      <c r="E4" s="25" t="s">
        <v>5</v>
      </c>
      <c r="F4" s="26" t="s">
        <v>6</v>
      </c>
      <c r="G4" s="73" t="s">
        <v>2</v>
      </c>
      <c r="H4" s="25" t="s">
        <v>5</v>
      </c>
      <c r="I4" s="26" t="s">
        <v>6</v>
      </c>
      <c r="J4" s="73" t="s">
        <v>2</v>
      </c>
      <c r="K4" s="25" t="s">
        <v>5</v>
      </c>
      <c r="L4" s="26" t="s">
        <v>6</v>
      </c>
      <c r="M4" s="73" t="s">
        <v>2</v>
      </c>
      <c r="N4" s="25" t="s">
        <v>5</v>
      </c>
      <c r="O4" s="26" t="s">
        <v>6</v>
      </c>
      <c r="P4" s="73" t="s">
        <v>2</v>
      </c>
      <c r="R4" s="25" t="s">
        <v>5</v>
      </c>
      <c r="S4" s="26" t="s">
        <v>6</v>
      </c>
      <c r="T4" s="73" t="s">
        <v>2</v>
      </c>
    </row>
    <row r="5" spans="1:20" x14ac:dyDescent="0.25">
      <c r="B5" s="53" t="str">
        <f>'Média Mensal'!B5</f>
        <v>Fânzeres</v>
      </c>
      <c r="C5" s="53" t="str">
        <f>'Média Mensal'!C5</f>
        <v>Venda Nova</v>
      </c>
      <c r="D5" s="54">
        <v>440.45</v>
      </c>
      <c r="E5" s="55">
        <v>440.99999999999994</v>
      </c>
      <c r="F5" s="56">
        <v>548.98533737218133</v>
      </c>
      <c r="G5" s="57">
        <f>+E5+F5</f>
        <v>989.98533737218122</v>
      </c>
      <c r="H5" s="56">
        <v>128</v>
      </c>
      <c r="I5" s="56">
        <v>128</v>
      </c>
      <c r="J5" s="57">
        <f>+H5+I5</f>
        <v>256</v>
      </c>
      <c r="K5" s="56">
        <v>0</v>
      </c>
      <c r="L5" s="56">
        <v>0</v>
      </c>
      <c r="M5" s="57">
        <f>+K5+L5</f>
        <v>0</v>
      </c>
      <c r="N5" s="32">
        <f>+E5/(H5*216+K5*248)</f>
        <v>1.5950520833333332E-2</v>
      </c>
      <c r="O5" s="32">
        <f t="shared" ref="O5:O80" si="0">+F5/(I5*216+L5*248)</f>
        <v>1.9856240501019289E-2</v>
      </c>
      <c r="P5" s="33">
        <f>+G5/(J5*216+M5*248)</f>
        <v>1.7903380667176311E-2</v>
      </c>
      <c r="Q5" s="41"/>
      <c r="R5" s="58">
        <f>+E5/(H5+K5)</f>
        <v>3.4453124999999996</v>
      </c>
      <c r="S5" s="58">
        <f t="shared" ref="S5" si="1">+F5/(I5+L5)</f>
        <v>4.2889479482201667</v>
      </c>
      <c r="T5" s="58">
        <f t="shared" ref="T5" si="2">+G5/(J5+M5)</f>
        <v>3.8671302241100829</v>
      </c>
    </row>
    <row r="6" spans="1:20" x14ac:dyDescent="0.25">
      <c r="B6" s="53" t="str">
        <f>'Média Mensal'!B6</f>
        <v>Venda Nova</v>
      </c>
      <c r="C6" s="53" t="str">
        <f>'Média Mensal'!C6</f>
        <v>Carreira</v>
      </c>
      <c r="D6" s="54">
        <v>583.47</v>
      </c>
      <c r="E6" s="55">
        <v>862.40517700031739</v>
      </c>
      <c r="F6" s="56">
        <v>1043.2178622300871</v>
      </c>
      <c r="G6" s="57">
        <f t="shared" ref="G6:G70" si="3">+E6+F6</f>
        <v>1905.6230392304046</v>
      </c>
      <c r="H6" s="56">
        <v>128</v>
      </c>
      <c r="I6" s="56">
        <v>128</v>
      </c>
      <c r="J6" s="57">
        <f t="shared" ref="J6:J59" si="4">+H6+I6</f>
        <v>256</v>
      </c>
      <c r="K6" s="56">
        <v>0</v>
      </c>
      <c r="L6" s="56">
        <v>0</v>
      </c>
      <c r="M6" s="57">
        <f t="shared" ref="M6:M59" si="5">+K6+L6</f>
        <v>0</v>
      </c>
      <c r="N6" s="32">
        <f t="shared" ref="N6:N16" si="6">+E6/(H6*216+K6*248)</f>
        <v>3.119231687645824E-2</v>
      </c>
      <c r="O6" s="32">
        <f t="shared" ref="O6:O16" si="7">+F6/(I6*216+L6*248)</f>
        <v>3.773212754015072E-2</v>
      </c>
      <c r="P6" s="33">
        <f t="shared" ref="P6:P16" si="8">+G6/(J6*216+M6*248)</f>
        <v>3.4462222208304479E-2</v>
      </c>
      <c r="Q6" s="41"/>
      <c r="R6" s="58">
        <f t="shared" ref="R6:R70" si="9">+E6/(H6+K6)</f>
        <v>6.7375404453149796</v>
      </c>
      <c r="S6" s="58">
        <f t="shared" ref="S6:S70" si="10">+F6/(I6+L6)</f>
        <v>8.1501395486725556</v>
      </c>
      <c r="T6" s="58">
        <f t="shared" ref="T6:T70" si="11">+G6/(J6+M6)</f>
        <v>7.4438399969937681</v>
      </c>
    </row>
    <row r="7" spans="1:20" x14ac:dyDescent="0.25">
      <c r="B7" s="53" t="str">
        <f>'Média Mensal'!B7</f>
        <v>Carreira</v>
      </c>
      <c r="C7" s="53" t="str">
        <f>'Média Mensal'!C7</f>
        <v>Baguim</v>
      </c>
      <c r="D7" s="54">
        <v>786.02</v>
      </c>
      <c r="E7" s="55">
        <v>1136.6084397020329</v>
      </c>
      <c r="F7" s="56">
        <v>1312.2432870419132</v>
      </c>
      <c r="G7" s="57">
        <f t="shared" si="3"/>
        <v>2448.8517267439461</v>
      </c>
      <c r="H7" s="56">
        <v>128</v>
      </c>
      <c r="I7" s="56">
        <v>128</v>
      </c>
      <c r="J7" s="57">
        <f t="shared" si="4"/>
        <v>256</v>
      </c>
      <c r="K7" s="56">
        <v>0</v>
      </c>
      <c r="L7" s="56">
        <v>0</v>
      </c>
      <c r="M7" s="57">
        <f t="shared" si="5"/>
        <v>0</v>
      </c>
      <c r="N7" s="32">
        <f t="shared" si="6"/>
        <v>4.110996960727839E-2</v>
      </c>
      <c r="O7" s="32">
        <f t="shared" si="7"/>
        <v>4.7462503148217344E-2</v>
      </c>
      <c r="P7" s="33">
        <f t="shared" si="8"/>
        <v>4.4286236377747867E-2</v>
      </c>
      <c r="Q7" s="41"/>
      <c r="R7" s="58">
        <f t="shared" si="9"/>
        <v>8.8797534351721321</v>
      </c>
      <c r="S7" s="58">
        <f t="shared" si="10"/>
        <v>10.251900680014947</v>
      </c>
      <c r="T7" s="58">
        <f t="shared" si="11"/>
        <v>9.5658270575935394</v>
      </c>
    </row>
    <row r="8" spans="1:20" x14ac:dyDescent="0.25">
      <c r="B8" s="53" t="str">
        <f>'Média Mensal'!B8</f>
        <v>Baguim</v>
      </c>
      <c r="C8" s="53" t="str">
        <f>'Média Mensal'!C8</f>
        <v>Campainha</v>
      </c>
      <c r="D8" s="54">
        <v>751.7</v>
      </c>
      <c r="E8" s="55">
        <v>1500.0095407694641</v>
      </c>
      <c r="F8" s="56">
        <v>1472.3887046925977</v>
      </c>
      <c r="G8" s="57">
        <f t="shared" si="3"/>
        <v>2972.3982454620618</v>
      </c>
      <c r="H8" s="56">
        <v>128</v>
      </c>
      <c r="I8" s="56">
        <v>126</v>
      </c>
      <c r="J8" s="57">
        <f t="shared" si="4"/>
        <v>254</v>
      </c>
      <c r="K8" s="56">
        <v>0</v>
      </c>
      <c r="L8" s="56">
        <v>0</v>
      </c>
      <c r="M8" s="57">
        <f t="shared" si="5"/>
        <v>0</v>
      </c>
      <c r="N8" s="32">
        <f t="shared" si="6"/>
        <v>5.4253817302136291E-2</v>
      </c>
      <c r="O8" s="32">
        <f t="shared" si="7"/>
        <v>5.4100114076006678E-2</v>
      </c>
      <c r="P8" s="33">
        <f t="shared" si="8"/>
        <v>5.4177570819883017E-2</v>
      </c>
      <c r="Q8" s="41"/>
      <c r="R8" s="58">
        <f t="shared" si="9"/>
        <v>11.718824537261439</v>
      </c>
      <c r="S8" s="58">
        <f t="shared" si="10"/>
        <v>11.685624640417442</v>
      </c>
      <c r="T8" s="58">
        <f t="shared" si="11"/>
        <v>11.702355297094732</v>
      </c>
    </row>
    <row r="9" spans="1:20" x14ac:dyDescent="0.25">
      <c r="B9" s="53" t="str">
        <f>'Média Mensal'!B9</f>
        <v>Campainha</v>
      </c>
      <c r="C9" s="53" t="str">
        <f>'Média Mensal'!C9</f>
        <v>Rio Tinto</v>
      </c>
      <c r="D9" s="54">
        <v>859.99</v>
      </c>
      <c r="E9" s="55">
        <v>2047.1528694904994</v>
      </c>
      <c r="F9" s="56">
        <v>1857.4718660239905</v>
      </c>
      <c r="G9" s="57">
        <f t="shared" si="3"/>
        <v>3904.6247355144897</v>
      </c>
      <c r="H9" s="56">
        <v>136</v>
      </c>
      <c r="I9" s="56">
        <v>140</v>
      </c>
      <c r="J9" s="57">
        <f t="shared" si="4"/>
        <v>276</v>
      </c>
      <c r="K9" s="56">
        <v>0</v>
      </c>
      <c r="L9" s="56">
        <v>0</v>
      </c>
      <c r="M9" s="57">
        <f t="shared" si="5"/>
        <v>0</v>
      </c>
      <c r="N9" s="32">
        <f t="shared" si="6"/>
        <v>6.9687938095400984E-2</v>
      </c>
      <c r="O9" s="32">
        <f t="shared" si="7"/>
        <v>6.1424334193915027E-2</v>
      </c>
      <c r="P9" s="33">
        <f t="shared" si="8"/>
        <v>6.549625495696608E-2</v>
      </c>
      <c r="Q9" s="41"/>
      <c r="R9" s="58">
        <f t="shared" si="9"/>
        <v>15.052594628606613</v>
      </c>
      <c r="S9" s="58">
        <f t="shared" si="10"/>
        <v>13.267656185885647</v>
      </c>
      <c r="T9" s="58">
        <f t="shared" si="11"/>
        <v>14.147191070704674</v>
      </c>
    </row>
    <row r="10" spans="1:20" x14ac:dyDescent="0.25">
      <c r="B10" s="53" t="str">
        <f>'Média Mensal'!B10</f>
        <v>Rio Tinto</v>
      </c>
      <c r="C10" s="53" t="str">
        <f>'Média Mensal'!C10</f>
        <v>Levada</v>
      </c>
      <c r="D10" s="54">
        <v>452.83</v>
      </c>
      <c r="E10" s="55">
        <v>2393.1308712277737</v>
      </c>
      <c r="F10" s="56">
        <v>2169.5080198195537</v>
      </c>
      <c r="G10" s="57">
        <f t="shared" si="3"/>
        <v>4562.638891047327</v>
      </c>
      <c r="H10" s="56">
        <v>126</v>
      </c>
      <c r="I10" s="56">
        <v>136</v>
      </c>
      <c r="J10" s="57">
        <f t="shared" si="4"/>
        <v>262</v>
      </c>
      <c r="K10" s="56">
        <v>0</v>
      </c>
      <c r="L10" s="56">
        <v>0</v>
      </c>
      <c r="M10" s="57">
        <f t="shared" si="5"/>
        <v>0</v>
      </c>
      <c r="N10" s="32">
        <f t="shared" si="6"/>
        <v>8.7931028484265636E-2</v>
      </c>
      <c r="O10" s="32">
        <f t="shared" si="7"/>
        <v>7.3853078016733173E-2</v>
      </c>
      <c r="P10" s="33">
        <f t="shared" si="8"/>
        <v>8.0623390073638099E-2</v>
      </c>
      <c r="Q10" s="41"/>
      <c r="R10" s="58">
        <f t="shared" si="9"/>
        <v>18.993102152601377</v>
      </c>
      <c r="S10" s="58">
        <f t="shared" si="10"/>
        <v>15.952264851614366</v>
      </c>
      <c r="T10" s="58">
        <f t="shared" si="11"/>
        <v>17.414652255905828</v>
      </c>
    </row>
    <row r="11" spans="1:20" x14ac:dyDescent="0.25">
      <c r="B11" s="53" t="str">
        <f>'Média Mensal'!B11</f>
        <v>Levada</v>
      </c>
      <c r="C11" s="53" t="str">
        <f>'Média Mensal'!C11</f>
        <v>Nau Vitória</v>
      </c>
      <c r="D11" s="54">
        <v>1111.6199999999999</v>
      </c>
      <c r="E11" s="55">
        <v>2951.7994902039354</v>
      </c>
      <c r="F11" s="56">
        <v>2777.6449866373882</v>
      </c>
      <c r="G11" s="57">
        <f t="shared" si="3"/>
        <v>5729.4444768413232</v>
      </c>
      <c r="H11" s="56">
        <v>126</v>
      </c>
      <c r="I11" s="56">
        <v>129</v>
      </c>
      <c r="J11" s="57">
        <f t="shared" si="4"/>
        <v>255</v>
      </c>
      <c r="K11" s="56">
        <v>0</v>
      </c>
      <c r="L11" s="56">
        <v>0</v>
      </c>
      <c r="M11" s="57">
        <f t="shared" si="5"/>
        <v>0</v>
      </c>
      <c r="N11" s="32">
        <f t="shared" si="6"/>
        <v>0.10845824111566488</v>
      </c>
      <c r="O11" s="32">
        <f t="shared" si="7"/>
        <v>9.9685794811849998E-2</v>
      </c>
      <c r="P11" s="33">
        <f t="shared" si="8"/>
        <v>0.10402041533844088</v>
      </c>
      <c r="Q11" s="41"/>
      <c r="R11" s="58">
        <f t="shared" si="9"/>
        <v>23.426980080983615</v>
      </c>
      <c r="S11" s="58">
        <f t="shared" si="10"/>
        <v>21.532131679359598</v>
      </c>
      <c r="T11" s="58">
        <f t="shared" si="11"/>
        <v>22.468409713103227</v>
      </c>
    </row>
    <row r="12" spans="1:20" x14ac:dyDescent="0.25">
      <c r="B12" s="53" t="str">
        <f>'Média Mensal'!B12</f>
        <v>Nau Vitória</v>
      </c>
      <c r="C12" s="53" t="str">
        <f>'Média Mensal'!C12</f>
        <v>Nasoni</v>
      </c>
      <c r="D12" s="54">
        <v>499.02</v>
      </c>
      <c r="E12" s="55">
        <v>3126.7466728124605</v>
      </c>
      <c r="F12" s="56">
        <v>2885.979794222183</v>
      </c>
      <c r="G12" s="57">
        <f t="shared" si="3"/>
        <v>6012.7264670346431</v>
      </c>
      <c r="H12" s="56">
        <v>126</v>
      </c>
      <c r="I12" s="56">
        <v>129</v>
      </c>
      <c r="J12" s="57">
        <f t="shared" si="4"/>
        <v>255</v>
      </c>
      <c r="K12" s="56">
        <v>0</v>
      </c>
      <c r="L12" s="56">
        <v>0</v>
      </c>
      <c r="M12" s="57">
        <f t="shared" si="5"/>
        <v>0</v>
      </c>
      <c r="N12" s="32">
        <f t="shared" si="6"/>
        <v>0.11488634159363832</v>
      </c>
      <c r="O12" s="32">
        <f t="shared" si="7"/>
        <v>0.1035737795801817</v>
      </c>
      <c r="P12" s="33">
        <f t="shared" si="8"/>
        <v>0.1091635161044779</v>
      </c>
      <c r="Q12" s="41"/>
      <c r="R12" s="58">
        <f t="shared" si="9"/>
        <v>24.815449784225876</v>
      </c>
      <c r="S12" s="58">
        <f t="shared" si="10"/>
        <v>22.371936389319249</v>
      </c>
      <c r="T12" s="58">
        <f t="shared" si="11"/>
        <v>23.579319478567228</v>
      </c>
    </row>
    <row r="13" spans="1:20" x14ac:dyDescent="0.25">
      <c r="B13" s="53" t="str">
        <f>'Média Mensal'!B13</f>
        <v>Nasoni</v>
      </c>
      <c r="C13" s="53" t="str">
        <f>'Média Mensal'!C13</f>
        <v>Contumil</v>
      </c>
      <c r="D13" s="54">
        <v>650</v>
      </c>
      <c r="E13" s="55">
        <v>3191.8404772259314</v>
      </c>
      <c r="F13" s="56">
        <v>2955.2642597397758</v>
      </c>
      <c r="G13" s="57">
        <f t="shared" si="3"/>
        <v>6147.1047369657072</v>
      </c>
      <c r="H13" s="56">
        <v>126</v>
      </c>
      <c r="I13" s="56">
        <v>129</v>
      </c>
      <c r="J13" s="57">
        <f t="shared" si="4"/>
        <v>255</v>
      </c>
      <c r="K13" s="56">
        <v>0</v>
      </c>
      <c r="L13" s="56">
        <v>0</v>
      </c>
      <c r="M13" s="57">
        <f t="shared" si="5"/>
        <v>0</v>
      </c>
      <c r="N13" s="32">
        <f t="shared" si="6"/>
        <v>0.11727808925727261</v>
      </c>
      <c r="O13" s="32">
        <f t="shared" si="7"/>
        <v>0.1060603021726879</v>
      </c>
      <c r="P13" s="33">
        <f t="shared" si="8"/>
        <v>0.11160320873212976</v>
      </c>
      <c r="Q13" s="41"/>
      <c r="R13" s="58">
        <f t="shared" si="9"/>
        <v>25.332067279570886</v>
      </c>
      <c r="S13" s="58">
        <f t="shared" si="10"/>
        <v>22.909025269300589</v>
      </c>
      <c r="T13" s="58">
        <f t="shared" si="11"/>
        <v>24.106293086140028</v>
      </c>
    </row>
    <row r="14" spans="1:20" x14ac:dyDescent="0.25">
      <c r="B14" s="53" t="str">
        <f>'Média Mensal'!B14</f>
        <v>Contumil</v>
      </c>
      <c r="C14" s="53" t="str">
        <f>'Média Mensal'!C14</f>
        <v>Estádio do Dragão</v>
      </c>
      <c r="D14" s="54">
        <v>619.19000000000005</v>
      </c>
      <c r="E14" s="55">
        <v>3839.8822298904229</v>
      </c>
      <c r="F14" s="56">
        <v>3680.717864068672</v>
      </c>
      <c r="G14" s="57">
        <f t="shared" si="3"/>
        <v>7520.6000939590949</v>
      </c>
      <c r="H14" s="56">
        <v>126</v>
      </c>
      <c r="I14" s="56">
        <v>128</v>
      </c>
      <c r="J14" s="57">
        <f t="shared" si="4"/>
        <v>254</v>
      </c>
      <c r="K14" s="56">
        <v>0</v>
      </c>
      <c r="L14" s="56">
        <v>0</v>
      </c>
      <c r="M14" s="57">
        <f t="shared" si="5"/>
        <v>0</v>
      </c>
      <c r="N14" s="32">
        <f t="shared" si="6"/>
        <v>0.14108914718880156</v>
      </c>
      <c r="O14" s="32">
        <f t="shared" si="7"/>
        <v>0.13312781626405787</v>
      </c>
      <c r="P14" s="33">
        <f t="shared" si="8"/>
        <v>0.13707713790389134</v>
      </c>
      <c r="Q14" s="41"/>
      <c r="R14" s="58">
        <f t="shared" si="9"/>
        <v>30.475255792781134</v>
      </c>
      <c r="S14" s="58">
        <f t="shared" si="10"/>
        <v>28.7556083130365</v>
      </c>
      <c r="T14" s="58">
        <f t="shared" si="11"/>
        <v>29.608661787240532</v>
      </c>
    </row>
    <row r="15" spans="1:20" x14ac:dyDescent="0.25">
      <c r="B15" s="53" t="str">
        <f>'Média Mensal'!B15</f>
        <v>Estádio do Dragão</v>
      </c>
      <c r="C15" s="53" t="str">
        <f>'Média Mensal'!C15</f>
        <v>Campanhã</v>
      </c>
      <c r="D15" s="54">
        <v>1166.02</v>
      </c>
      <c r="E15" s="55">
        <v>7747.4743573016831</v>
      </c>
      <c r="F15" s="56">
        <v>7196.7848529690746</v>
      </c>
      <c r="G15" s="57">
        <f t="shared" si="3"/>
        <v>14944.259210270757</v>
      </c>
      <c r="H15" s="56">
        <v>222</v>
      </c>
      <c r="I15" s="56">
        <v>226</v>
      </c>
      <c r="J15" s="57">
        <f t="shared" si="4"/>
        <v>448</v>
      </c>
      <c r="K15" s="56">
        <v>128</v>
      </c>
      <c r="L15" s="56">
        <v>126</v>
      </c>
      <c r="M15" s="57">
        <f t="shared" si="5"/>
        <v>254</v>
      </c>
      <c r="N15" s="32">
        <f t="shared" si="6"/>
        <v>9.7212838251627229E-2</v>
      </c>
      <c r="O15" s="32">
        <f t="shared" si="7"/>
        <v>8.9887900341839966E-2</v>
      </c>
      <c r="P15" s="33">
        <f t="shared" si="8"/>
        <v>9.3541932963637692E-2</v>
      </c>
      <c r="Q15" s="41"/>
      <c r="R15" s="58">
        <f t="shared" si="9"/>
        <v>22.13564102086195</v>
      </c>
      <c r="S15" s="58">
        <f t="shared" si="10"/>
        <v>20.445411514116689</v>
      </c>
      <c r="T15" s="58">
        <f t="shared" si="11"/>
        <v>21.288118533149227</v>
      </c>
    </row>
    <row r="16" spans="1:20" x14ac:dyDescent="0.25">
      <c r="B16" s="53" t="str">
        <f>'Média Mensal'!B16</f>
        <v>Campanhã</v>
      </c>
      <c r="C16" s="53" t="str">
        <f>'Média Mensal'!C16</f>
        <v>Heroismo</v>
      </c>
      <c r="D16" s="54">
        <v>950.92</v>
      </c>
      <c r="E16" s="55">
        <v>15349.899069524858</v>
      </c>
      <c r="F16" s="56">
        <v>13340.859415197358</v>
      </c>
      <c r="G16" s="57">
        <f t="shared" si="3"/>
        <v>28690.758484722217</v>
      </c>
      <c r="H16" s="56">
        <v>283</v>
      </c>
      <c r="I16" s="56">
        <v>287</v>
      </c>
      <c r="J16" s="57">
        <f t="shared" si="4"/>
        <v>570</v>
      </c>
      <c r="K16" s="56">
        <v>202</v>
      </c>
      <c r="L16" s="56">
        <v>200</v>
      </c>
      <c r="M16" s="57">
        <f t="shared" si="5"/>
        <v>402</v>
      </c>
      <c r="N16" s="32">
        <f t="shared" si="6"/>
        <v>0.13800887460912084</v>
      </c>
      <c r="O16" s="32">
        <f t="shared" si="7"/>
        <v>0.11955032094771451</v>
      </c>
      <c r="P16" s="33">
        <f t="shared" si="8"/>
        <v>0.12876435482515716</v>
      </c>
      <c r="Q16" s="41"/>
      <c r="R16" s="58">
        <f t="shared" si="9"/>
        <v>31.649276432010016</v>
      </c>
      <c r="S16" s="58">
        <f t="shared" si="10"/>
        <v>27.393961838187593</v>
      </c>
      <c r="T16" s="58">
        <f t="shared" si="11"/>
        <v>29.517241239426149</v>
      </c>
    </row>
    <row r="17" spans="2:20" x14ac:dyDescent="0.25">
      <c r="B17" s="53" t="str">
        <f>'Média Mensal'!B17</f>
        <v>Heroismo</v>
      </c>
      <c r="C17" s="53" t="str">
        <f>'Média Mensal'!C17</f>
        <v>24 de Agosto</v>
      </c>
      <c r="D17" s="54">
        <v>571.9</v>
      </c>
      <c r="E17" s="55">
        <v>16798.531226633371</v>
      </c>
      <c r="F17" s="56">
        <v>14440.611722609778</v>
      </c>
      <c r="G17" s="57">
        <f t="shared" si="3"/>
        <v>31239.142949243149</v>
      </c>
      <c r="H17" s="56">
        <v>273</v>
      </c>
      <c r="I17" s="56">
        <v>283</v>
      </c>
      <c r="J17" s="57">
        <f t="shared" si="4"/>
        <v>556</v>
      </c>
      <c r="K17" s="56">
        <v>203</v>
      </c>
      <c r="L17" s="56">
        <v>200</v>
      </c>
      <c r="M17" s="57">
        <f t="shared" si="5"/>
        <v>403</v>
      </c>
      <c r="N17" s="32">
        <f t="shared" ref="N17:N81" si="12">+E17/(H17*216+K17*248)</f>
        <v>0.15367508806565949</v>
      </c>
      <c r="O17" s="32">
        <f t="shared" si="0"/>
        <v>0.13041517703390088</v>
      </c>
      <c r="P17" s="33">
        <f t="shared" ref="P17:P80" si="13">+G17/(J17*216+M17*248)</f>
        <v>0.14197029153446258</v>
      </c>
      <c r="Q17" s="41"/>
      <c r="R17" s="58">
        <f t="shared" si="9"/>
        <v>35.291031988725571</v>
      </c>
      <c r="S17" s="58">
        <f t="shared" si="10"/>
        <v>29.897746837701401</v>
      </c>
      <c r="T17" s="58">
        <f t="shared" si="11"/>
        <v>32.574705890764491</v>
      </c>
    </row>
    <row r="18" spans="2:20" x14ac:dyDescent="0.25">
      <c r="B18" s="53" t="str">
        <f>'Média Mensal'!B18</f>
        <v>24 de Agosto</v>
      </c>
      <c r="C18" s="53" t="str">
        <f>'Média Mensal'!C18</f>
        <v>Bolhão</v>
      </c>
      <c r="D18" s="54">
        <v>680.44</v>
      </c>
      <c r="E18" s="55">
        <v>22283.566411854543</v>
      </c>
      <c r="F18" s="56">
        <v>17185.842821112357</v>
      </c>
      <c r="G18" s="57">
        <f t="shared" si="3"/>
        <v>39469.4092329669</v>
      </c>
      <c r="H18" s="56">
        <v>277</v>
      </c>
      <c r="I18" s="56">
        <v>279</v>
      </c>
      <c r="J18" s="57">
        <f t="shared" si="4"/>
        <v>556</v>
      </c>
      <c r="K18" s="56">
        <v>206</v>
      </c>
      <c r="L18" s="56">
        <v>199</v>
      </c>
      <c r="M18" s="57">
        <f t="shared" si="5"/>
        <v>405</v>
      </c>
      <c r="N18" s="32">
        <f t="shared" si="12"/>
        <v>0.20089764165032944</v>
      </c>
      <c r="O18" s="32">
        <f t="shared" si="0"/>
        <v>0.15678224730981205</v>
      </c>
      <c r="P18" s="33">
        <f t="shared" si="13"/>
        <v>0.1789703687060929</v>
      </c>
      <c r="Q18" s="41"/>
      <c r="R18" s="58">
        <f t="shared" si="9"/>
        <v>46.1357482647092</v>
      </c>
      <c r="S18" s="58">
        <f t="shared" si="10"/>
        <v>35.953646069272715</v>
      </c>
      <c r="T18" s="58">
        <f t="shared" si="11"/>
        <v>41.071185466146616</v>
      </c>
    </row>
    <row r="19" spans="2:20" x14ac:dyDescent="0.25">
      <c r="B19" s="53" t="str">
        <f>'Média Mensal'!B19</f>
        <v>Bolhão</v>
      </c>
      <c r="C19" s="53" t="str">
        <f>'Média Mensal'!C19</f>
        <v>Trindade</v>
      </c>
      <c r="D19" s="54">
        <v>451.8</v>
      </c>
      <c r="E19" s="55">
        <v>27619.462084074305</v>
      </c>
      <c r="F19" s="56">
        <v>23446.358218415859</v>
      </c>
      <c r="G19" s="57">
        <f t="shared" si="3"/>
        <v>51065.82030249016</v>
      </c>
      <c r="H19" s="56">
        <v>271</v>
      </c>
      <c r="I19" s="56">
        <v>280</v>
      </c>
      <c r="J19" s="57">
        <f t="shared" si="4"/>
        <v>551</v>
      </c>
      <c r="K19" s="56">
        <v>214</v>
      </c>
      <c r="L19" s="56">
        <v>199</v>
      </c>
      <c r="M19" s="57">
        <f t="shared" si="5"/>
        <v>413</v>
      </c>
      <c r="N19" s="32">
        <f t="shared" si="12"/>
        <v>0.24746847971538155</v>
      </c>
      <c r="O19" s="32">
        <f t="shared" si="0"/>
        <v>0.21347474523286344</v>
      </c>
      <c r="P19" s="33">
        <f t="shared" si="13"/>
        <v>0.2306079312793089</v>
      </c>
      <c r="Q19" s="41"/>
      <c r="R19" s="58">
        <f t="shared" si="9"/>
        <v>56.947344503245986</v>
      </c>
      <c r="S19" s="58">
        <f t="shared" si="10"/>
        <v>48.948555779573816</v>
      </c>
      <c r="T19" s="58">
        <f t="shared" si="11"/>
        <v>52.972842637437928</v>
      </c>
    </row>
    <row r="20" spans="2:20" x14ac:dyDescent="0.25">
      <c r="B20" s="53" t="str">
        <f>'Média Mensal'!B20</f>
        <v>Trindade</v>
      </c>
      <c r="C20" s="53" t="str">
        <f>'Média Mensal'!C20</f>
        <v>Lapa</v>
      </c>
      <c r="D20" s="54">
        <v>857.43000000000006</v>
      </c>
      <c r="E20" s="55">
        <v>30843.518445542792</v>
      </c>
      <c r="F20" s="56">
        <v>33659.556236306547</v>
      </c>
      <c r="G20" s="57">
        <f t="shared" si="3"/>
        <v>64503.074681849335</v>
      </c>
      <c r="H20" s="56">
        <v>274</v>
      </c>
      <c r="I20" s="56">
        <v>282</v>
      </c>
      <c r="J20" s="57">
        <f t="shared" si="4"/>
        <v>556</v>
      </c>
      <c r="K20" s="56">
        <v>217</v>
      </c>
      <c r="L20" s="56">
        <v>194</v>
      </c>
      <c r="M20" s="57">
        <f t="shared" si="5"/>
        <v>411</v>
      </c>
      <c r="N20" s="32">
        <f t="shared" si="12"/>
        <v>0.27295149066852026</v>
      </c>
      <c r="O20" s="32">
        <f t="shared" si="0"/>
        <v>0.30873528981056048</v>
      </c>
      <c r="P20" s="33">
        <f t="shared" si="13"/>
        <v>0.29052298256877335</v>
      </c>
      <c r="Q20" s="41"/>
      <c r="R20" s="58">
        <f t="shared" si="9"/>
        <v>62.817756508233792</v>
      </c>
      <c r="S20" s="58">
        <f t="shared" si="10"/>
        <v>70.713353437618792</v>
      </c>
      <c r="T20" s="58">
        <f t="shared" si="11"/>
        <v>66.70431714772424</v>
      </c>
    </row>
    <row r="21" spans="2:20" x14ac:dyDescent="0.25">
      <c r="B21" s="53" t="str">
        <f>'Média Mensal'!B21</f>
        <v>Lapa</v>
      </c>
      <c r="C21" s="53" t="str">
        <f>'Média Mensal'!C21</f>
        <v>Carolina Michaelis</v>
      </c>
      <c r="D21" s="54">
        <v>460.97</v>
      </c>
      <c r="E21" s="55">
        <v>30551.603355137842</v>
      </c>
      <c r="F21" s="56">
        <v>33187.128726696741</v>
      </c>
      <c r="G21" s="57">
        <f t="shared" si="3"/>
        <v>63738.732081834583</v>
      </c>
      <c r="H21" s="56">
        <v>267</v>
      </c>
      <c r="I21" s="56">
        <v>283</v>
      </c>
      <c r="J21" s="57">
        <f t="shared" si="4"/>
        <v>550</v>
      </c>
      <c r="K21" s="56">
        <v>217</v>
      </c>
      <c r="L21" s="56">
        <v>200</v>
      </c>
      <c r="M21" s="57">
        <f t="shared" si="5"/>
        <v>417</v>
      </c>
      <c r="N21" s="32">
        <f t="shared" si="12"/>
        <v>0.27403490380254236</v>
      </c>
      <c r="O21" s="32">
        <f t="shared" si="0"/>
        <v>0.29971758477256649</v>
      </c>
      <c r="P21" s="33">
        <f t="shared" si="13"/>
        <v>0.28683232567337447</v>
      </c>
      <c r="Q21" s="41"/>
      <c r="R21" s="58">
        <f t="shared" si="9"/>
        <v>63.12314742797075</v>
      </c>
      <c r="S21" s="58">
        <f t="shared" si="10"/>
        <v>68.71041144243631</v>
      </c>
      <c r="T21" s="58">
        <f t="shared" si="11"/>
        <v>65.913890467253964</v>
      </c>
    </row>
    <row r="22" spans="2:20" x14ac:dyDescent="0.25">
      <c r="B22" s="53" t="str">
        <f>'Média Mensal'!B22</f>
        <v>Carolina Michaelis</v>
      </c>
      <c r="C22" s="53" t="str">
        <f>'Média Mensal'!C22</f>
        <v>Casa da Música</v>
      </c>
      <c r="D22" s="54">
        <v>627.48</v>
      </c>
      <c r="E22" s="55">
        <v>29410.1360287446</v>
      </c>
      <c r="F22" s="56">
        <v>31119.153534521305</v>
      </c>
      <c r="G22" s="57">
        <f t="shared" si="3"/>
        <v>60529.289563265906</v>
      </c>
      <c r="H22" s="56">
        <v>263</v>
      </c>
      <c r="I22" s="56">
        <v>285</v>
      </c>
      <c r="J22" s="57">
        <f t="shared" si="4"/>
        <v>548</v>
      </c>
      <c r="K22" s="56">
        <v>225</v>
      </c>
      <c r="L22" s="56">
        <v>200</v>
      </c>
      <c r="M22" s="57">
        <f t="shared" si="5"/>
        <v>425</v>
      </c>
      <c r="N22" s="32">
        <f t="shared" si="12"/>
        <v>0.26117270556927219</v>
      </c>
      <c r="O22" s="32">
        <f t="shared" si="0"/>
        <v>0.27994920416086094</v>
      </c>
      <c r="P22" s="33">
        <f t="shared" si="13"/>
        <v>0.27050020361832749</v>
      </c>
      <c r="Q22" s="41"/>
      <c r="R22" s="58">
        <f t="shared" si="9"/>
        <v>60.266672190050414</v>
      </c>
      <c r="S22" s="58">
        <f t="shared" si="10"/>
        <v>64.163203163961455</v>
      </c>
      <c r="T22" s="58">
        <f t="shared" si="11"/>
        <v>62.208930691948517</v>
      </c>
    </row>
    <row r="23" spans="2:20" x14ac:dyDescent="0.25">
      <c r="B23" s="53" t="str">
        <f>'Média Mensal'!B23</f>
        <v>Casa da Música</v>
      </c>
      <c r="C23" s="53" t="str">
        <f>'Média Mensal'!C23</f>
        <v>Francos</v>
      </c>
      <c r="D23" s="54">
        <v>871.87</v>
      </c>
      <c r="E23" s="55">
        <v>26731.982432233111</v>
      </c>
      <c r="F23" s="56">
        <v>25171.269503595729</v>
      </c>
      <c r="G23" s="57">
        <f t="shared" si="3"/>
        <v>51903.251935828841</v>
      </c>
      <c r="H23" s="56">
        <v>256</v>
      </c>
      <c r="I23" s="56">
        <v>284</v>
      </c>
      <c r="J23" s="57">
        <f t="shared" si="4"/>
        <v>540</v>
      </c>
      <c r="K23" s="56">
        <v>219</v>
      </c>
      <c r="L23" s="56">
        <v>194</v>
      </c>
      <c r="M23" s="57">
        <f t="shared" si="5"/>
        <v>413</v>
      </c>
      <c r="N23" s="32">
        <f t="shared" si="12"/>
        <v>0.2438871472176585</v>
      </c>
      <c r="O23" s="32">
        <f t="shared" si="0"/>
        <v>0.22996701417552012</v>
      </c>
      <c r="P23" s="33">
        <f t="shared" si="13"/>
        <v>0.23693191001638261</v>
      </c>
      <c r="Q23" s="41"/>
      <c r="R23" s="58">
        <f t="shared" si="9"/>
        <v>56.277857752069707</v>
      </c>
      <c r="S23" s="58">
        <f t="shared" si="10"/>
        <v>52.65955963095341</v>
      </c>
      <c r="T23" s="58">
        <f t="shared" si="11"/>
        <v>54.463013573797312</v>
      </c>
    </row>
    <row r="24" spans="2:20" x14ac:dyDescent="0.25">
      <c r="B24" s="53" t="str">
        <f>'Média Mensal'!B24</f>
        <v>Francos</v>
      </c>
      <c r="C24" s="53" t="str">
        <f>'Média Mensal'!C24</f>
        <v>Ramalde</v>
      </c>
      <c r="D24" s="54">
        <v>965.03</v>
      </c>
      <c r="E24" s="55">
        <v>24687.34524432434</v>
      </c>
      <c r="F24" s="56">
        <v>23540.055511120809</v>
      </c>
      <c r="G24" s="57">
        <f t="shared" si="3"/>
        <v>48227.400755445153</v>
      </c>
      <c r="H24" s="56">
        <v>259</v>
      </c>
      <c r="I24" s="56">
        <v>282</v>
      </c>
      <c r="J24" s="57">
        <f t="shared" si="4"/>
        <v>541</v>
      </c>
      <c r="K24" s="56">
        <v>218</v>
      </c>
      <c r="L24" s="56">
        <v>197</v>
      </c>
      <c r="M24" s="57">
        <f t="shared" si="5"/>
        <v>415</v>
      </c>
      <c r="N24" s="32">
        <f t="shared" si="12"/>
        <v>0.22441409028729128</v>
      </c>
      <c r="O24" s="32">
        <f t="shared" si="0"/>
        <v>0.21445280510823564</v>
      </c>
      <c r="P24" s="33">
        <f t="shared" si="13"/>
        <v>0.21943888666389938</v>
      </c>
      <c r="Q24" s="41"/>
      <c r="R24" s="58">
        <f t="shared" si="9"/>
        <v>51.755440763782687</v>
      </c>
      <c r="S24" s="58">
        <f t="shared" si="10"/>
        <v>49.144165993989162</v>
      </c>
      <c r="T24" s="58">
        <f t="shared" si="11"/>
        <v>50.447071919921704</v>
      </c>
    </row>
    <row r="25" spans="2:20" x14ac:dyDescent="0.25">
      <c r="B25" s="53" t="str">
        <f>'Média Mensal'!B25</f>
        <v>Ramalde</v>
      </c>
      <c r="C25" s="53" t="str">
        <f>'Média Mensal'!C25</f>
        <v>Viso</v>
      </c>
      <c r="D25" s="54">
        <v>621.15</v>
      </c>
      <c r="E25" s="55">
        <v>23746.018036385231</v>
      </c>
      <c r="F25" s="56">
        <v>22484.133929866002</v>
      </c>
      <c r="G25" s="57">
        <f t="shared" si="3"/>
        <v>46230.151966251229</v>
      </c>
      <c r="H25" s="56">
        <v>270</v>
      </c>
      <c r="I25" s="56">
        <v>283</v>
      </c>
      <c r="J25" s="57">
        <f t="shared" si="4"/>
        <v>553</v>
      </c>
      <c r="K25" s="56">
        <v>214</v>
      </c>
      <c r="L25" s="56">
        <v>200</v>
      </c>
      <c r="M25" s="57">
        <f t="shared" si="5"/>
        <v>414</v>
      </c>
      <c r="N25" s="32">
        <f t="shared" si="12"/>
        <v>0.2131752552821139</v>
      </c>
      <c r="O25" s="32">
        <f t="shared" si="0"/>
        <v>0.20305734710160034</v>
      </c>
      <c r="P25" s="33">
        <f t="shared" si="13"/>
        <v>0.20813142430331005</v>
      </c>
      <c r="Q25" s="41"/>
      <c r="R25" s="58">
        <f t="shared" si="9"/>
        <v>49.062020736333118</v>
      </c>
      <c r="S25" s="58">
        <f t="shared" si="10"/>
        <v>46.551001925188409</v>
      </c>
      <c r="T25" s="58">
        <f t="shared" si="11"/>
        <v>47.807809685885452</v>
      </c>
    </row>
    <row r="26" spans="2:20" x14ac:dyDescent="0.25">
      <c r="B26" s="53" t="str">
        <f>'Média Mensal'!B26</f>
        <v>Viso</v>
      </c>
      <c r="C26" s="53" t="str">
        <f>'Média Mensal'!C26</f>
        <v>Sete Bicas</v>
      </c>
      <c r="D26" s="54">
        <v>743.81</v>
      </c>
      <c r="E26" s="55">
        <v>22395.728640271584</v>
      </c>
      <c r="F26" s="56">
        <v>21449.895461162138</v>
      </c>
      <c r="G26" s="57">
        <f t="shared" si="3"/>
        <v>43845.624101433721</v>
      </c>
      <c r="H26" s="56">
        <v>266</v>
      </c>
      <c r="I26" s="56">
        <v>280</v>
      </c>
      <c r="J26" s="57">
        <f t="shared" si="4"/>
        <v>546</v>
      </c>
      <c r="K26" s="56">
        <v>214</v>
      </c>
      <c r="L26" s="56">
        <v>200</v>
      </c>
      <c r="M26" s="57">
        <f t="shared" si="5"/>
        <v>414</v>
      </c>
      <c r="N26" s="32">
        <f t="shared" si="12"/>
        <v>0.20262493341299564</v>
      </c>
      <c r="O26" s="32">
        <f t="shared" si="0"/>
        <v>0.19485733522131302</v>
      </c>
      <c r="P26" s="33">
        <f t="shared" si="13"/>
        <v>0.19874902134752012</v>
      </c>
      <c r="Q26" s="41"/>
      <c r="R26" s="58">
        <f t="shared" si="9"/>
        <v>46.657768000565802</v>
      </c>
      <c r="S26" s="58">
        <f t="shared" si="10"/>
        <v>44.687282210754454</v>
      </c>
      <c r="T26" s="58">
        <f t="shared" si="11"/>
        <v>45.672525105660128</v>
      </c>
    </row>
    <row r="27" spans="2:20" x14ac:dyDescent="0.25">
      <c r="B27" s="53" t="str">
        <f>'Média Mensal'!B27</f>
        <v>Sete Bicas</v>
      </c>
      <c r="C27" s="53" t="str">
        <f>'Média Mensal'!C27</f>
        <v>ASra da Hora</v>
      </c>
      <c r="D27" s="54">
        <v>674.5</v>
      </c>
      <c r="E27" s="55">
        <v>19011.743237062718</v>
      </c>
      <c r="F27" s="56">
        <v>20515.682145953877</v>
      </c>
      <c r="G27" s="57">
        <f t="shared" si="3"/>
        <v>39527.425383016598</v>
      </c>
      <c r="H27" s="56">
        <v>266</v>
      </c>
      <c r="I27" s="56">
        <v>282</v>
      </c>
      <c r="J27" s="57">
        <f t="shared" si="4"/>
        <v>548</v>
      </c>
      <c r="K27" s="56">
        <v>216</v>
      </c>
      <c r="L27" s="56">
        <v>199</v>
      </c>
      <c r="M27" s="57">
        <f t="shared" si="5"/>
        <v>415</v>
      </c>
      <c r="N27" s="32">
        <f t="shared" si="12"/>
        <v>0.1712399412475025</v>
      </c>
      <c r="O27" s="32">
        <f t="shared" si="0"/>
        <v>0.18605965814729991</v>
      </c>
      <c r="P27" s="33">
        <f t="shared" si="13"/>
        <v>0.17862435099515833</v>
      </c>
      <c r="Q27" s="41"/>
      <c r="R27" s="58">
        <f t="shared" si="9"/>
        <v>39.443450699300243</v>
      </c>
      <c r="S27" s="58">
        <f t="shared" si="10"/>
        <v>42.652145833583944</v>
      </c>
      <c r="T27" s="58">
        <f t="shared" si="11"/>
        <v>41.046132277275802</v>
      </c>
    </row>
    <row r="28" spans="2:20" x14ac:dyDescent="0.25">
      <c r="B28" s="53" t="str">
        <f>'Média Mensal'!B28</f>
        <v>ASra da Hora</v>
      </c>
      <c r="C28" s="53" t="str">
        <f>'Média Mensal'!C28</f>
        <v>Vasco da Gama</v>
      </c>
      <c r="D28" s="54">
        <v>824.48</v>
      </c>
      <c r="E28" s="55">
        <v>9043.9702804956887</v>
      </c>
      <c r="F28" s="56">
        <v>7372.8635488288446</v>
      </c>
      <c r="G28" s="57">
        <f t="shared" si="3"/>
        <v>16416.833829324532</v>
      </c>
      <c r="H28" s="56">
        <v>149</v>
      </c>
      <c r="I28" s="56">
        <v>151</v>
      </c>
      <c r="J28" s="57">
        <f t="shared" si="4"/>
        <v>300</v>
      </c>
      <c r="K28" s="56">
        <v>0</v>
      </c>
      <c r="L28" s="56">
        <v>0</v>
      </c>
      <c r="M28" s="57">
        <f t="shared" si="5"/>
        <v>0</v>
      </c>
      <c r="N28" s="32">
        <f t="shared" si="12"/>
        <v>0.28100827369176262</v>
      </c>
      <c r="O28" s="32">
        <f t="shared" si="0"/>
        <v>0.22605051351572372</v>
      </c>
      <c r="P28" s="33">
        <f t="shared" si="13"/>
        <v>0.25334620106982303</v>
      </c>
      <c r="Q28" s="41"/>
      <c r="R28" s="58">
        <f t="shared" si="9"/>
        <v>60.697787117420731</v>
      </c>
      <c r="S28" s="58">
        <f t="shared" si="10"/>
        <v>48.826910919396319</v>
      </c>
      <c r="T28" s="58">
        <f t="shared" si="11"/>
        <v>54.722779431081776</v>
      </c>
    </row>
    <row r="29" spans="2:20" x14ac:dyDescent="0.25">
      <c r="B29" s="53" t="str">
        <f>'Média Mensal'!B29</f>
        <v>Vasco da Gama</v>
      </c>
      <c r="C29" s="53" t="str">
        <f>'Média Mensal'!C29</f>
        <v>Estádio do Mar</v>
      </c>
      <c r="D29" s="54">
        <v>661.6</v>
      </c>
      <c r="E29" s="55">
        <v>8986.9063500761094</v>
      </c>
      <c r="F29" s="56">
        <v>7311.1617485710394</v>
      </c>
      <c r="G29" s="57">
        <f t="shared" si="3"/>
        <v>16298.068098647149</v>
      </c>
      <c r="H29" s="56">
        <v>150</v>
      </c>
      <c r="I29" s="56">
        <v>151</v>
      </c>
      <c r="J29" s="57">
        <f t="shared" si="4"/>
        <v>301</v>
      </c>
      <c r="K29" s="56">
        <v>0</v>
      </c>
      <c r="L29" s="56">
        <v>0</v>
      </c>
      <c r="M29" s="57">
        <f t="shared" si="5"/>
        <v>0</v>
      </c>
      <c r="N29" s="32">
        <f t="shared" si="12"/>
        <v>0.27737365278012682</v>
      </c>
      <c r="O29" s="32">
        <f t="shared" si="0"/>
        <v>0.22415874872979641</v>
      </c>
      <c r="P29" s="33">
        <f t="shared" si="13"/>
        <v>0.25067780390437966</v>
      </c>
      <c r="Q29" s="41"/>
      <c r="R29" s="58">
        <f t="shared" si="9"/>
        <v>59.912709000507398</v>
      </c>
      <c r="S29" s="58">
        <f t="shared" si="10"/>
        <v>48.418289725636022</v>
      </c>
      <c r="T29" s="58">
        <f t="shared" si="11"/>
        <v>54.146405643346007</v>
      </c>
    </row>
    <row r="30" spans="2:20" x14ac:dyDescent="0.25">
      <c r="B30" s="53" t="str">
        <f>'Média Mensal'!B30</f>
        <v>Estádio do Mar</v>
      </c>
      <c r="C30" s="53" t="str">
        <f>'Média Mensal'!C30</f>
        <v>Pedro Hispano</v>
      </c>
      <c r="D30" s="54">
        <v>786.97</v>
      </c>
      <c r="E30" s="55">
        <v>8961.7774654550612</v>
      </c>
      <c r="F30" s="56">
        <v>7359.2518782823154</v>
      </c>
      <c r="G30" s="57">
        <f t="shared" si="3"/>
        <v>16321.029343737377</v>
      </c>
      <c r="H30" s="56">
        <v>158</v>
      </c>
      <c r="I30" s="56">
        <v>151</v>
      </c>
      <c r="J30" s="57">
        <f t="shared" si="4"/>
        <v>309</v>
      </c>
      <c r="K30" s="56">
        <v>0</v>
      </c>
      <c r="L30" s="56">
        <v>0</v>
      </c>
      <c r="M30" s="57">
        <f t="shared" si="5"/>
        <v>0</v>
      </c>
      <c r="N30" s="32">
        <f t="shared" si="12"/>
        <v>0.26259310435580935</v>
      </c>
      <c r="O30" s="32">
        <f t="shared" si="0"/>
        <v>0.22563318243445901</v>
      </c>
      <c r="P30" s="33">
        <f t="shared" si="13"/>
        <v>0.24453178328744721</v>
      </c>
      <c r="Q30" s="41"/>
      <c r="R30" s="58">
        <f t="shared" si="9"/>
        <v>56.720110540854819</v>
      </c>
      <c r="S30" s="58">
        <f t="shared" si="10"/>
        <v>48.736767405843146</v>
      </c>
      <c r="T30" s="58">
        <f t="shared" si="11"/>
        <v>52.818865190088594</v>
      </c>
    </row>
    <row r="31" spans="2:20" x14ac:dyDescent="0.25">
      <c r="B31" s="53" t="str">
        <f>'Média Mensal'!B31</f>
        <v>Pedro Hispano</v>
      </c>
      <c r="C31" s="53" t="str">
        <f>'Média Mensal'!C31</f>
        <v>Parque de Real</v>
      </c>
      <c r="D31" s="54">
        <v>656.68</v>
      </c>
      <c r="E31" s="55">
        <v>8433.3142701166526</v>
      </c>
      <c r="F31" s="56">
        <v>6734.9065290723729</v>
      </c>
      <c r="G31" s="57">
        <f t="shared" si="3"/>
        <v>15168.220799189025</v>
      </c>
      <c r="H31" s="56">
        <v>153</v>
      </c>
      <c r="I31" s="56">
        <v>161</v>
      </c>
      <c r="J31" s="57">
        <f t="shared" si="4"/>
        <v>314</v>
      </c>
      <c r="K31" s="56">
        <v>0</v>
      </c>
      <c r="L31" s="56">
        <v>0</v>
      </c>
      <c r="M31" s="57">
        <f t="shared" si="5"/>
        <v>0</v>
      </c>
      <c r="N31" s="32">
        <f t="shared" si="12"/>
        <v>0.25518380144385899</v>
      </c>
      <c r="O31" s="32">
        <f t="shared" si="0"/>
        <v>0.19366535912906524</v>
      </c>
      <c r="P31" s="33">
        <f t="shared" si="13"/>
        <v>0.22364090586206983</v>
      </c>
      <c r="Q31" s="41"/>
      <c r="R31" s="58">
        <f t="shared" si="9"/>
        <v>55.119701111873546</v>
      </c>
      <c r="S31" s="58">
        <f t="shared" si="10"/>
        <v>41.831717571878094</v>
      </c>
      <c r="T31" s="58">
        <f t="shared" si="11"/>
        <v>48.306435666207086</v>
      </c>
    </row>
    <row r="32" spans="2:20" x14ac:dyDescent="0.25">
      <c r="B32" s="53" t="str">
        <f>'Média Mensal'!B32</f>
        <v>Parque de Real</v>
      </c>
      <c r="C32" s="53" t="str">
        <f>'Média Mensal'!C32</f>
        <v>C. Matosinhos</v>
      </c>
      <c r="D32" s="54">
        <v>723.67</v>
      </c>
      <c r="E32" s="55">
        <v>8173.3598809300665</v>
      </c>
      <c r="F32" s="56">
        <v>6541.2273952330879</v>
      </c>
      <c r="G32" s="57">
        <f t="shared" si="3"/>
        <v>14714.587276163154</v>
      </c>
      <c r="H32" s="56">
        <v>150</v>
      </c>
      <c r="I32" s="56">
        <v>152</v>
      </c>
      <c r="J32" s="57">
        <f t="shared" si="4"/>
        <v>302</v>
      </c>
      <c r="K32" s="56">
        <v>0</v>
      </c>
      <c r="L32" s="56">
        <v>0</v>
      </c>
      <c r="M32" s="57">
        <f t="shared" si="5"/>
        <v>0</v>
      </c>
      <c r="N32" s="32">
        <f t="shared" si="12"/>
        <v>0.25226419385586624</v>
      </c>
      <c r="O32" s="32">
        <f t="shared" si="0"/>
        <v>0.19923329054681677</v>
      </c>
      <c r="P32" s="33">
        <f t="shared" si="13"/>
        <v>0.22557314318376187</v>
      </c>
      <c r="Q32" s="41"/>
      <c r="R32" s="58">
        <f t="shared" si="9"/>
        <v>54.489065872867108</v>
      </c>
      <c r="S32" s="58">
        <f t="shared" si="10"/>
        <v>43.034390758112423</v>
      </c>
      <c r="T32" s="58">
        <f t="shared" si="11"/>
        <v>48.723798927692563</v>
      </c>
    </row>
    <row r="33" spans="2:20" x14ac:dyDescent="0.25">
      <c r="B33" s="53" t="str">
        <f>'Média Mensal'!B33</f>
        <v>C. Matosinhos</v>
      </c>
      <c r="C33" s="53" t="str">
        <f>'Média Mensal'!C33</f>
        <v>Matosinhos Sul</v>
      </c>
      <c r="D33" s="54">
        <v>616.61</v>
      </c>
      <c r="E33" s="55">
        <v>6755.0570217464501</v>
      </c>
      <c r="F33" s="56">
        <v>4868.0187962935797</v>
      </c>
      <c r="G33" s="57">
        <f t="shared" si="3"/>
        <v>11623.07581804003</v>
      </c>
      <c r="H33" s="56">
        <v>144</v>
      </c>
      <c r="I33" s="56">
        <v>152</v>
      </c>
      <c r="J33" s="57">
        <f t="shared" si="4"/>
        <v>296</v>
      </c>
      <c r="K33" s="56">
        <v>0</v>
      </c>
      <c r="L33" s="56">
        <v>0</v>
      </c>
      <c r="M33" s="57">
        <f t="shared" si="5"/>
        <v>0</v>
      </c>
      <c r="N33" s="32">
        <f t="shared" si="12"/>
        <v>0.21717647317857672</v>
      </c>
      <c r="O33" s="32">
        <f t="shared" si="0"/>
        <v>0.14827055300601791</v>
      </c>
      <c r="P33" s="33">
        <f t="shared" si="13"/>
        <v>0.18179235200888436</v>
      </c>
      <c r="Q33" s="41"/>
      <c r="R33" s="58">
        <f t="shared" si="9"/>
        <v>46.910118206572569</v>
      </c>
      <c r="S33" s="58">
        <f t="shared" si="10"/>
        <v>32.026439449299865</v>
      </c>
      <c r="T33" s="58">
        <f t="shared" si="11"/>
        <v>39.267148033919021</v>
      </c>
    </row>
    <row r="34" spans="2:20" x14ac:dyDescent="0.25">
      <c r="B34" s="53" t="str">
        <f>'Média Mensal'!B34</f>
        <v>Matosinhos Sul</v>
      </c>
      <c r="C34" s="53" t="str">
        <f>'Média Mensal'!C34</f>
        <v>Brito Capelo</v>
      </c>
      <c r="D34" s="54">
        <v>535.72</v>
      </c>
      <c r="E34" s="55">
        <v>2630.1162464716572</v>
      </c>
      <c r="F34" s="56">
        <v>2710.8523208624997</v>
      </c>
      <c r="G34" s="57">
        <f t="shared" si="3"/>
        <v>5340.9685673341573</v>
      </c>
      <c r="H34" s="56">
        <v>148</v>
      </c>
      <c r="I34" s="56">
        <v>151</v>
      </c>
      <c r="J34" s="57">
        <f t="shared" si="4"/>
        <v>299</v>
      </c>
      <c r="K34" s="56">
        <v>0</v>
      </c>
      <c r="L34" s="56">
        <v>0</v>
      </c>
      <c r="M34" s="57">
        <f t="shared" si="5"/>
        <v>0</v>
      </c>
      <c r="N34" s="32">
        <f t="shared" si="12"/>
        <v>8.227340610834763E-2</v>
      </c>
      <c r="O34" s="32">
        <f t="shared" si="0"/>
        <v>8.3114186928577985E-2</v>
      </c>
      <c r="P34" s="33">
        <f t="shared" si="13"/>
        <v>8.2698014482443905E-2</v>
      </c>
      <c r="Q34" s="41"/>
      <c r="R34" s="58">
        <f t="shared" si="9"/>
        <v>17.77105571940309</v>
      </c>
      <c r="S34" s="58">
        <f t="shared" si="10"/>
        <v>17.952664376572844</v>
      </c>
      <c r="T34" s="58">
        <f t="shared" si="11"/>
        <v>17.862771128207886</v>
      </c>
    </row>
    <row r="35" spans="2:20" x14ac:dyDescent="0.25">
      <c r="B35" s="53" t="str">
        <f>'Média Mensal'!B35</f>
        <v>Brito Capelo</v>
      </c>
      <c r="C35" s="53" t="str">
        <f>'Média Mensal'!C35</f>
        <v>Mercado</v>
      </c>
      <c r="D35" s="54">
        <v>487.53</v>
      </c>
      <c r="E35" s="55">
        <v>1402.9046967999677</v>
      </c>
      <c r="F35" s="56">
        <v>1368.4818267672256</v>
      </c>
      <c r="G35" s="57">
        <f t="shared" si="3"/>
        <v>2771.3865235671933</v>
      </c>
      <c r="H35" s="56">
        <v>148</v>
      </c>
      <c r="I35" s="56">
        <v>150</v>
      </c>
      <c r="J35" s="57">
        <f t="shared" si="4"/>
        <v>298</v>
      </c>
      <c r="K35" s="56">
        <v>0</v>
      </c>
      <c r="L35" s="56">
        <v>0</v>
      </c>
      <c r="M35" s="57">
        <f t="shared" si="5"/>
        <v>0</v>
      </c>
      <c r="N35" s="32">
        <f t="shared" si="12"/>
        <v>4.388465643143042E-2</v>
      </c>
      <c r="O35" s="32">
        <f t="shared" si="0"/>
        <v>4.2237093418741531E-2</v>
      </c>
      <c r="P35" s="33">
        <f t="shared" si="13"/>
        <v>4.3055346190144068E-2</v>
      </c>
      <c r="Q35" s="41"/>
      <c r="R35" s="58">
        <f t="shared" si="9"/>
        <v>9.4790857891889715</v>
      </c>
      <c r="S35" s="58">
        <f t="shared" si="10"/>
        <v>9.1232121784481706</v>
      </c>
      <c r="T35" s="58">
        <f t="shared" si="11"/>
        <v>9.2999547770711182</v>
      </c>
    </row>
    <row r="36" spans="2:20" x14ac:dyDescent="0.25">
      <c r="B36" s="59" t="str">
        <f>'Média Mensal'!B36</f>
        <v>Mercado</v>
      </c>
      <c r="C36" s="59" t="str">
        <f>'Média Mensal'!C36</f>
        <v>Sr. de Matosinhos</v>
      </c>
      <c r="D36" s="60">
        <v>708.96</v>
      </c>
      <c r="E36" s="67">
        <v>267.9512508482141</v>
      </c>
      <c r="F36" s="61">
        <v>245</v>
      </c>
      <c r="G36" s="62">
        <f t="shared" si="3"/>
        <v>512.95125084821416</v>
      </c>
      <c r="H36" s="61">
        <v>149</v>
      </c>
      <c r="I36" s="61">
        <v>149</v>
      </c>
      <c r="J36" s="62">
        <f t="shared" si="4"/>
        <v>298</v>
      </c>
      <c r="K36" s="61">
        <v>0</v>
      </c>
      <c r="L36" s="61">
        <v>0</v>
      </c>
      <c r="M36" s="62">
        <f t="shared" si="5"/>
        <v>0</v>
      </c>
      <c r="N36" s="34">
        <f t="shared" si="12"/>
        <v>8.3256043639141838E-3</v>
      </c>
      <c r="O36" s="34">
        <f t="shared" si="0"/>
        <v>7.6124782500621426E-3</v>
      </c>
      <c r="P36" s="35">
        <f t="shared" si="13"/>
        <v>7.9690413069881637E-3</v>
      </c>
      <c r="Q36" s="41"/>
      <c r="R36" s="58">
        <f t="shared" si="9"/>
        <v>1.7983305426054639</v>
      </c>
      <c r="S36" s="58">
        <f t="shared" si="10"/>
        <v>1.6442953020134228</v>
      </c>
      <c r="T36" s="58">
        <f t="shared" si="11"/>
        <v>1.7213129223094434</v>
      </c>
    </row>
    <row r="37" spans="2:20" x14ac:dyDescent="0.25">
      <c r="B37" s="63" t="str">
        <f>'Média Mensal'!B37</f>
        <v>BSra da Hora</v>
      </c>
      <c r="C37" s="63" t="str">
        <f>'Média Mensal'!C37</f>
        <v>BFonte do Cuco</v>
      </c>
      <c r="D37" s="54">
        <v>687.03</v>
      </c>
      <c r="E37" s="66">
        <v>7046.4648424726729</v>
      </c>
      <c r="F37" s="64">
        <v>9767.5622496101387</v>
      </c>
      <c r="G37" s="65">
        <f t="shared" si="3"/>
        <v>16814.027092082812</v>
      </c>
      <c r="H37" s="64">
        <v>76</v>
      </c>
      <c r="I37" s="64">
        <v>78</v>
      </c>
      <c r="J37" s="65">
        <f t="shared" si="4"/>
        <v>154</v>
      </c>
      <c r="K37" s="64">
        <v>128</v>
      </c>
      <c r="L37" s="64">
        <v>127</v>
      </c>
      <c r="M37" s="65">
        <f t="shared" si="5"/>
        <v>255</v>
      </c>
      <c r="N37" s="30">
        <f t="shared" si="12"/>
        <v>0.14631363875566181</v>
      </c>
      <c r="O37" s="30">
        <f t="shared" si="0"/>
        <v>0.20204290604025604</v>
      </c>
      <c r="P37" s="31">
        <f t="shared" si="13"/>
        <v>0.17423140068891249</v>
      </c>
      <c r="Q37" s="41"/>
      <c r="R37" s="58">
        <f t="shared" si="9"/>
        <v>34.541494325846436</v>
      </c>
      <c r="S37" s="58">
        <f t="shared" si="10"/>
        <v>47.646645120049456</v>
      </c>
      <c r="T37" s="58">
        <f t="shared" si="11"/>
        <v>41.110090689689024</v>
      </c>
    </row>
    <row r="38" spans="2:20" x14ac:dyDescent="0.25">
      <c r="B38" s="53" t="str">
        <f>'Média Mensal'!B38</f>
        <v>BFonte do Cuco</v>
      </c>
      <c r="C38" s="53" t="str">
        <f>'Média Mensal'!C38</f>
        <v>Custoias</v>
      </c>
      <c r="D38" s="54">
        <v>689.2</v>
      </c>
      <c r="E38" s="55">
        <v>6829.1480818398495</v>
      </c>
      <c r="F38" s="56">
        <v>9563.9236189184649</v>
      </c>
      <c r="G38" s="57">
        <f t="shared" si="3"/>
        <v>16393.071700758315</v>
      </c>
      <c r="H38" s="56">
        <v>76</v>
      </c>
      <c r="I38" s="56">
        <v>78</v>
      </c>
      <c r="J38" s="57">
        <f t="shared" si="4"/>
        <v>154</v>
      </c>
      <c r="K38" s="56">
        <v>130</v>
      </c>
      <c r="L38" s="56">
        <v>128</v>
      </c>
      <c r="M38" s="57">
        <f t="shared" si="5"/>
        <v>258</v>
      </c>
      <c r="N38" s="32">
        <f t="shared" si="12"/>
        <v>0.14035572348404821</v>
      </c>
      <c r="O38" s="32">
        <f t="shared" si="0"/>
        <v>0.19682095033994207</v>
      </c>
      <c r="P38" s="33">
        <f t="shared" si="13"/>
        <v>0.16856975671230581</v>
      </c>
      <c r="Q38" s="41"/>
      <c r="R38" s="58">
        <f t="shared" si="9"/>
        <v>33.151204280775971</v>
      </c>
      <c r="S38" s="58">
        <f t="shared" si="10"/>
        <v>46.426813684070218</v>
      </c>
      <c r="T38" s="58">
        <f t="shared" si="11"/>
        <v>39.789008982423098</v>
      </c>
    </row>
    <row r="39" spans="2:20" x14ac:dyDescent="0.25">
      <c r="B39" s="53" t="str">
        <f>'Média Mensal'!B39</f>
        <v>Custoias</v>
      </c>
      <c r="C39" s="53" t="str">
        <f>'Média Mensal'!C39</f>
        <v>Esposade</v>
      </c>
      <c r="D39" s="54">
        <v>1779.24</v>
      </c>
      <c r="E39" s="55">
        <v>6659.5342043547007</v>
      </c>
      <c r="F39" s="56">
        <v>9398.4954071128122</v>
      </c>
      <c r="G39" s="57">
        <f t="shared" si="3"/>
        <v>16058.029611467513</v>
      </c>
      <c r="H39" s="56">
        <v>76</v>
      </c>
      <c r="I39" s="56">
        <v>78</v>
      </c>
      <c r="J39" s="57">
        <f t="shared" si="4"/>
        <v>154</v>
      </c>
      <c r="K39" s="56">
        <v>125</v>
      </c>
      <c r="L39" s="56">
        <v>129</v>
      </c>
      <c r="M39" s="57">
        <f t="shared" si="5"/>
        <v>254</v>
      </c>
      <c r="N39" s="32">
        <f t="shared" si="12"/>
        <v>0.14044909322495994</v>
      </c>
      <c r="O39" s="32">
        <f t="shared" si="0"/>
        <v>0.19243438589502074</v>
      </c>
      <c r="P39" s="33">
        <f t="shared" si="13"/>
        <v>0.16682627172817813</v>
      </c>
      <c r="Q39" s="41"/>
      <c r="R39" s="58">
        <f t="shared" si="9"/>
        <v>33.132010966938807</v>
      </c>
      <c r="S39" s="58">
        <f t="shared" si="10"/>
        <v>45.403359454651266</v>
      </c>
      <c r="T39" s="58">
        <f t="shared" si="11"/>
        <v>39.357915714381157</v>
      </c>
    </row>
    <row r="40" spans="2:20" x14ac:dyDescent="0.25">
      <c r="B40" s="53" t="str">
        <f>'Média Mensal'!B40</f>
        <v>Esposade</v>
      </c>
      <c r="C40" s="53" t="str">
        <f>'Média Mensal'!C40</f>
        <v>Crestins</v>
      </c>
      <c r="D40" s="54">
        <v>2035.56</v>
      </c>
      <c r="E40" s="55">
        <v>6580.2679119402137</v>
      </c>
      <c r="F40" s="56">
        <v>9330.698285738079</v>
      </c>
      <c r="G40" s="57">
        <f t="shared" si="3"/>
        <v>15910.966197678292</v>
      </c>
      <c r="H40" s="56">
        <v>76</v>
      </c>
      <c r="I40" s="56">
        <v>78</v>
      </c>
      <c r="J40" s="57">
        <f t="shared" si="4"/>
        <v>154</v>
      </c>
      <c r="K40" s="56">
        <v>116</v>
      </c>
      <c r="L40" s="56">
        <v>127</v>
      </c>
      <c r="M40" s="57">
        <f t="shared" si="5"/>
        <v>243</v>
      </c>
      <c r="N40" s="32">
        <f t="shared" si="12"/>
        <v>0.14563269989244454</v>
      </c>
      <c r="O40" s="32">
        <f t="shared" si="0"/>
        <v>0.19300633554811517</v>
      </c>
      <c r="P40" s="33">
        <f t="shared" si="13"/>
        <v>0.17011981650070879</v>
      </c>
      <c r="Q40" s="41"/>
      <c r="R40" s="58">
        <f t="shared" si="9"/>
        <v>34.272228708021949</v>
      </c>
      <c r="S40" s="58">
        <f t="shared" si="10"/>
        <v>45.515601393844285</v>
      </c>
      <c r="T40" s="58">
        <f t="shared" si="11"/>
        <v>40.078000497930205</v>
      </c>
    </row>
    <row r="41" spans="2:20" x14ac:dyDescent="0.25">
      <c r="B41" s="53" t="str">
        <f>'Média Mensal'!B41</f>
        <v>Crestins</v>
      </c>
      <c r="C41" s="53" t="str">
        <f>'Média Mensal'!C41</f>
        <v>Verdes (B)</v>
      </c>
      <c r="D41" s="54">
        <v>591.81999999999994</v>
      </c>
      <c r="E41" s="55">
        <v>6506.7309294201605</v>
      </c>
      <c r="F41" s="56">
        <v>9243.6013514416809</v>
      </c>
      <c r="G41" s="57">
        <f t="shared" si="3"/>
        <v>15750.332280861841</v>
      </c>
      <c r="H41" s="56">
        <v>72</v>
      </c>
      <c r="I41" s="56">
        <v>78</v>
      </c>
      <c r="J41" s="57">
        <f t="shared" si="4"/>
        <v>150</v>
      </c>
      <c r="K41" s="56">
        <v>118</v>
      </c>
      <c r="L41" s="56">
        <v>127</v>
      </c>
      <c r="M41" s="57">
        <f t="shared" si="5"/>
        <v>245</v>
      </c>
      <c r="N41" s="32">
        <f t="shared" si="12"/>
        <v>0.14518767693279544</v>
      </c>
      <c r="O41" s="32">
        <f t="shared" si="0"/>
        <v>0.19120472760718354</v>
      </c>
      <c r="P41" s="33">
        <f t="shared" si="13"/>
        <v>0.16906754273144955</v>
      </c>
      <c r="Q41" s="41"/>
      <c r="R41" s="58">
        <f t="shared" si="9"/>
        <v>34.245952260106108</v>
      </c>
      <c r="S41" s="58">
        <f t="shared" si="10"/>
        <v>45.090738299715518</v>
      </c>
      <c r="T41" s="58">
        <f t="shared" si="11"/>
        <v>39.87425893889074</v>
      </c>
    </row>
    <row r="42" spans="2:20" x14ac:dyDescent="0.25">
      <c r="B42" s="53" t="str">
        <f>'Média Mensal'!B42</f>
        <v>Verdes (B)</v>
      </c>
      <c r="C42" s="53" t="str">
        <f>'Média Mensal'!C42</f>
        <v>Pedras Rubras</v>
      </c>
      <c r="D42" s="54">
        <v>960.78</v>
      </c>
      <c r="E42" s="55">
        <v>4393.4220779283414</v>
      </c>
      <c r="F42" s="56">
        <v>5073.8215018961819</v>
      </c>
      <c r="G42" s="57">
        <f t="shared" si="3"/>
        <v>9467.2435798245242</v>
      </c>
      <c r="H42" s="56">
        <v>0</v>
      </c>
      <c r="I42" s="56">
        <v>0</v>
      </c>
      <c r="J42" s="57">
        <f t="shared" si="4"/>
        <v>0</v>
      </c>
      <c r="K42" s="56">
        <v>127</v>
      </c>
      <c r="L42" s="56">
        <v>127</v>
      </c>
      <c r="M42" s="57">
        <f t="shared" si="5"/>
        <v>254</v>
      </c>
      <c r="N42" s="32">
        <f t="shared" si="12"/>
        <v>0.13949142995708474</v>
      </c>
      <c r="O42" s="32">
        <f t="shared" si="0"/>
        <v>0.16109415487351353</v>
      </c>
      <c r="P42" s="33">
        <f t="shared" si="13"/>
        <v>0.15029279241529916</v>
      </c>
      <c r="Q42" s="41"/>
      <c r="R42" s="58">
        <f t="shared" si="9"/>
        <v>34.593874629357018</v>
      </c>
      <c r="S42" s="58">
        <f t="shared" si="10"/>
        <v>39.951350408631356</v>
      </c>
      <c r="T42" s="58">
        <f t="shared" si="11"/>
        <v>37.272612518994187</v>
      </c>
    </row>
    <row r="43" spans="2:20" x14ac:dyDescent="0.25">
      <c r="B43" s="53" t="str">
        <f>'Média Mensal'!B43</f>
        <v>Pedras Rubras</v>
      </c>
      <c r="C43" s="53" t="str">
        <f>'Média Mensal'!C43</f>
        <v>Lidador</v>
      </c>
      <c r="D43" s="54">
        <v>1147.58</v>
      </c>
      <c r="E43" s="55">
        <v>3856.1436601052978</v>
      </c>
      <c r="F43" s="56">
        <v>4545.288153179652</v>
      </c>
      <c r="G43" s="57">
        <f t="shared" si="3"/>
        <v>8401.4318132849494</v>
      </c>
      <c r="H43" s="56">
        <v>0</v>
      </c>
      <c r="I43" s="56">
        <v>0</v>
      </c>
      <c r="J43" s="57">
        <f t="shared" si="4"/>
        <v>0</v>
      </c>
      <c r="K43" s="56">
        <v>129</v>
      </c>
      <c r="L43" s="56">
        <v>127</v>
      </c>
      <c r="M43" s="57">
        <f t="shared" si="5"/>
        <v>256</v>
      </c>
      <c r="N43" s="32">
        <f t="shared" si="12"/>
        <v>0.12053462303404908</v>
      </c>
      <c r="O43" s="32">
        <f t="shared" si="0"/>
        <v>0.14431318748982894</v>
      </c>
      <c r="P43" s="33">
        <f t="shared" si="13"/>
        <v>0.13233102024453361</v>
      </c>
      <c r="Q43" s="41"/>
      <c r="R43" s="58">
        <f t="shared" si="9"/>
        <v>29.892586512444169</v>
      </c>
      <c r="S43" s="58">
        <f t="shared" si="10"/>
        <v>35.789670497477573</v>
      </c>
      <c r="T43" s="58">
        <f t="shared" si="11"/>
        <v>32.818093020644334</v>
      </c>
    </row>
    <row r="44" spans="2:20" x14ac:dyDescent="0.25">
      <c r="B44" s="53" t="str">
        <f>'Média Mensal'!B44</f>
        <v>Lidador</v>
      </c>
      <c r="C44" s="53" t="str">
        <f>'Média Mensal'!C44</f>
        <v>Vilar do Pinheiro</v>
      </c>
      <c r="D44" s="54">
        <v>1987.51</v>
      </c>
      <c r="E44" s="55">
        <v>3712.4040381739765</v>
      </c>
      <c r="F44" s="56">
        <v>4382.1041900066502</v>
      </c>
      <c r="G44" s="57">
        <f t="shared" si="3"/>
        <v>8094.5082281806262</v>
      </c>
      <c r="H44" s="56">
        <v>0</v>
      </c>
      <c r="I44" s="56">
        <v>0</v>
      </c>
      <c r="J44" s="57">
        <f t="shared" si="4"/>
        <v>0</v>
      </c>
      <c r="K44" s="56">
        <v>129</v>
      </c>
      <c r="L44" s="56">
        <v>127</v>
      </c>
      <c r="M44" s="57">
        <f t="shared" si="5"/>
        <v>256</v>
      </c>
      <c r="N44" s="32">
        <f t="shared" si="12"/>
        <v>0.11604163660208729</v>
      </c>
      <c r="O44" s="32">
        <f t="shared" si="0"/>
        <v>0.13913208629688373</v>
      </c>
      <c r="P44" s="33">
        <f t="shared" si="13"/>
        <v>0.12749666438036519</v>
      </c>
      <c r="Q44" s="41"/>
      <c r="R44" s="58">
        <f t="shared" si="9"/>
        <v>28.778325877317648</v>
      </c>
      <c r="S44" s="58">
        <f t="shared" si="10"/>
        <v>34.504757401627167</v>
      </c>
      <c r="T44" s="58">
        <f t="shared" si="11"/>
        <v>31.619172766330571</v>
      </c>
    </row>
    <row r="45" spans="2:20" x14ac:dyDescent="0.25">
      <c r="B45" s="53" t="str">
        <f>'Média Mensal'!B45</f>
        <v>Vilar do Pinheiro</v>
      </c>
      <c r="C45" s="53" t="str">
        <f>'Média Mensal'!C45</f>
        <v>Modivas Sul</v>
      </c>
      <c r="D45" s="54">
        <v>2037.38</v>
      </c>
      <c r="E45" s="55">
        <v>3615.4987089120659</v>
      </c>
      <c r="F45" s="56">
        <v>4299.0468330137855</v>
      </c>
      <c r="G45" s="57">
        <f t="shared" si="3"/>
        <v>7914.5455419258515</v>
      </c>
      <c r="H45" s="56">
        <v>0</v>
      </c>
      <c r="I45" s="56">
        <v>0</v>
      </c>
      <c r="J45" s="57">
        <f t="shared" si="4"/>
        <v>0</v>
      </c>
      <c r="K45" s="56">
        <v>129</v>
      </c>
      <c r="L45" s="56">
        <v>132</v>
      </c>
      <c r="M45" s="57">
        <f t="shared" si="5"/>
        <v>261</v>
      </c>
      <c r="N45" s="32">
        <f t="shared" si="12"/>
        <v>0.11301258780045217</v>
      </c>
      <c r="O45" s="32">
        <f t="shared" si="0"/>
        <v>0.13132474441024516</v>
      </c>
      <c r="P45" s="33">
        <f t="shared" si="13"/>
        <v>0.12227390838471529</v>
      </c>
      <c r="Q45" s="41"/>
      <c r="R45" s="58">
        <f t="shared" si="9"/>
        <v>28.027121774512139</v>
      </c>
      <c r="S45" s="58">
        <f t="shared" si="10"/>
        <v>32.568536613740797</v>
      </c>
      <c r="T45" s="58">
        <f t="shared" si="11"/>
        <v>30.323929279409391</v>
      </c>
    </row>
    <row r="46" spans="2:20" x14ac:dyDescent="0.25">
      <c r="B46" s="53" t="str">
        <f>'Média Mensal'!B46</f>
        <v>Modivas Sul</v>
      </c>
      <c r="C46" s="53" t="str">
        <f>'Média Mensal'!C46</f>
        <v>Modivas Centro</v>
      </c>
      <c r="D46" s="54">
        <v>1051.08</v>
      </c>
      <c r="E46" s="55">
        <v>3586.9735645548585</v>
      </c>
      <c r="F46" s="56">
        <v>4252.4098210588718</v>
      </c>
      <c r="G46" s="57">
        <f t="shared" si="3"/>
        <v>7839.3833856137298</v>
      </c>
      <c r="H46" s="56">
        <v>0</v>
      </c>
      <c r="I46" s="56">
        <v>0</v>
      </c>
      <c r="J46" s="57">
        <f t="shared" si="4"/>
        <v>0</v>
      </c>
      <c r="K46" s="56">
        <v>129</v>
      </c>
      <c r="L46" s="56">
        <v>131</v>
      </c>
      <c r="M46" s="57">
        <f t="shared" si="5"/>
        <v>260</v>
      </c>
      <c r="N46" s="32">
        <f t="shared" si="12"/>
        <v>0.11212095413087204</v>
      </c>
      <c r="O46" s="32">
        <f t="shared" si="0"/>
        <v>0.13089170835566583</v>
      </c>
      <c r="P46" s="33">
        <f t="shared" si="13"/>
        <v>0.12157852645182583</v>
      </c>
      <c r="Q46" s="41"/>
      <c r="R46" s="58">
        <f t="shared" si="9"/>
        <v>27.805996624456267</v>
      </c>
      <c r="S46" s="58">
        <f t="shared" si="10"/>
        <v>32.461143672205125</v>
      </c>
      <c r="T46" s="58">
        <f t="shared" si="11"/>
        <v>30.151474560052808</v>
      </c>
    </row>
    <row r="47" spans="2:20" x14ac:dyDescent="0.25">
      <c r="B47" s="53" t="str">
        <f>'Média Mensal'!B47</f>
        <v>Modivas Centro</v>
      </c>
      <c r="C47" s="53" t="s">
        <v>105</v>
      </c>
      <c r="D47" s="54">
        <v>852.51</v>
      </c>
      <c r="E47" s="55">
        <v>3562.4511425632345</v>
      </c>
      <c r="F47" s="56">
        <v>4220.5160846840736</v>
      </c>
      <c r="G47" s="57">
        <f t="shared" si="3"/>
        <v>7782.9672272473081</v>
      </c>
      <c r="H47" s="56">
        <v>0</v>
      </c>
      <c r="I47" s="56">
        <v>0</v>
      </c>
      <c r="J47" s="57">
        <f t="shared" si="4"/>
        <v>0</v>
      </c>
      <c r="K47" s="56">
        <v>132</v>
      </c>
      <c r="L47" s="56">
        <v>131</v>
      </c>
      <c r="M47" s="57">
        <f t="shared" si="5"/>
        <v>263</v>
      </c>
      <c r="N47" s="32">
        <f t="shared" si="12"/>
        <v>0.1088236541594341</v>
      </c>
      <c r="O47" s="32">
        <f t="shared" si="0"/>
        <v>0.12991000014417858</v>
      </c>
      <c r="P47" s="33">
        <f t="shared" si="13"/>
        <v>0.11932673904156918</v>
      </c>
      <c r="Q47" s="41"/>
      <c r="R47" s="58">
        <f t="shared" si="9"/>
        <v>26.988266231539654</v>
      </c>
      <c r="S47" s="58">
        <f t="shared" si="10"/>
        <v>32.217680035756288</v>
      </c>
      <c r="T47" s="58">
        <f t="shared" si="11"/>
        <v>29.593031282309155</v>
      </c>
    </row>
    <row r="48" spans="2:20" x14ac:dyDescent="0.25">
      <c r="B48" s="53" t="s">
        <v>105</v>
      </c>
      <c r="C48" s="53" t="str">
        <f>'Média Mensal'!C48</f>
        <v>Mindelo</v>
      </c>
      <c r="D48" s="54">
        <v>1834.12</v>
      </c>
      <c r="E48" s="55">
        <v>2853.2027261753115</v>
      </c>
      <c r="F48" s="56">
        <v>4173.4210557134365</v>
      </c>
      <c r="G48" s="57">
        <f t="shared" si="3"/>
        <v>7026.6237818887475</v>
      </c>
      <c r="H48" s="56">
        <v>0</v>
      </c>
      <c r="I48" s="56">
        <v>0</v>
      </c>
      <c r="J48" s="57">
        <f t="shared" ref="J48:J58" si="14">+H48+I48</f>
        <v>0</v>
      </c>
      <c r="K48" s="56">
        <v>139</v>
      </c>
      <c r="L48" s="56">
        <v>130</v>
      </c>
      <c r="M48" s="57">
        <f t="shared" ref="M48:M58" si="15">+K48+L48</f>
        <v>269</v>
      </c>
      <c r="N48" s="32">
        <f t="shared" ref="N48" si="16">+E48/(H48*216+K48*248)</f>
        <v>8.2768702894387078E-2</v>
      </c>
      <c r="O48" s="32">
        <f t="shared" ref="O48" si="17">+F48/(I48*216+L48*248)</f>
        <v>0.1294485439117071</v>
      </c>
      <c r="P48" s="33">
        <f t="shared" ref="P48" si="18">+G48/(J48*216+M48*248)</f>
        <v>0.10532773386930008</v>
      </c>
      <c r="Q48" s="41"/>
      <c r="R48" s="58">
        <f t="shared" ref="R48" si="19">+E48/(H48+K48)</f>
        <v>20.526638317807997</v>
      </c>
      <c r="S48" s="58">
        <f t="shared" ref="S48" si="20">+F48/(I48+L48)</f>
        <v>32.103238890103356</v>
      </c>
      <c r="T48" s="58">
        <f t="shared" ref="T48" si="21">+G48/(J48+M48)</f>
        <v>26.121277999586422</v>
      </c>
    </row>
    <row r="49" spans="2:20" x14ac:dyDescent="0.25">
      <c r="B49" s="53" t="str">
        <f>'Média Mensal'!B49</f>
        <v>Mindelo</v>
      </c>
      <c r="C49" s="53" t="str">
        <f>'Média Mensal'!C49</f>
        <v>Espaço Natureza</v>
      </c>
      <c r="D49" s="54">
        <v>776.86</v>
      </c>
      <c r="E49" s="55">
        <v>2783.8736613552687</v>
      </c>
      <c r="F49" s="56">
        <v>4075.7513785549304</v>
      </c>
      <c r="G49" s="57">
        <f t="shared" si="3"/>
        <v>6859.6250399101991</v>
      </c>
      <c r="H49" s="56">
        <v>0</v>
      </c>
      <c r="I49" s="56">
        <v>0</v>
      </c>
      <c r="J49" s="57">
        <f t="shared" si="14"/>
        <v>0</v>
      </c>
      <c r="K49" s="56">
        <v>140</v>
      </c>
      <c r="L49" s="56">
        <v>128</v>
      </c>
      <c r="M49" s="57">
        <f t="shared" si="15"/>
        <v>268</v>
      </c>
      <c r="N49" s="32">
        <f t="shared" si="12"/>
        <v>8.0180693011384474E-2</v>
      </c>
      <c r="O49" s="32">
        <f t="shared" si="0"/>
        <v>0.12839438566516287</v>
      </c>
      <c r="P49" s="33">
        <f t="shared" si="13"/>
        <v>0.10320812830871147</v>
      </c>
      <c r="Q49" s="41"/>
      <c r="R49" s="58">
        <f t="shared" si="9"/>
        <v>19.884811866823348</v>
      </c>
      <c r="S49" s="58">
        <f t="shared" si="10"/>
        <v>31.841807644960394</v>
      </c>
      <c r="T49" s="58">
        <f t="shared" si="11"/>
        <v>25.595615820560443</v>
      </c>
    </row>
    <row r="50" spans="2:20" x14ac:dyDescent="0.25">
      <c r="B50" s="53" t="str">
        <f>'Média Mensal'!B50</f>
        <v>Espaço Natureza</v>
      </c>
      <c r="C50" s="53" t="str">
        <f>'Média Mensal'!C50</f>
        <v>Varziela</v>
      </c>
      <c r="D50" s="54">
        <v>1539</v>
      </c>
      <c r="E50" s="55">
        <v>2742.0956306353137</v>
      </c>
      <c r="F50" s="56">
        <v>4041.3109631608827</v>
      </c>
      <c r="G50" s="57">
        <f t="shared" si="3"/>
        <v>6783.4065937961968</v>
      </c>
      <c r="H50" s="56">
        <v>0</v>
      </c>
      <c r="I50" s="56">
        <v>0</v>
      </c>
      <c r="J50" s="57">
        <f t="shared" si="14"/>
        <v>0</v>
      </c>
      <c r="K50" s="56">
        <v>142</v>
      </c>
      <c r="L50" s="56">
        <v>128</v>
      </c>
      <c r="M50" s="57">
        <f t="shared" si="15"/>
        <v>270</v>
      </c>
      <c r="N50" s="32">
        <f t="shared" si="12"/>
        <v>7.7865050847209044E-2</v>
      </c>
      <c r="O50" s="32">
        <f t="shared" si="0"/>
        <v>0.12730944314392903</v>
      </c>
      <c r="P50" s="33">
        <f t="shared" si="13"/>
        <v>0.10130535534343185</v>
      </c>
      <c r="Q50" s="41"/>
      <c r="R50" s="58">
        <f t="shared" si="9"/>
        <v>19.310532610107842</v>
      </c>
      <c r="S50" s="58">
        <f t="shared" si="10"/>
        <v>31.572741899694396</v>
      </c>
      <c r="T50" s="58">
        <f t="shared" si="11"/>
        <v>25.123728125171098</v>
      </c>
    </row>
    <row r="51" spans="2:20" x14ac:dyDescent="0.25">
      <c r="B51" s="53" t="str">
        <f>'Média Mensal'!B51</f>
        <v>Varziela</v>
      </c>
      <c r="C51" s="53" t="str">
        <f>'Média Mensal'!C51</f>
        <v>Árvore</v>
      </c>
      <c r="D51" s="54">
        <v>858.71</v>
      </c>
      <c r="E51" s="55">
        <v>2657.2623300422633</v>
      </c>
      <c r="F51" s="56">
        <v>3855.7272732477741</v>
      </c>
      <c r="G51" s="57">
        <f t="shared" si="3"/>
        <v>6512.9896032900378</v>
      </c>
      <c r="H51" s="56">
        <v>0</v>
      </c>
      <c r="I51" s="56">
        <v>0</v>
      </c>
      <c r="J51" s="57">
        <f t="shared" si="14"/>
        <v>0</v>
      </c>
      <c r="K51" s="56">
        <v>134</v>
      </c>
      <c r="L51" s="56">
        <v>128</v>
      </c>
      <c r="M51" s="57">
        <f t="shared" si="15"/>
        <v>262</v>
      </c>
      <c r="N51" s="32">
        <f t="shared" si="12"/>
        <v>7.99609511928943E-2</v>
      </c>
      <c r="O51" s="32">
        <f t="shared" si="0"/>
        <v>0.12146318275100094</v>
      </c>
      <c r="P51" s="33">
        <f t="shared" si="13"/>
        <v>0.10023685058006092</v>
      </c>
      <c r="Q51" s="41"/>
      <c r="R51" s="58">
        <f t="shared" si="9"/>
        <v>19.830315895837785</v>
      </c>
      <c r="S51" s="58">
        <f t="shared" si="10"/>
        <v>30.122869322248235</v>
      </c>
      <c r="T51" s="58">
        <f t="shared" si="11"/>
        <v>24.858738943855105</v>
      </c>
    </row>
    <row r="52" spans="2:20" x14ac:dyDescent="0.25">
      <c r="B52" s="53" t="str">
        <f>'Média Mensal'!B52</f>
        <v>Árvore</v>
      </c>
      <c r="C52" s="53" t="str">
        <f>'Média Mensal'!C52</f>
        <v>Azurara</v>
      </c>
      <c r="D52" s="54">
        <v>664.57</v>
      </c>
      <c r="E52" s="55">
        <v>2642.1619031396199</v>
      </c>
      <c r="F52" s="56">
        <v>3827.950546622325</v>
      </c>
      <c r="G52" s="57">
        <f t="shared" si="3"/>
        <v>6470.1124497619448</v>
      </c>
      <c r="H52" s="56">
        <v>0</v>
      </c>
      <c r="I52" s="56">
        <v>0</v>
      </c>
      <c r="J52" s="57">
        <f t="shared" si="14"/>
        <v>0</v>
      </c>
      <c r="K52" s="56">
        <v>130</v>
      </c>
      <c r="L52" s="56">
        <v>128</v>
      </c>
      <c r="M52" s="57">
        <f t="shared" si="15"/>
        <v>258</v>
      </c>
      <c r="N52" s="32">
        <f t="shared" si="12"/>
        <v>8.1952912628400126E-2</v>
      </c>
      <c r="O52" s="32">
        <f t="shared" si="0"/>
        <v>0.12058815986083433</v>
      </c>
      <c r="P52" s="33">
        <f t="shared" si="13"/>
        <v>0.10112078722433647</v>
      </c>
      <c r="Q52" s="41"/>
      <c r="R52" s="58">
        <f t="shared" si="9"/>
        <v>20.324322331843231</v>
      </c>
      <c r="S52" s="58">
        <f t="shared" si="10"/>
        <v>29.905863645486914</v>
      </c>
      <c r="T52" s="58">
        <f t="shared" si="11"/>
        <v>25.077955231635446</v>
      </c>
    </row>
    <row r="53" spans="2:20" x14ac:dyDescent="0.25">
      <c r="B53" s="53" t="str">
        <f>'Média Mensal'!B53</f>
        <v>Azurara</v>
      </c>
      <c r="C53" s="53" t="str">
        <f>'Média Mensal'!C53</f>
        <v>Santa Clara</v>
      </c>
      <c r="D53" s="54">
        <v>1218.0899999999999</v>
      </c>
      <c r="E53" s="55">
        <v>2625.0418582638868</v>
      </c>
      <c r="F53" s="56">
        <v>3777.0551744953891</v>
      </c>
      <c r="G53" s="57">
        <f t="shared" si="3"/>
        <v>6402.0970327592759</v>
      </c>
      <c r="H53" s="56">
        <v>0</v>
      </c>
      <c r="I53" s="56">
        <v>0</v>
      </c>
      <c r="J53" s="57">
        <f t="shared" si="14"/>
        <v>0</v>
      </c>
      <c r="K53" s="56">
        <v>131</v>
      </c>
      <c r="L53" s="56">
        <v>128</v>
      </c>
      <c r="M53" s="57">
        <f t="shared" si="15"/>
        <v>259</v>
      </c>
      <c r="N53" s="32">
        <f t="shared" si="12"/>
        <v>8.0800352692190561E-2</v>
      </c>
      <c r="O53" s="32">
        <f t="shared" si="0"/>
        <v>0.11898485302719849</v>
      </c>
      <c r="P53" s="33">
        <f t="shared" si="13"/>
        <v>9.9671457104858571E-2</v>
      </c>
      <c r="Q53" s="41"/>
      <c r="R53" s="58">
        <f t="shared" si="9"/>
        <v>20.038487467663259</v>
      </c>
      <c r="S53" s="58">
        <f t="shared" si="10"/>
        <v>29.508243550745227</v>
      </c>
      <c r="T53" s="58">
        <f t="shared" si="11"/>
        <v>24.718521362004925</v>
      </c>
    </row>
    <row r="54" spans="2:20" x14ac:dyDescent="0.25">
      <c r="B54" s="53" t="str">
        <f>'Média Mensal'!B54</f>
        <v>Santa Clara</v>
      </c>
      <c r="C54" s="53" t="str">
        <f>'Média Mensal'!C54</f>
        <v>Vila do Conde</v>
      </c>
      <c r="D54" s="54">
        <v>670.57</v>
      </c>
      <c r="E54" s="55">
        <v>2495.4812533576273</v>
      </c>
      <c r="F54" s="56">
        <v>3519.0866618188393</v>
      </c>
      <c r="G54" s="57">
        <f t="shared" si="3"/>
        <v>6014.5679151764671</v>
      </c>
      <c r="H54" s="56">
        <v>0</v>
      </c>
      <c r="I54" s="56">
        <v>0</v>
      </c>
      <c r="J54" s="57">
        <f t="shared" si="14"/>
        <v>0</v>
      </c>
      <c r="K54" s="56">
        <v>140</v>
      </c>
      <c r="L54" s="56">
        <v>131</v>
      </c>
      <c r="M54" s="57">
        <f t="shared" si="15"/>
        <v>271</v>
      </c>
      <c r="N54" s="32">
        <f t="shared" si="12"/>
        <v>7.1874460062143639E-2</v>
      </c>
      <c r="O54" s="32">
        <f t="shared" si="0"/>
        <v>0.10831958451794015</v>
      </c>
      <c r="P54" s="33">
        <f t="shared" si="13"/>
        <v>8.9491844946679971E-2</v>
      </c>
      <c r="Q54" s="41"/>
      <c r="R54" s="58">
        <f t="shared" si="9"/>
        <v>17.824866095411625</v>
      </c>
      <c r="S54" s="58">
        <f t="shared" si="10"/>
        <v>26.863256960449156</v>
      </c>
      <c r="T54" s="58">
        <f t="shared" si="11"/>
        <v>22.19397754677663</v>
      </c>
    </row>
    <row r="55" spans="2:20" x14ac:dyDescent="0.25">
      <c r="B55" s="53" t="str">
        <f>'Média Mensal'!B55</f>
        <v>Vila do Conde</v>
      </c>
      <c r="C55" s="53" t="str">
        <f>'Média Mensal'!C55</f>
        <v>Alto de Pega</v>
      </c>
      <c r="D55" s="54">
        <v>730.41</v>
      </c>
      <c r="E55" s="55">
        <v>2006.9573564851578</v>
      </c>
      <c r="F55" s="56">
        <v>2725.9009923487001</v>
      </c>
      <c r="G55" s="57">
        <f t="shared" si="3"/>
        <v>4732.8583488338581</v>
      </c>
      <c r="H55" s="56">
        <v>0</v>
      </c>
      <c r="I55" s="56">
        <v>0</v>
      </c>
      <c r="J55" s="57">
        <f t="shared" si="14"/>
        <v>0</v>
      </c>
      <c r="K55" s="56">
        <v>139</v>
      </c>
      <c r="L55" s="56">
        <v>128</v>
      </c>
      <c r="M55" s="57">
        <f t="shared" si="15"/>
        <v>267</v>
      </c>
      <c r="N55" s="32">
        <f t="shared" si="12"/>
        <v>5.8219927955591722E-2</v>
      </c>
      <c r="O55" s="32">
        <f t="shared" si="0"/>
        <v>8.5871377027113796E-2</v>
      </c>
      <c r="P55" s="33">
        <f t="shared" si="13"/>
        <v>7.1476053353175334E-2</v>
      </c>
      <c r="Q55" s="41"/>
      <c r="R55" s="58">
        <f t="shared" si="9"/>
        <v>14.438542132986747</v>
      </c>
      <c r="S55" s="58">
        <f t="shared" si="10"/>
        <v>21.29610150272422</v>
      </c>
      <c r="T55" s="58">
        <f t="shared" si="11"/>
        <v>17.726061231587483</v>
      </c>
    </row>
    <row r="56" spans="2:20" x14ac:dyDescent="0.25">
      <c r="B56" s="53" t="str">
        <f>'Média Mensal'!B56</f>
        <v>Alto de Pega</v>
      </c>
      <c r="C56" s="53" t="str">
        <f>'Média Mensal'!C56</f>
        <v>Portas Fronhas</v>
      </c>
      <c r="D56" s="54">
        <v>671.05</v>
      </c>
      <c r="E56" s="55">
        <v>1931.5988761871247</v>
      </c>
      <c r="F56" s="56">
        <v>2618.2236557445717</v>
      </c>
      <c r="G56" s="57">
        <f t="shared" si="3"/>
        <v>4549.8225319316962</v>
      </c>
      <c r="H56" s="56">
        <v>0</v>
      </c>
      <c r="I56" s="56">
        <v>0</v>
      </c>
      <c r="J56" s="57">
        <f t="shared" si="14"/>
        <v>0</v>
      </c>
      <c r="K56" s="56">
        <v>135</v>
      </c>
      <c r="L56" s="56">
        <v>128</v>
      </c>
      <c r="M56" s="57">
        <f t="shared" si="15"/>
        <v>263</v>
      </c>
      <c r="N56" s="32">
        <f t="shared" si="12"/>
        <v>5.7694112191969078E-2</v>
      </c>
      <c r="O56" s="32">
        <f t="shared" si="0"/>
        <v>8.2479323832679294E-2</v>
      </c>
      <c r="P56" s="33">
        <f t="shared" si="13"/>
        <v>6.9756876792771011E-2</v>
      </c>
      <c r="Q56" s="41"/>
      <c r="R56" s="58">
        <f t="shared" si="9"/>
        <v>14.308139823608331</v>
      </c>
      <c r="S56" s="58">
        <f t="shared" si="10"/>
        <v>20.454872310504467</v>
      </c>
      <c r="T56" s="58">
        <f t="shared" si="11"/>
        <v>17.299705444607209</v>
      </c>
    </row>
    <row r="57" spans="2:20" x14ac:dyDescent="0.25">
      <c r="B57" s="53" t="str">
        <f>'Média Mensal'!B57</f>
        <v>Portas Fronhas</v>
      </c>
      <c r="C57" s="53" t="str">
        <f>'Média Mensal'!C57</f>
        <v>São Brás</v>
      </c>
      <c r="D57" s="54">
        <v>562.21</v>
      </c>
      <c r="E57" s="55">
        <v>1605.8015506788456</v>
      </c>
      <c r="F57" s="56">
        <v>2237.3246429455926</v>
      </c>
      <c r="G57" s="57">
        <f t="shared" si="3"/>
        <v>3843.1261936244382</v>
      </c>
      <c r="H57" s="56">
        <v>0</v>
      </c>
      <c r="I57" s="56">
        <v>0</v>
      </c>
      <c r="J57" s="57">
        <f t="shared" si="14"/>
        <v>0</v>
      </c>
      <c r="K57" s="56">
        <v>128</v>
      </c>
      <c r="L57" s="56">
        <v>128</v>
      </c>
      <c r="M57" s="57">
        <f t="shared" si="15"/>
        <v>256</v>
      </c>
      <c r="N57" s="32">
        <f t="shared" si="12"/>
        <v>5.0585986349510004E-2</v>
      </c>
      <c r="O57" s="32">
        <f t="shared" si="0"/>
        <v>7.0480236987953401E-2</v>
      </c>
      <c r="P57" s="33">
        <f t="shared" si="13"/>
        <v>6.0533111668731703E-2</v>
      </c>
      <c r="Q57" s="41"/>
      <c r="R57" s="58">
        <f t="shared" si="9"/>
        <v>12.545324614678481</v>
      </c>
      <c r="S57" s="58">
        <f t="shared" si="10"/>
        <v>17.479098773012442</v>
      </c>
      <c r="T57" s="58">
        <f t="shared" si="11"/>
        <v>15.012211693845462</v>
      </c>
    </row>
    <row r="58" spans="2:20" x14ac:dyDescent="0.25">
      <c r="B58" s="59" t="str">
        <f>'Média Mensal'!B58</f>
        <v>São Brás</v>
      </c>
      <c r="C58" s="59" t="str">
        <f>'Média Mensal'!C58</f>
        <v>Póvoa de Varzim</v>
      </c>
      <c r="D58" s="60">
        <v>624.94000000000005</v>
      </c>
      <c r="E58" s="67">
        <v>1573.4623409359635</v>
      </c>
      <c r="F58" s="61">
        <v>2167.9999999999986</v>
      </c>
      <c r="G58" s="62">
        <f t="shared" si="3"/>
        <v>3741.4623409359619</v>
      </c>
      <c r="H58" s="56">
        <v>0</v>
      </c>
      <c r="I58" s="56">
        <v>0</v>
      </c>
      <c r="J58" s="57">
        <f t="shared" si="14"/>
        <v>0</v>
      </c>
      <c r="K58" s="56">
        <v>128</v>
      </c>
      <c r="L58" s="56">
        <v>128</v>
      </c>
      <c r="M58" s="57">
        <f t="shared" si="15"/>
        <v>256</v>
      </c>
      <c r="N58" s="34">
        <f t="shared" si="12"/>
        <v>4.9567236042589578E-2</v>
      </c>
      <c r="O58" s="34">
        <f t="shared" si="0"/>
        <v>6.8296370967741896E-2</v>
      </c>
      <c r="P58" s="35">
        <f t="shared" si="13"/>
        <v>5.8931803505165734E-2</v>
      </c>
      <c r="Q58" s="41"/>
      <c r="R58" s="58">
        <f t="shared" si="9"/>
        <v>12.292674538562215</v>
      </c>
      <c r="S58" s="58">
        <f t="shared" si="10"/>
        <v>16.937499999999989</v>
      </c>
      <c r="T58" s="58">
        <f t="shared" si="11"/>
        <v>14.615087269281101</v>
      </c>
    </row>
    <row r="59" spans="2:20" x14ac:dyDescent="0.25">
      <c r="B59" s="63" t="str">
        <f>'Média Mensal'!B59</f>
        <v>CSra da Hora</v>
      </c>
      <c r="C59" s="63" t="str">
        <f>'Média Mensal'!C59</f>
        <v>CFonte do Cuco</v>
      </c>
      <c r="D59" s="54">
        <v>685.98</v>
      </c>
      <c r="E59" s="66">
        <v>3861.3869773838805</v>
      </c>
      <c r="F59" s="64">
        <v>4926.4541121434841</v>
      </c>
      <c r="G59" s="65">
        <f t="shared" si="3"/>
        <v>8787.8410895273646</v>
      </c>
      <c r="H59" s="66">
        <v>28</v>
      </c>
      <c r="I59" s="64">
        <v>55</v>
      </c>
      <c r="J59" s="65">
        <f t="shared" si="4"/>
        <v>83</v>
      </c>
      <c r="K59" s="66">
        <v>92</v>
      </c>
      <c r="L59" s="64">
        <v>72</v>
      </c>
      <c r="M59" s="65">
        <f t="shared" si="5"/>
        <v>164</v>
      </c>
      <c r="N59" s="30">
        <f t="shared" si="12"/>
        <v>0.13377865082399809</v>
      </c>
      <c r="O59" s="30">
        <f t="shared" si="0"/>
        <v>0.16567305999944459</v>
      </c>
      <c r="P59" s="31">
        <f t="shared" si="13"/>
        <v>0.14996315852435776</v>
      </c>
      <c r="Q59" s="41"/>
      <c r="R59" s="58">
        <f t="shared" si="9"/>
        <v>32.178224811532338</v>
      </c>
      <c r="S59" s="58">
        <f t="shared" si="10"/>
        <v>38.790977260972312</v>
      </c>
      <c r="T59" s="58">
        <f t="shared" si="11"/>
        <v>35.578304006183664</v>
      </c>
    </row>
    <row r="60" spans="2:20" x14ac:dyDescent="0.25">
      <c r="B60" s="53" t="str">
        <f>'Média Mensal'!B60</f>
        <v>CFonte do Cuco</v>
      </c>
      <c r="C60" s="53" t="str">
        <f>'Média Mensal'!C60</f>
        <v>Cândido dos Reis</v>
      </c>
      <c r="D60" s="54">
        <v>913.51</v>
      </c>
      <c r="E60" s="55">
        <v>3712.1151741706708</v>
      </c>
      <c r="F60" s="56">
        <v>4851.3275973426344</v>
      </c>
      <c r="G60" s="57">
        <f t="shared" si="3"/>
        <v>8563.4427715133061</v>
      </c>
      <c r="H60" s="55">
        <v>24</v>
      </c>
      <c r="I60" s="56">
        <v>55</v>
      </c>
      <c r="J60" s="57">
        <f t="shared" ref="J60:J84" si="22">+H60+I60</f>
        <v>79</v>
      </c>
      <c r="K60" s="55">
        <v>103</v>
      </c>
      <c r="L60" s="56">
        <v>72</v>
      </c>
      <c r="M60" s="57">
        <f t="shared" ref="M60:M84" si="23">+K60+L60</f>
        <v>175</v>
      </c>
      <c r="N60" s="32">
        <f t="shared" si="12"/>
        <v>0.12080562269495805</v>
      </c>
      <c r="O60" s="32">
        <f t="shared" si="0"/>
        <v>0.16314661008012626</v>
      </c>
      <c r="P60" s="33">
        <f t="shared" si="13"/>
        <v>0.14162878359872497</v>
      </c>
      <c r="Q60" s="41"/>
      <c r="R60" s="58">
        <f t="shared" si="9"/>
        <v>29.22925333992654</v>
      </c>
      <c r="S60" s="58">
        <f t="shared" si="10"/>
        <v>38.199429900335701</v>
      </c>
      <c r="T60" s="58">
        <f t="shared" si="11"/>
        <v>33.71434162013113</v>
      </c>
    </row>
    <row r="61" spans="2:20" x14ac:dyDescent="0.25">
      <c r="B61" s="53" t="str">
        <f>'Média Mensal'!B61</f>
        <v>Cândido dos Reis</v>
      </c>
      <c r="C61" s="53" t="str">
        <f>'Média Mensal'!C61</f>
        <v>Pias</v>
      </c>
      <c r="D61" s="54">
        <v>916.73</v>
      </c>
      <c r="E61" s="55">
        <v>3517.0694674811175</v>
      </c>
      <c r="F61" s="56">
        <v>4673.321174273321</v>
      </c>
      <c r="G61" s="57">
        <f t="shared" si="3"/>
        <v>8190.3906417544385</v>
      </c>
      <c r="H61" s="55">
        <v>24</v>
      </c>
      <c r="I61" s="56">
        <v>55</v>
      </c>
      <c r="J61" s="57">
        <f t="shared" si="22"/>
        <v>79</v>
      </c>
      <c r="K61" s="55">
        <v>103</v>
      </c>
      <c r="L61" s="56">
        <v>72</v>
      </c>
      <c r="M61" s="57">
        <f t="shared" si="23"/>
        <v>175</v>
      </c>
      <c r="N61" s="32">
        <f t="shared" si="12"/>
        <v>0.1144581315894662</v>
      </c>
      <c r="O61" s="32">
        <f t="shared" si="0"/>
        <v>0.15716038385368983</v>
      </c>
      <c r="P61" s="33">
        <f t="shared" si="13"/>
        <v>0.13545896139445684</v>
      </c>
      <c r="Q61" s="41"/>
      <c r="R61" s="58">
        <f t="shared" si="9"/>
        <v>27.693460373867065</v>
      </c>
      <c r="S61" s="58">
        <f t="shared" si="10"/>
        <v>36.797804521837172</v>
      </c>
      <c r="T61" s="58">
        <f t="shared" si="11"/>
        <v>32.245632447852117</v>
      </c>
    </row>
    <row r="62" spans="2:20" x14ac:dyDescent="0.25">
      <c r="B62" s="53" t="str">
        <f>'Média Mensal'!B62</f>
        <v>Pias</v>
      </c>
      <c r="C62" s="53" t="str">
        <f>'Média Mensal'!C62</f>
        <v>Araújo</v>
      </c>
      <c r="D62" s="54">
        <v>1258.1300000000001</v>
      </c>
      <c r="E62" s="55">
        <v>3351.1570215564334</v>
      </c>
      <c r="F62" s="56">
        <v>4543.2620133529017</v>
      </c>
      <c r="G62" s="57">
        <f t="shared" si="3"/>
        <v>7894.4190349093351</v>
      </c>
      <c r="H62" s="55">
        <v>24</v>
      </c>
      <c r="I62" s="56">
        <v>55</v>
      </c>
      <c r="J62" s="57">
        <f t="shared" si="22"/>
        <v>79</v>
      </c>
      <c r="K62" s="55">
        <v>103</v>
      </c>
      <c r="L62" s="56">
        <v>76</v>
      </c>
      <c r="M62" s="57">
        <f t="shared" si="23"/>
        <v>179</v>
      </c>
      <c r="N62" s="32">
        <f>+E62/(H62*216+K62*248)</f>
        <v>0.10905874191474985</v>
      </c>
      <c r="O62" s="32">
        <f>+F62/(I62*216+L62*248)</f>
        <v>0.14785413998154456</v>
      </c>
      <c r="P62" s="33">
        <f>+G62/(J62*216+M62*248)</f>
        <v>0.1284564409481472</v>
      </c>
      <c r="Q62" s="41"/>
      <c r="R62" s="58">
        <f>+E62/(H62+K62)</f>
        <v>26.387063161861679</v>
      </c>
      <c r="S62" s="58">
        <f t="shared" si="10"/>
        <v>34.681389414907649</v>
      </c>
      <c r="T62" s="58">
        <f t="shared" si="11"/>
        <v>30.598523391121454</v>
      </c>
    </row>
    <row r="63" spans="2:20" x14ac:dyDescent="0.25">
      <c r="B63" s="53" t="str">
        <f>'Média Mensal'!B63</f>
        <v>Araújo</v>
      </c>
      <c r="C63" s="53" t="str">
        <f>'Média Mensal'!C63</f>
        <v>Custió</v>
      </c>
      <c r="D63" s="54">
        <v>651.69000000000005</v>
      </c>
      <c r="E63" s="55">
        <v>3235.3185475486343</v>
      </c>
      <c r="F63" s="56">
        <v>4426.4095408953135</v>
      </c>
      <c r="G63" s="57">
        <f t="shared" si="3"/>
        <v>7661.7280884439479</v>
      </c>
      <c r="H63" s="55">
        <v>24</v>
      </c>
      <c r="I63" s="56">
        <v>37</v>
      </c>
      <c r="J63" s="57">
        <f t="shared" si="22"/>
        <v>61</v>
      </c>
      <c r="K63" s="55">
        <v>103</v>
      </c>
      <c r="L63" s="56">
        <v>87</v>
      </c>
      <c r="M63" s="57">
        <f t="shared" si="23"/>
        <v>190</v>
      </c>
      <c r="N63" s="32">
        <f t="shared" si="12"/>
        <v>0.10528893997489698</v>
      </c>
      <c r="O63" s="32">
        <f t="shared" si="0"/>
        <v>0.14970270362876467</v>
      </c>
      <c r="P63" s="33">
        <f t="shared" si="13"/>
        <v>0.12706859639849988</v>
      </c>
      <c r="Q63" s="41"/>
      <c r="R63" s="58">
        <f t="shared" si="9"/>
        <v>25.474949193296332</v>
      </c>
      <c r="S63" s="58">
        <f t="shared" si="10"/>
        <v>35.696851136252526</v>
      </c>
      <c r="T63" s="58">
        <f t="shared" si="11"/>
        <v>30.524813101370309</v>
      </c>
    </row>
    <row r="64" spans="2:20" x14ac:dyDescent="0.25">
      <c r="B64" s="53" t="str">
        <f>'Média Mensal'!B64</f>
        <v>Custió</v>
      </c>
      <c r="C64" s="53" t="str">
        <f>'Média Mensal'!C64</f>
        <v>Parque de Maia</v>
      </c>
      <c r="D64" s="54">
        <v>1418.51</v>
      </c>
      <c r="E64" s="55">
        <v>3070.7519419688397</v>
      </c>
      <c r="F64" s="56">
        <v>4245.1360559833392</v>
      </c>
      <c r="G64" s="57">
        <f t="shared" si="3"/>
        <v>7315.8879979521789</v>
      </c>
      <c r="H64" s="55">
        <v>24</v>
      </c>
      <c r="I64" s="56">
        <v>35</v>
      </c>
      <c r="J64" s="57">
        <f t="shared" si="22"/>
        <v>59</v>
      </c>
      <c r="K64" s="55">
        <v>103</v>
      </c>
      <c r="L64" s="56">
        <v>91</v>
      </c>
      <c r="M64" s="57">
        <f t="shared" si="23"/>
        <v>194</v>
      </c>
      <c r="N64" s="3">
        <f t="shared" si="12"/>
        <v>9.9933348801381133E-2</v>
      </c>
      <c r="O64" s="3">
        <f t="shared" si="0"/>
        <v>0.14090334758309012</v>
      </c>
      <c r="P64" s="4">
        <f t="shared" si="13"/>
        <v>0.1202163796166718</v>
      </c>
      <c r="Q64" s="41"/>
      <c r="R64" s="58">
        <f t="shared" si="9"/>
        <v>24.179149149360942</v>
      </c>
      <c r="S64" s="58">
        <f t="shared" si="10"/>
        <v>33.691555999867774</v>
      </c>
      <c r="T64" s="58">
        <f t="shared" si="11"/>
        <v>28.916553351589641</v>
      </c>
    </row>
    <row r="65" spans="2:20" x14ac:dyDescent="0.25">
      <c r="B65" s="53" t="str">
        <f>'Média Mensal'!B65</f>
        <v>Parque de Maia</v>
      </c>
      <c r="C65" s="53" t="str">
        <f>'Média Mensal'!C65</f>
        <v>Forum</v>
      </c>
      <c r="D65" s="54">
        <v>824.81</v>
      </c>
      <c r="E65" s="55">
        <v>2751.7807885188613</v>
      </c>
      <c r="F65" s="56">
        <v>3690.1422636953325</v>
      </c>
      <c r="G65" s="57">
        <f t="shared" si="3"/>
        <v>6441.9230522141934</v>
      </c>
      <c r="H65" s="55">
        <v>24</v>
      </c>
      <c r="I65" s="56">
        <v>35</v>
      </c>
      <c r="J65" s="57">
        <f t="shared" si="22"/>
        <v>59</v>
      </c>
      <c r="K65" s="55">
        <v>103</v>
      </c>
      <c r="L65" s="56">
        <v>91</v>
      </c>
      <c r="M65" s="57">
        <f t="shared" si="23"/>
        <v>194</v>
      </c>
      <c r="N65" s="3">
        <f t="shared" si="12"/>
        <v>8.9552876481347993E-2</v>
      </c>
      <c r="O65" s="3">
        <f t="shared" si="0"/>
        <v>0.12248215160964328</v>
      </c>
      <c r="P65" s="4">
        <f t="shared" si="13"/>
        <v>0.10585518358443199</v>
      </c>
      <c r="Q65" s="41"/>
      <c r="R65" s="58">
        <f t="shared" si="9"/>
        <v>21.66756526392804</v>
      </c>
      <c r="S65" s="58">
        <f t="shared" si="10"/>
        <v>29.286843362661369</v>
      </c>
      <c r="T65" s="58">
        <f t="shared" si="11"/>
        <v>25.462146451439498</v>
      </c>
    </row>
    <row r="66" spans="2:20" x14ac:dyDescent="0.25">
      <c r="B66" s="53" t="str">
        <f>'Média Mensal'!B66</f>
        <v>Forum</v>
      </c>
      <c r="C66" s="53" t="str">
        <f>'Média Mensal'!C66</f>
        <v>Zona Industrial</v>
      </c>
      <c r="D66" s="54">
        <v>1119.4000000000001</v>
      </c>
      <c r="E66" s="55">
        <v>1127.4072346843416</v>
      </c>
      <c r="F66" s="56">
        <v>1443.2162644564548</v>
      </c>
      <c r="G66" s="57">
        <f t="shared" si="3"/>
        <v>2570.6234991407964</v>
      </c>
      <c r="H66" s="55">
        <v>24</v>
      </c>
      <c r="I66" s="56">
        <v>33</v>
      </c>
      <c r="J66" s="57">
        <f t="shared" si="22"/>
        <v>57</v>
      </c>
      <c r="K66" s="55">
        <v>89</v>
      </c>
      <c r="L66" s="56">
        <v>69</v>
      </c>
      <c r="M66" s="57">
        <f t="shared" si="23"/>
        <v>158</v>
      </c>
      <c r="N66" s="3">
        <f t="shared" si="12"/>
        <v>4.136363496787282E-2</v>
      </c>
      <c r="O66" s="3">
        <f t="shared" si="0"/>
        <v>5.9538624771305892E-2</v>
      </c>
      <c r="P66" s="4">
        <f t="shared" si="13"/>
        <v>4.9918896596644328E-2</v>
      </c>
      <c r="Q66" s="41"/>
      <c r="R66" s="58">
        <f t="shared" si="9"/>
        <v>9.9770551741977123</v>
      </c>
      <c r="S66" s="58">
        <f t="shared" si="10"/>
        <v>14.149179063298577</v>
      </c>
      <c r="T66" s="58">
        <f t="shared" si="11"/>
        <v>11.956388368096727</v>
      </c>
    </row>
    <row r="67" spans="2:20" x14ac:dyDescent="0.25">
      <c r="B67" s="53" t="str">
        <f>'Média Mensal'!B67</f>
        <v>Zona Industrial</v>
      </c>
      <c r="C67" s="53" t="str">
        <f>'Média Mensal'!C67</f>
        <v>Mandim</v>
      </c>
      <c r="D67" s="54">
        <v>1194.23</v>
      </c>
      <c r="E67" s="55">
        <v>1054.3313138522419</v>
      </c>
      <c r="F67" s="56">
        <v>1345.6721637901871</v>
      </c>
      <c r="G67" s="57">
        <f t="shared" si="3"/>
        <v>2400.0034776424291</v>
      </c>
      <c r="H67" s="55">
        <v>37</v>
      </c>
      <c r="I67" s="56">
        <v>33</v>
      </c>
      <c r="J67" s="57">
        <f t="shared" si="22"/>
        <v>70</v>
      </c>
      <c r="K67" s="55">
        <v>80</v>
      </c>
      <c r="L67" s="56">
        <v>69</v>
      </c>
      <c r="M67" s="57">
        <f t="shared" si="23"/>
        <v>149</v>
      </c>
      <c r="N67" s="3">
        <f t="shared" si="12"/>
        <v>3.7881981670459974E-2</v>
      </c>
      <c r="O67" s="3">
        <f t="shared" si="0"/>
        <v>5.5514528209166136E-2</v>
      </c>
      <c r="P67" s="4">
        <f t="shared" si="13"/>
        <v>4.609009597561893E-2</v>
      </c>
      <c r="Q67" s="41"/>
      <c r="R67" s="58">
        <f t="shared" si="9"/>
        <v>9.0113787508738632</v>
      </c>
      <c r="S67" s="58">
        <f t="shared" si="10"/>
        <v>13.192864350884188</v>
      </c>
      <c r="T67" s="58">
        <f t="shared" si="11"/>
        <v>10.958919989234836</v>
      </c>
    </row>
    <row r="68" spans="2:20" x14ac:dyDescent="0.25">
      <c r="B68" s="53" t="str">
        <f>'Média Mensal'!B68</f>
        <v>Mandim</v>
      </c>
      <c r="C68" s="53" t="str">
        <f>'Média Mensal'!C68</f>
        <v>Castêlo da Maia</v>
      </c>
      <c r="D68" s="54">
        <v>1468.1</v>
      </c>
      <c r="E68" s="55">
        <v>1027.386431246136</v>
      </c>
      <c r="F68" s="56">
        <v>1309.9629909701421</v>
      </c>
      <c r="G68" s="57">
        <f t="shared" si="3"/>
        <v>2337.3494222162781</v>
      </c>
      <c r="H68" s="55">
        <v>41</v>
      </c>
      <c r="I68" s="56">
        <v>33</v>
      </c>
      <c r="J68" s="57">
        <f t="shared" si="22"/>
        <v>74</v>
      </c>
      <c r="K68" s="55">
        <v>61</v>
      </c>
      <c r="L68" s="56">
        <v>69</v>
      </c>
      <c r="M68" s="57">
        <f t="shared" si="23"/>
        <v>130</v>
      </c>
      <c r="N68" s="3">
        <f t="shared" si="12"/>
        <v>4.2836325518934959E-2</v>
      </c>
      <c r="O68" s="3">
        <f t="shared" si="0"/>
        <v>5.4041377515269891E-2</v>
      </c>
      <c r="P68" s="4">
        <f t="shared" si="13"/>
        <v>4.8468592862812666E-2</v>
      </c>
      <c r="Q68" s="41"/>
      <c r="R68" s="58">
        <f t="shared" si="9"/>
        <v>10.072415992609177</v>
      </c>
      <c r="S68" s="58">
        <f t="shared" si="10"/>
        <v>12.842774421275903</v>
      </c>
      <c r="T68" s="58">
        <f t="shared" si="11"/>
        <v>11.457595206942539</v>
      </c>
    </row>
    <row r="69" spans="2:20" x14ac:dyDescent="0.25">
      <c r="B69" s="59" t="str">
        <f>'Média Mensal'!B69</f>
        <v>Castêlo da Maia</v>
      </c>
      <c r="C69" s="59" t="str">
        <f>'Média Mensal'!C69</f>
        <v>ISMAI</v>
      </c>
      <c r="D69" s="60">
        <v>702.48</v>
      </c>
      <c r="E69" s="67">
        <v>553.77097579682902</v>
      </c>
      <c r="F69" s="61">
        <v>655.99999999999989</v>
      </c>
      <c r="G69" s="62">
        <f t="shared" si="3"/>
        <v>1209.7709757968289</v>
      </c>
      <c r="H69" s="67">
        <v>41</v>
      </c>
      <c r="I69" s="61">
        <v>35</v>
      </c>
      <c r="J69" s="62">
        <f t="shared" si="22"/>
        <v>76</v>
      </c>
      <c r="K69" s="67">
        <v>61</v>
      </c>
      <c r="L69" s="61">
        <v>68</v>
      </c>
      <c r="M69" s="62">
        <f t="shared" si="23"/>
        <v>129</v>
      </c>
      <c r="N69" s="6">
        <f t="shared" si="12"/>
        <v>2.3089183447165988E-2</v>
      </c>
      <c r="O69" s="6">
        <f t="shared" si="0"/>
        <v>2.6858827382902059E-2</v>
      </c>
      <c r="P69" s="7">
        <f t="shared" si="13"/>
        <v>2.499113732847523E-2</v>
      </c>
      <c r="Q69" s="41"/>
      <c r="R69" s="58">
        <f t="shared" si="9"/>
        <v>5.429127213694402</v>
      </c>
      <c r="S69" s="58">
        <f t="shared" si="10"/>
        <v>6.3689320388349504</v>
      </c>
      <c r="T69" s="58">
        <f t="shared" si="11"/>
        <v>5.9013218331552633</v>
      </c>
    </row>
    <row r="70" spans="2:20" x14ac:dyDescent="0.25">
      <c r="B70" s="63" t="str">
        <f>'Média Mensal'!B70</f>
        <v>Santo Ovídio</v>
      </c>
      <c r="C70" s="63" t="str">
        <f>'Média Mensal'!C70</f>
        <v>D. João II</v>
      </c>
      <c r="D70" s="54">
        <v>463.71</v>
      </c>
      <c r="E70" s="66">
        <v>5976.0000000000009</v>
      </c>
      <c r="F70" s="64">
        <v>4673.5627070528071</v>
      </c>
      <c r="G70" s="65">
        <f t="shared" si="3"/>
        <v>10649.562707052808</v>
      </c>
      <c r="H70" s="66">
        <v>390</v>
      </c>
      <c r="I70" s="64">
        <v>374</v>
      </c>
      <c r="J70" s="65">
        <f t="shared" si="22"/>
        <v>764</v>
      </c>
      <c r="K70" s="66">
        <v>0</v>
      </c>
      <c r="L70" s="64">
        <v>0</v>
      </c>
      <c r="M70" s="65">
        <f t="shared" si="23"/>
        <v>0</v>
      </c>
      <c r="N70" s="15">
        <f t="shared" si="12"/>
        <v>7.0940170940170952E-2</v>
      </c>
      <c r="O70" s="15">
        <f t="shared" si="0"/>
        <v>5.7852578568191808E-2</v>
      </c>
      <c r="P70" s="16">
        <f t="shared" si="13"/>
        <v>6.4533417606243995E-2</v>
      </c>
      <c r="Q70" s="41"/>
      <c r="R70" s="58">
        <f t="shared" si="9"/>
        <v>15.323076923076925</v>
      </c>
      <c r="S70" s="58">
        <f t="shared" si="10"/>
        <v>12.49615697072943</v>
      </c>
      <c r="T70" s="58">
        <f t="shared" si="11"/>
        <v>13.939218202948702</v>
      </c>
    </row>
    <row r="71" spans="2:20" x14ac:dyDescent="0.25">
      <c r="B71" s="53" t="str">
        <f>'Média Mensal'!B71</f>
        <v>D. João II</v>
      </c>
      <c r="C71" s="53" t="str">
        <f>'Média Mensal'!C71</f>
        <v>João de Deus</v>
      </c>
      <c r="D71" s="54">
        <v>716.25</v>
      </c>
      <c r="E71" s="55">
        <v>8052.8361700050846</v>
      </c>
      <c r="F71" s="56">
        <v>6938.8578280521333</v>
      </c>
      <c r="G71" s="57">
        <f t="shared" ref="G71:G84" si="24">+E71+F71</f>
        <v>14991.693998057217</v>
      </c>
      <c r="H71" s="55">
        <v>372</v>
      </c>
      <c r="I71" s="56">
        <v>382</v>
      </c>
      <c r="J71" s="57">
        <f t="shared" si="22"/>
        <v>754</v>
      </c>
      <c r="K71" s="55">
        <v>0</v>
      </c>
      <c r="L71" s="56">
        <v>0</v>
      </c>
      <c r="M71" s="57">
        <f t="shared" si="23"/>
        <v>0</v>
      </c>
      <c r="N71" s="3">
        <f t="shared" si="12"/>
        <v>0.10021948638496969</v>
      </c>
      <c r="O71" s="3">
        <f t="shared" si="0"/>
        <v>8.4095135593030515E-2</v>
      </c>
      <c r="P71" s="4">
        <f t="shared" si="13"/>
        <v>9.2050385585870517E-2</v>
      </c>
      <c r="Q71" s="41"/>
      <c r="R71" s="58">
        <f t="shared" ref="R71:R86" si="25">+E71/(H71+K71)</f>
        <v>21.647409059153453</v>
      </c>
      <c r="S71" s="58">
        <f>+F71/(I71+L71)</f>
        <v>18.164549288094591</v>
      </c>
      <c r="T71" s="58">
        <f t="shared" ref="T71:T86" si="26">+G71/(J71+M71)</f>
        <v>19.882883286548033</v>
      </c>
    </row>
    <row r="72" spans="2:20" x14ac:dyDescent="0.25">
      <c r="B72" s="53" t="str">
        <f>'Média Mensal'!B72</f>
        <v>João de Deus</v>
      </c>
      <c r="C72" s="53" t="str">
        <f>'Média Mensal'!C72</f>
        <v>C.M.Gaia</v>
      </c>
      <c r="D72" s="54">
        <v>405.01</v>
      </c>
      <c r="E72" s="55">
        <v>13253.501025960571</v>
      </c>
      <c r="F72" s="56">
        <v>11816.884588420937</v>
      </c>
      <c r="G72" s="57">
        <f t="shared" si="24"/>
        <v>25070.385614381506</v>
      </c>
      <c r="H72" s="55">
        <v>372</v>
      </c>
      <c r="I72" s="56">
        <v>374</v>
      </c>
      <c r="J72" s="57">
        <f t="shared" si="22"/>
        <v>746</v>
      </c>
      <c r="K72" s="55">
        <v>0</v>
      </c>
      <c r="L72" s="56">
        <v>0</v>
      </c>
      <c r="M72" s="57">
        <f t="shared" si="23"/>
        <v>0</v>
      </c>
      <c r="N72" s="3">
        <f t="shared" si="12"/>
        <v>0.16494301356482194</v>
      </c>
      <c r="O72" s="3">
        <f t="shared" si="0"/>
        <v>0.14627753748788047</v>
      </c>
      <c r="P72" s="4">
        <f t="shared" si="13"/>
        <v>0.15558525478093974</v>
      </c>
      <c r="Q72" s="41"/>
      <c r="R72" s="58">
        <f t="shared" si="25"/>
        <v>35.627690930001535</v>
      </c>
      <c r="S72" s="58">
        <f t="shared" ref="S72:S86" si="27">+F72/(I72+L72)</f>
        <v>31.595948097382184</v>
      </c>
      <c r="T72" s="58">
        <f t="shared" si="26"/>
        <v>33.606415032682982</v>
      </c>
    </row>
    <row r="73" spans="2:20" x14ac:dyDescent="0.25">
      <c r="B73" s="53" t="str">
        <f>'Média Mensal'!B73</f>
        <v>C.M.Gaia</v>
      </c>
      <c r="C73" s="53" t="str">
        <f>'Média Mensal'!C73</f>
        <v>General Torres</v>
      </c>
      <c r="D73" s="54">
        <v>488.39</v>
      </c>
      <c r="E73" s="55">
        <v>15585.388384541235</v>
      </c>
      <c r="F73" s="56">
        <v>13002.303332577656</v>
      </c>
      <c r="G73" s="57">
        <f t="shared" si="24"/>
        <v>28587.691717118891</v>
      </c>
      <c r="H73" s="55">
        <v>372</v>
      </c>
      <c r="I73" s="56">
        <v>374</v>
      </c>
      <c r="J73" s="57">
        <f t="shared" si="22"/>
        <v>746</v>
      </c>
      <c r="K73" s="55">
        <v>0</v>
      </c>
      <c r="L73" s="56">
        <v>0</v>
      </c>
      <c r="M73" s="57">
        <f t="shared" si="23"/>
        <v>0</v>
      </c>
      <c r="N73" s="3">
        <f t="shared" ref="N73" si="28">+E73/(H73*216+K73*248)</f>
        <v>0.1939639135869827</v>
      </c>
      <c r="O73" s="3">
        <f t="shared" ref="O73" si="29">+F73/(I73*216+L73*248)</f>
        <v>0.1609514672778973</v>
      </c>
      <c r="P73" s="4">
        <f t="shared" ref="P73" si="30">+G73/(J73*216+M73*248)</f>
        <v>0.1774134378234466</v>
      </c>
      <c r="Q73" s="41"/>
      <c r="R73" s="58">
        <f t="shared" si="25"/>
        <v>41.896205334788263</v>
      </c>
      <c r="S73" s="58">
        <f t="shared" si="27"/>
        <v>34.765516932025818</v>
      </c>
      <c r="T73" s="58">
        <f t="shared" si="26"/>
        <v>38.321302569864464</v>
      </c>
    </row>
    <row r="74" spans="2:20" x14ac:dyDescent="0.25">
      <c r="B74" s="53" t="str">
        <f>'Média Mensal'!B74</f>
        <v>General Torres</v>
      </c>
      <c r="C74" s="53" t="str">
        <f>'Média Mensal'!C74</f>
        <v>Jardim do Morro</v>
      </c>
      <c r="D74" s="54">
        <v>419.98</v>
      </c>
      <c r="E74" s="55">
        <v>16538.792581697555</v>
      </c>
      <c r="F74" s="56">
        <v>13944.849072309946</v>
      </c>
      <c r="G74" s="57">
        <f t="shared" si="24"/>
        <v>30483.641654007501</v>
      </c>
      <c r="H74" s="55">
        <v>386</v>
      </c>
      <c r="I74" s="56">
        <v>380</v>
      </c>
      <c r="J74" s="57">
        <f t="shared" si="22"/>
        <v>766</v>
      </c>
      <c r="K74" s="55">
        <v>0</v>
      </c>
      <c r="L74" s="56">
        <v>0</v>
      </c>
      <c r="M74" s="57">
        <f t="shared" si="23"/>
        <v>0</v>
      </c>
      <c r="N74" s="3">
        <f t="shared" si="12"/>
        <v>0.19836394863866766</v>
      </c>
      <c r="O74" s="3">
        <f t="shared" si="0"/>
        <v>0.16989338538389309</v>
      </c>
      <c r="P74" s="4">
        <f t="shared" si="13"/>
        <v>0.18424017052272207</v>
      </c>
      <c r="Q74" s="41"/>
      <c r="R74" s="58">
        <f>+E74/(H74+K74)</f>
        <v>42.846612905952213</v>
      </c>
      <c r="S74" s="58">
        <f t="shared" si="27"/>
        <v>36.69697124292091</v>
      </c>
      <c r="T74" s="58">
        <f t="shared" si="26"/>
        <v>39.795876832907965</v>
      </c>
    </row>
    <row r="75" spans="2:20" x14ac:dyDescent="0.25">
      <c r="B75" s="53" t="str">
        <f>'Média Mensal'!B75</f>
        <v>Jardim do Morro</v>
      </c>
      <c r="C75" s="53" t="str">
        <f>'Média Mensal'!C75</f>
        <v>São Bento</v>
      </c>
      <c r="D75" s="54">
        <v>795.7</v>
      </c>
      <c r="E75" s="55">
        <v>16880.464697652318</v>
      </c>
      <c r="F75" s="56">
        <v>15310.07236493189</v>
      </c>
      <c r="G75" s="57">
        <f t="shared" si="24"/>
        <v>32190.537062584208</v>
      </c>
      <c r="H75" s="55">
        <v>372</v>
      </c>
      <c r="I75" s="56">
        <v>372</v>
      </c>
      <c r="J75" s="57">
        <f t="shared" si="22"/>
        <v>744</v>
      </c>
      <c r="K75" s="55">
        <v>0</v>
      </c>
      <c r="L75" s="56">
        <v>0</v>
      </c>
      <c r="M75" s="57">
        <f t="shared" si="23"/>
        <v>0</v>
      </c>
      <c r="N75" s="3">
        <f t="shared" si="12"/>
        <v>0.21008145033916167</v>
      </c>
      <c r="O75" s="3">
        <f t="shared" si="0"/>
        <v>0.19053753938833992</v>
      </c>
      <c r="P75" s="4">
        <f t="shared" si="13"/>
        <v>0.2003094948637508</v>
      </c>
      <c r="Q75" s="41"/>
      <c r="R75" s="58">
        <f t="shared" si="25"/>
        <v>45.377593273258917</v>
      </c>
      <c r="S75" s="58">
        <f t="shared" si="27"/>
        <v>41.156108507881427</v>
      </c>
      <c r="T75" s="58">
        <f t="shared" si="26"/>
        <v>43.266850890570169</v>
      </c>
    </row>
    <row r="76" spans="2:20" x14ac:dyDescent="0.25">
      <c r="B76" s="53" t="str">
        <f>'Média Mensal'!B76</f>
        <v>São Bento</v>
      </c>
      <c r="C76" s="53" t="str">
        <f>'Média Mensal'!C76</f>
        <v>Aliados</v>
      </c>
      <c r="D76" s="54">
        <v>443.38</v>
      </c>
      <c r="E76" s="55">
        <v>19349.156760396498</v>
      </c>
      <c r="F76" s="56">
        <v>22278.098185104092</v>
      </c>
      <c r="G76" s="57">
        <f t="shared" si="24"/>
        <v>41627.254945500594</v>
      </c>
      <c r="H76" s="55">
        <v>378</v>
      </c>
      <c r="I76" s="56">
        <v>372</v>
      </c>
      <c r="J76" s="57">
        <f t="shared" si="22"/>
        <v>750</v>
      </c>
      <c r="K76" s="55">
        <v>0</v>
      </c>
      <c r="L76" s="56">
        <v>0</v>
      </c>
      <c r="M76" s="57">
        <f t="shared" si="23"/>
        <v>0</v>
      </c>
      <c r="N76" s="3">
        <f t="shared" si="12"/>
        <v>0.23698261758275155</v>
      </c>
      <c r="O76" s="3">
        <f t="shared" si="0"/>
        <v>0.27725629959558062</v>
      </c>
      <c r="P76" s="4">
        <f t="shared" si="13"/>
        <v>0.25695836386111476</v>
      </c>
      <c r="Q76" s="41"/>
      <c r="R76" s="58">
        <f t="shared" si="25"/>
        <v>51.188245397874333</v>
      </c>
      <c r="S76" s="58">
        <f t="shared" si="27"/>
        <v>59.88736071264541</v>
      </c>
      <c r="T76" s="58">
        <f t="shared" si="26"/>
        <v>55.503006594000794</v>
      </c>
    </row>
    <row r="77" spans="2:20" x14ac:dyDescent="0.25">
      <c r="B77" s="53" t="str">
        <f>'Média Mensal'!B77</f>
        <v>Aliados</v>
      </c>
      <c r="C77" s="53" t="str">
        <f>'Média Mensal'!C77</f>
        <v>Trindade S</v>
      </c>
      <c r="D77" s="54">
        <v>450.27</v>
      </c>
      <c r="E77" s="55">
        <v>20451.3797159358</v>
      </c>
      <c r="F77" s="56">
        <v>24803.010883090414</v>
      </c>
      <c r="G77" s="57">
        <f t="shared" si="24"/>
        <v>45254.390599026214</v>
      </c>
      <c r="H77" s="55">
        <v>388</v>
      </c>
      <c r="I77" s="56">
        <v>370</v>
      </c>
      <c r="J77" s="57">
        <f t="shared" si="22"/>
        <v>758</v>
      </c>
      <c r="K77" s="55">
        <v>0</v>
      </c>
      <c r="L77" s="56">
        <v>0</v>
      </c>
      <c r="M77" s="57">
        <f t="shared" si="23"/>
        <v>0</v>
      </c>
      <c r="N77" s="3">
        <f t="shared" si="12"/>
        <v>0.24402658118480097</v>
      </c>
      <c r="O77" s="3">
        <f t="shared" si="0"/>
        <v>0.31034798402265285</v>
      </c>
      <c r="P77" s="4">
        <f t="shared" si="13"/>
        <v>0.2763998253140954</v>
      </c>
      <c r="Q77" s="41"/>
      <c r="R77" s="58">
        <f t="shared" si="25"/>
        <v>52.709741535917011</v>
      </c>
      <c r="S77" s="58">
        <f t="shared" si="27"/>
        <v>67.035164548893007</v>
      </c>
      <c r="T77" s="58">
        <f t="shared" si="26"/>
        <v>59.702362267844606</v>
      </c>
    </row>
    <row r="78" spans="2:20" x14ac:dyDescent="0.25">
      <c r="B78" s="53" t="str">
        <f>'Média Mensal'!B78</f>
        <v>Trindade S</v>
      </c>
      <c r="C78" s="53" t="str">
        <f>'Média Mensal'!C78</f>
        <v>Faria Guimaraes</v>
      </c>
      <c r="D78" s="54">
        <v>555.34</v>
      </c>
      <c r="E78" s="55">
        <v>15981.634834456563</v>
      </c>
      <c r="F78" s="56">
        <v>19536.553909248443</v>
      </c>
      <c r="G78" s="57">
        <f t="shared" si="24"/>
        <v>35518.188743705003</v>
      </c>
      <c r="H78" s="55">
        <v>374</v>
      </c>
      <c r="I78" s="56">
        <v>388</v>
      </c>
      <c r="J78" s="57">
        <f t="shared" si="22"/>
        <v>762</v>
      </c>
      <c r="K78" s="55">
        <v>0</v>
      </c>
      <c r="L78" s="56">
        <v>0</v>
      </c>
      <c r="M78" s="57">
        <f t="shared" si="23"/>
        <v>0</v>
      </c>
      <c r="N78" s="3">
        <f t="shared" si="12"/>
        <v>0.1978316849185057</v>
      </c>
      <c r="O78" s="3">
        <f t="shared" si="0"/>
        <v>0.23311084752348754</v>
      </c>
      <c r="P78" s="4">
        <f t="shared" si="13"/>
        <v>0.2157953530165804</v>
      </c>
      <c r="Q78" s="41"/>
      <c r="R78" s="58">
        <f t="shared" si="25"/>
        <v>42.731643942397227</v>
      </c>
      <c r="S78" s="58">
        <f t="shared" si="27"/>
        <v>50.351943065073307</v>
      </c>
      <c r="T78" s="58">
        <f t="shared" si="26"/>
        <v>46.611796251581367</v>
      </c>
    </row>
    <row r="79" spans="2:20" x14ac:dyDescent="0.25">
      <c r="B79" s="53" t="str">
        <f>'Média Mensal'!B79</f>
        <v>Faria Guimaraes</v>
      </c>
      <c r="C79" s="53" t="str">
        <f>'Média Mensal'!C79</f>
        <v>Marques</v>
      </c>
      <c r="D79" s="54">
        <v>621.04</v>
      </c>
      <c r="E79" s="55">
        <v>15083.719576398078</v>
      </c>
      <c r="F79" s="56">
        <v>18183.700976096585</v>
      </c>
      <c r="G79" s="57">
        <f t="shared" si="24"/>
        <v>33267.420552494659</v>
      </c>
      <c r="H79" s="55">
        <v>374</v>
      </c>
      <c r="I79" s="56">
        <v>372</v>
      </c>
      <c r="J79" s="57">
        <f t="shared" si="22"/>
        <v>746</v>
      </c>
      <c r="K79" s="55">
        <v>0</v>
      </c>
      <c r="L79" s="56">
        <v>0</v>
      </c>
      <c r="M79" s="57">
        <f t="shared" si="23"/>
        <v>0</v>
      </c>
      <c r="N79" s="3">
        <f t="shared" si="12"/>
        <v>0.18671667132598135</v>
      </c>
      <c r="O79" s="3">
        <f t="shared" si="0"/>
        <v>0.22630053982597303</v>
      </c>
      <c r="P79" s="4">
        <f t="shared" si="13"/>
        <v>0.20645554409005226</v>
      </c>
      <c r="Q79" s="41"/>
      <c r="R79" s="58">
        <f t="shared" si="25"/>
        <v>40.330801006411974</v>
      </c>
      <c r="S79" s="58">
        <f t="shared" si="27"/>
        <v>48.880916602410174</v>
      </c>
      <c r="T79" s="58">
        <f t="shared" si="26"/>
        <v>44.594397523451285</v>
      </c>
    </row>
    <row r="80" spans="2:20" x14ac:dyDescent="0.25">
      <c r="B80" s="53" t="str">
        <f>'Média Mensal'!B80</f>
        <v>Marques</v>
      </c>
      <c r="C80" s="53" t="str">
        <f>'Média Mensal'!C80</f>
        <v>Combatentes</v>
      </c>
      <c r="D80" s="54">
        <v>702.75</v>
      </c>
      <c r="E80" s="55">
        <v>12031.566083429077</v>
      </c>
      <c r="F80" s="56">
        <v>14076.736359606</v>
      </c>
      <c r="G80" s="57">
        <f t="shared" si="24"/>
        <v>26108.302443035078</v>
      </c>
      <c r="H80" s="55">
        <v>374</v>
      </c>
      <c r="I80" s="56">
        <v>372</v>
      </c>
      <c r="J80" s="57">
        <f t="shared" si="22"/>
        <v>746</v>
      </c>
      <c r="K80" s="55">
        <v>0</v>
      </c>
      <c r="L80" s="56">
        <v>0</v>
      </c>
      <c r="M80" s="57">
        <f t="shared" si="23"/>
        <v>0</v>
      </c>
      <c r="N80" s="3">
        <f t="shared" si="12"/>
        <v>0.14893501291628389</v>
      </c>
      <c r="O80" s="3">
        <f t="shared" si="0"/>
        <v>0.17518837564224912</v>
      </c>
      <c r="P80" s="4">
        <f t="shared" si="13"/>
        <v>0.16202650210403061</v>
      </c>
      <c r="Q80" s="41"/>
      <c r="R80" s="58">
        <f t="shared" si="25"/>
        <v>32.169962789917321</v>
      </c>
      <c r="S80" s="58">
        <f t="shared" si="27"/>
        <v>37.840689138725807</v>
      </c>
      <c r="T80" s="58">
        <f t="shared" si="26"/>
        <v>34.997724454470614</v>
      </c>
    </row>
    <row r="81" spans="2:20" x14ac:dyDescent="0.25">
      <c r="B81" s="53" t="str">
        <f>'Média Mensal'!B81</f>
        <v>Combatentes</v>
      </c>
      <c r="C81" s="53" t="str">
        <f>'Média Mensal'!C81</f>
        <v>Salgueiros</v>
      </c>
      <c r="D81" s="54">
        <v>471.25</v>
      </c>
      <c r="E81" s="55">
        <v>10346.206243935192</v>
      </c>
      <c r="F81" s="56">
        <v>11930.494704778916</v>
      </c>
      <c r="G81" s="57">
        <f t="shared" si="24"/>
        <v>22276.700948714108</v>
      </c>
      <c r="H81" s="55">
        <v>382</v>
      </c>
      <c r="I81" s="56">
        <v>372</v>
      </c>
      <c r="J81" s="57">
        <f t="shared" si="22"/>
        <v>754</v>
      </c>
      <c r="K81" s="55">
        <v>0</v>
      </c>
      <c r="L81" s="56">
        <v>0</v>
      </c>
      <c r="M81" s="57">
        <f t="shared" si="23"/>
        <v>0</v>
      </c>
      <c r="N81" s="3">
        <f t="shared" si="12"/>
        <v>0.12539032194026556</v>
      </c>
      <c r="O81" s="3">
        <f t="shared" ref="O81:O85" si="31">+F81/(I81*216+L81*248)</f>
        <v>0.14847788113275234</v>
      </c>
      <c r="P81" s="4">
        <f t="shared" ref="P81:P86" si="32">+G81/(J81*216+M81*248)</f>
        <v>0.13678100101135984</v>
      </c>
      <c r="Q81" s="41"/>
      <c r="R81" s="58">
        <f t="shared" si="25"/>
        <v>27.084309539097362</v>
      </c>
      <c r="S81" s="58">
        <f t="shared" si="27"/>
        <v>32.071222324674501</v>
      </c>
      <c r="T81" s="58">
        <f t="shared" si="26"/>
        <v>29.544696218453723</v>
      </c>
    </row>
    <row r="82" spans="2:20" x14ac:dyDescent="0.25">
      <c r="B82" s="53" t="str">
        <f>'Média Mensal'!B82</f>
        <v>Salgueiros</v>
      </c>
      <c r="C82" s="53" t="str">
        <f>'Média Mensal'!C82</f>
        <v>Polo Universitario</v>
      </c>
      <c r="D82" s="54">
        <v>775.36</v>
      </c>
      <c r="E82" s="55">
        <v>9312.7305060240706</v>
      </c>
      <c r="F82" s="56">
        <v>10568.799712329039</v>
      </c>
      <c r="G82" s="57">
        <f t="shared" si="24"/>
        <v>19881.530218353109</v>
      </c>
      <c r="H82" s="55">
        <v>394</v>
      </c>
      <c r="I82" s="56">
        <v>382</v>
      </c>
      <c r="J82" s="57">
        <f t="shared" si="22"/>
        <v>776</v>
      </c>
      <c r="K82" s="55">
        <v>0</v>
      </c>
      <c r="L82" s="56">
        <v>0</v>
      </c>
      <c r="M82" s="57">
        <f t="shared" si="23"/>
        <v>0</v>
      </c>
      <c r="N82" s="3">
        <f t="shared" ref="N82:N86" si="33">+E82/(H82*216+K82*248)</f>
        <v>0.10942764741991058</v>
      </c>
      <c r="O82" s="3">
        <f t="shared" si="31"/>
        <v>0.12808803219324508</v>
      </c>
      <c r="P82" s="4">
        <f t="shared" si="32"/>
        <v>0.11861355848101082</v>
      </c>
      <c r="Q82" s="41"/>
      <c r="R82" s="58">
        <f t="shared" si="25"/>
        <v>23.636371842700687</v>
      </c>
      <c r="S82" s="58">
        <f t="shared" si="27"/>
        <v>27.667014953740939</v>
      </c>
      <c r="T82" s="58">
        <f t="shared" si="26"/>
        <v>25.620528631898338</v>
      </c>
    </row>
    <row r="83" spans="2:20" x14ac:dyDescent="0.25">
      <c r="B83" s="53" t="str">
        <f>'Média Mensal'!B83</f>
        <v>Polo Universitario</v>
      </c>
      <c r="C83" s="53" t="str">
        <f>'Média Mensal'!C83</f>
        <v>I.P.O.</v>
      </c>
      <c r="D83" s="54">
        <v>827.64</v>
      </c>
      <c r="E83" s="55">
        <v>7574.9395076348719</v>
      </c>
      <c r="F83" s="56">
        <v>9050.9966120053832</v>
      </c>
      <c r="G83" s="57">
        <f t="shared" si="24"/>
        <v>16625.936119640253</v>
      </c>
      <c r="H83" s="55">
        <v>372</v>
      </c>
      <c r="I83" s="56">
        <v>372</v>
      </c>
      <c r="J83" s="57">
        <f t="shared" si="22"/>
        <v>744</v>
      </c>
      <c r="K83" s="55">
        <v>0</v>
      </c>
      <c r="L83" s="56">
        <v>0</v>
      </c>
      <c r="M83" s="57">
        <f t="shared" si="23"/>
        <v>0</v>
      </c>
      <c r="N83" s="3">
        <f t="shared" si="33"/>
        <v>9.4271947277415266E-2</v>
      </c>
      <c r="O83" s="3">
        <f t="shared" si="31"/>
        <v>0.11264183358230515</v>
      </c>
      <c r="P83" s="4">
        <f t="shared" si="32"/>
        <v>0.1034568904298602</v>
      </c>
      <c r="Q83" s="41"/>
      <c r="R83" s="58">
        <f t="shared" si="25"/>
        <v>20.362740611921698</v>
      </c>
      <c r="S83" s="58">
        <f t="shared" si="27"/>
        <v>24.330636053777912</v>
      </c>
      <c r="T83" s="58">
        <f t="shared" si="26"/>
        <v>22.346688332849801</v>
      </c>
    </row>
    <row r="84" spans="2:20" x14ac:dyDescent="0.25">
      <c r="B84" s="59" t="str">
        <f>'Média Mensal'!B84</f>
        <v>I.P.O.</v>
      </c>
      <c r="C84" s="59" t="str">
        <f>'Média Mensal'!C84</f>
        <v>Hospital São João</v>
      </c>
      <c r="D84" s="60">
        <v>351.77</v>
      </c>
      <c r="E84" s="67">
        <v>3457.6255927461375</v>
      </c>
      <c r="F84" s="61">
        <v>4583.0000000000009</v>
      </c>
      <c r="G84" s="62">
        <f t="shared" si="24"/>
        <v>8040.6255927461389</v>
      </c>
      <c r="H84" s="67">
        <v>374</v>
      </c>
      <c r="I84" s="61">
        <v>370</v>
      </c>
      <c r="J84" s="62">
        <f t="shared" si="22"/>
        <v>744</v>
      </c>
      <c r="K84" s="67">
        <v>0</v>
      </c>
      <c r="L84" s="61">
        <v>0</v>
      </c>
      <c r="M84" s="62">
        <f t="shared" si="23"/>
        <v>0</v>
      </c>
      <c r="N84" s="6">
        <f t="shared" si="33"/>
        <v>4.2800871369901683E-2</v>
      </c>
      <c r="O84" s="6">
        <f t="shared" si="31"/>
        <v>5.7344844844844853E-2</v>
      </c>
      <c r="P84" s="7">
        <f t="shared" si="32"/>
        <v>5.0033761404483637E-2</v>
      </c>
      <c r="Q84" s="41"/>
      <c r="R84" s="58">
        <f t="shared" si="25"/>
        <v>9.2449882158987631</v>
      </c>
      <c r="S84" s="58">
        <f t="shared" si="27"/>
        <v>12.386486486486488</v>
      </c>
      <c r="T84" s="58">
        <f t="shared" si="26"/>
        <v>10.807292463368466</v>
      </c>
    </row>
    <row r="85" spans="2:20" x14ac:dyDescent="0.25">
      <c r="B85" s="53" t="str">
        <f>'Média Mensal'!B85</f>
        <v xml:space="preserve">Verdes (E) </v>
      </c>
      <c r="C85" s="53" t="str">
        <f>'Média Mensal'!C85</f>
        <v>Botica</v>
      </c>
      <c r="D85" s="68">
        <v>683.54</v>
      </c>
      <c r="E85" s="71">
        <v>2314.4964451457208</v>
      </c>
      <c r="F85" s="64">
        <v>4419.2509714101443</v>
      </c>
      <c r="G85" s="65">
        <f t="shared" ref="G85:G86" si="34">+E85+F85</f>
        <v>6733.7474165558651</v>
      </c>
      <c r="H85" s="71">
        <v>76</v>
      </c>
      <c r="I85" s="64">
        <v>89</v>
      </c>
      <c r="J85" s="65">
        <f t="shared" ref="J85:J86" si="35">+H85+I85</f>
        <v>165</v>
      </c>
      <c r="K85" s="71">
        <v>0</v>
      </c>
      <c r="L85" s="64">
        <v>0</v>
      </c>
      <c r="M85" s="65">
        <f t="shared" ref="M85:M86" si="36">+K85+L85</f>
        <v>0</v>
      </c>
      <c r="N85" s="3">
        <f t="shared" si="33"/>
        <v>0.14099028052788259</v>
      </c>
      <c r="O85" s="3">
        <f t="shared" si="31"/>
        <v>0.22988196896640367</v>
      </c>
      <c r="P85" s="4">
        <f t="shared" si="32"/>
        <v>0.18893791853411518</v>
      </c>
      <c r="Q85" s="41"/>
      <c r="R85" s="58">
        <f t="shared" si="25"/>
        <v>30.453900594022642</v>
      </c>
      <c r="S85" s="58">
        <f t="shared" si="27"/>
        <v>49.654505296743196</v>
      </c>
      <c r="T85" s="58">
        <f t="shared" si="26"/>
        <v>40.810590403368877</v>
      </c>
    </row>
    <row r="86" spans="2:20" x14ac:dyDescent="0.25">
      <c r="B86" s="59" t="str">
        <f>'Média Mensal'!B86</f>
        <v>Botica</v>
      </c>
      <c r="C86" s="59" t="str">
        <f>'Média Mensal'!C86</f>
        <v>Aeroporto</v>
      </c>
      <c r="D86" s="60">
        <v>649.66</v>
      </c>
      <c r="E86" s="72">
        <v>2221.5602880789515</v>
      </c>
      <c r="F86" s="61">
        <v>4206.9999999999991</v>
      </c>
      <c r="G86" s="62">
        <f t="shared" si="34"/>
        <v>6428.5602880789502</v>
      </c>
      <c r="H86" s="72">
        <v>70</v>
      </c>
      <c r="I86" s="61">
        <v>78</v>
      </c>
      <c r="J86" s="62">
        <f t="shared" si="35"/>
        <v>148</v>
      </c>
      <c r="K86" s="72">
        <v>0</v>
      </c>
      <c r="L86" s="61">
        <v>0</v>
      </c>
      <c r="M86" s="62">
        <f t="shared" si="36"/>
        <v>0</v>
      </c>
      <c r="N86" s="6">
        <f t="shared" si="33"/>
        <v>0.14692859048141213</v>
      </c>
      <c r="O86" s="6">
        <f>+F86/(I86*216+L86*248)</f>
        <v>0.24970322886989549</v>
      </c>
      <c r="P86" s="7">
        <f t="shared" si="32"/>
        <v>0.20109360260507225</v>
      </c>
      <c r="Q86" s="41"/>
      <c r="R86" s="58">
        <f t="shared" si="25"/>
        <v>31.736575543985023</v>
      </c>
      <c r="S86" s="58">
        <f t="shared" si="27"/>
        <v>53.935897435897424</v>
      </c>
      <c r="T86" s="58">
        <f t="shared" si="26"/>
        <v>43.43621816269561</v>
      </c>
    </row>
    <row r="87" spans="2:20" ht="18.75" x14ac:dyDescent="0.3">
      <c r="B87" s="69" t="s">
        <v>104</v>
      </c>
      <c r="Q87" s="41"/>
    </row>
    <row r="88" spans="2:20" x14ac:dyDescent="0.25">
      <c r="B88" s="70"/>
    </row>
    <row r="90" spans="2:20" x14ac:dyDescent="0.25">
      <c r="C90" t="s">
        <v>110</v>
      </c>
      <c r="D90" s="1">
        <f>(SUMPRODUCT((G5:G86)*(D5:D86)))/1000</f>
        <v>1023022.8261871322</v>
      </c>
    </row>
    <row r="91" spans="2:20" x14ac:dyDescent="0.25">
      <c r="C91" t="s">
        <v>112</v>
      </c>
      <c r="D91" s="78">
        <f>SUMPRODUCT(((((J5:J86)*216)+((M5:M86)*248))*((D5:D86))/1000))</f>
        <v>6616043.208080003</v>
      </c>
    </row>
    <row r="92" spans="2:20" x14ac:dyDescent="0.25">
      <c r="C92" t="s">
        <v>111</v>
      </c>
      <c r="D92" s="39">
        <f>+D90/D91</f>
        <v>0.15462759144888003</v>
      </c>
    </row>
    <row r="93" spans="2:20" x14ac:dyDescent="0.25">
      <c r="C93"/>
      <c r="D93" s="84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cp:lastPrinted>2018-01-18T14:56:17Z</cp:lastPrinted>
  <dcterms:created xsi:type="dcterms:W3CDTF">2009-03-26T16:43:37Z</dcterms:created>
  <dcterms:modified xsi:type="dcterms:W3CDTF">2018-10-24T10:21:37Z</dcterms:modified>
</cp:coreProperties>
</file>