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armona\Documents\"/>
    </mc:Choice>
  </mc:AlternateContent>
  <bookViews>
    <workbookView xWindow="120" yWindow="30" windowWidth="15570" windowHeight="8640" tabRatio="930" firstSheet="12" activeTab="20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externalReferences>
    <externalReference r:id="rId22"/>
  </externalReference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P2" i="4" l="1"/>
  <c r="P2" i="12"/>
  <c r="P2" i="22"/>
  <c r="P2" i="18"/>
  <c r="P2" i="19"/>
  <c r="P2" i="23"/>
  <c r="P2" i="24"/>
  <c r="P2" i="15"/>
  <c r="P2" i="17"/>
  <c r="P2" i="28"/>
  <c r="P2" i="26"/>
  <c r="P2" i="25"/>
  <c r="P2" i="16"/>
  <c r="P2" i="13"/>
  <c r="P2" i="11"/>
  <c r="P2" i="14"/>
  <c r="P2" i="10"/>
  <c r="P2" i="27"/>
  <c r="P2" i="9"/>
  <c r="P2" i="1" l="1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27" l="1"/>
  <c r="D91" i="23"/>
  <c r="D91" i="10"/>
  <c r="D91" i="16"/>
  <c r="D91" i="12"/>
  <c r="D91" i="13" l="1"/>
  <c r="D91" i="17"/>
  <c r="D91" i="11"/>
  <c r="D91" i="24"/>
  <c r="D91" i="9"/>
  <c r="D91" i="15"/>
  <c r="D91" i="19"/>
  <c r="D91" i="22"/>
  <c r="D91" i="26"/>
  <c r="D91" i="14"/>
  <c r="D91" i="18"/>
  <c r="D92" i="28"/>
  <c r="D91" i="25"/>
  <c r="D91" i="1" l="1"/>
  <c r="D91" i="4"/>
  <c r="R71" i="22" l="1"/>
  <c r="R70" i="16"/>
  <c r="R74" i="16"/>
  <c r="R70" i="27"/>
  <c r="R70" i="24"/>
  <c r="R73" i="24"/>
  <c r="R71" i="18"/>
  <c r="R72" i="11"/>
  <c r="R75" i="17"/>
  <c r="R70" i="13"/>
  <c r="R73" i="13"/>
  <c r="R71" i="14"/>
  <c r="R73" i="22"/>
  <c r="R75" i="12"/>
  <c r="R75" i="11"/>
  <c r="R76" i="17"/>
  <c r="R77" i="19"/>
  <c r="R74" i="25"/>
  <c r="R77" i="25"/>
  <c r="R71" i="10"/>
  <c r="R77" i="14"/>
  <c r="R75" i="22"/>
  <c r="R73" i="12"/>
  <c r="R73" i="27"/>
  <c r="R71" i="11"/>
  <c r="S6" i="13"/>
  <c r="R71" i="26"/>
  <c r="R71" i="28"/>
  <c r="R72" i="15"/>
  <c r="R73" i="17"/>
  <c r="R72" i="19"/>
  <c r="R75" i="28"/>
  <c r="R77" i="15"/>
  <c r="R73" i="16"/>
  <c r="R77" i="16"/>
  <c r="R77" i="9"/>
  <c r="R77" i="24"/>
  <c r="R71" i="24"/>
  <c r="R75" i="23"/>
  <c r="R72" i="17"/>
  <c r="R77" i="13"/>
  <c r="R76" i="13"/>
  <c r="R72" i="23"/>
  <c r="R74" i="17"/>
  <c r="R76" i="19"/>
  <c r="R72" i="25"/>
  <c r="R73" i="25"/>
  <c r="R75" i="25"/>
  <c r="R72" i="10"/>
  <c r="R70" i="10"/>
  <c r="R75" i="9"/>
  <c r="R72" i="18"/>
  <c r="S7" i="15"/>
  <c r="R77" i="17"/>
  <c r="R72" i="26"/>
  <c r="R70" i="28"/>
  <c r="R76" i="14"/>
  <c r="R73" i="9"/>
  <c r="R73" i="18"/>
  <c r="R73" i="11"/>
  <c r="R71" i="17"/>
  <c r="R77" i="26"/>
  <c r="R73" i="19"/>
  <c r="S8" i="10"/>
  <c r="R76" i="28"/>
  <c r="R70" i="22"/>
  <c r="R71" i="12"/>
  <c r="R72" i="16"/>
  <c r="R76" i="16"/>
  <c r="S5" i="13"/>
  <c r="R75" i="24"/>
  <c r="R76" i="24"/>
  <c r="R76" i="18"/>
  <c r="R74" i="23"/>
  <c r="S6" i="15"/>
  <c r="R75" i="26"/>
  <c r="R74" i="19"/>
  <c r="R72" i="13"/>
  <c r="R74" i="13"/>
  <c r="R74" i="28"/>
  <c r="R74" i="14"/>
  <c r="R74" i="22"/>
  <c r="R76" i="12"/>
  <c r="R72" i="27"/>
  <c r="R74" i="18"/>
  <c r="R73" i="26"/>
  <c r="R70" i="25"/>
  <c r="R71" i="25"/>
  <c r="S8" i="9"/>
  <c r="R73" i="28"/>
  <c r="R70" i="9"/>
  <c r="R74" i="27"/>
  <c r="R77" i="11"/>
  <c r="R70" i="23"/>
  <c r="R70" i="19"/>
  <c r="R72" i="14"/>
  <c r="R77" i="22"/>
  <c r="R74" i="9"/>
  <c r="R76" i="27"/>
  <c r="R70" i="11"/>
  <c r="R77" i="23"/>
  <c r="R70" i="17"/>
  <c r="R76" i="26"/>
  <c r="R71" i="19"/>
  <c r="R75" i="14"/>
  <c r="R74" i="12"/>
  <c r="R71" i="16"/>
  <c r="R75" i="16"/>
  <c r="R72" i="24"/>
  <c r="R74" i="24"/>
  <c r="R77" i="18"/>
  <c r="R74" i="11"/>
  <c r="R74" i="26"/>
  <c r="R75" i="19"/>
  <c r="R71" i="13"/>
  <c r="R75" i="13"/>
  <c r="R70" i="14"/>
  <c r="R72" i="22"/>
  <c r="R72" i="12"/>
  <c r="R71" i="27"/>
  <c r="R75" i="18"/>
  <c r="R76" i="11"/>
  <c r="R71" i="23"/>
  <c r="R76" i="25"/>
  <c r="R72" i="28"/>
  <c r="R77" i="10"/>
  <c r="R75" i="10"/>
  <c r="R73" i="14"/>
  <c r="R76" i="22"/>
  <c r="R77" i="12"/>
  <c r="R75" i="27"/>
  <c r="R73" i="23"/>
  <c r="R77" i="28"/>
  <c r="S5" i="18"/>
  <c r="R70" i="12"/>
  <c r="R76" i="9"/>
  <c r="R77" i="27"/>
  <c r="R76" i="23"/>
  <c r="R70" i="26"/>
  <c r="R14" i="4" l="1"/>
  <c r="R53" i="17"/>
  <c r="R33" i="17"/>
  <c r="R68" i="17"/>
  <c r="R35" i="17"/>
  <c r="R15" i="17"/>
  <c r="R28" i="17"/>
  <c r="R64" i="17"/>
  <c r="R25" i="17"/>
  <c r="R41" i="17"/>
  <c r="R40" i="4"/>
  <c r="R6" i="4"/>
  <c r="R79" i="4"/>
  <c r="R9" i="4"/>
  <c r="R47" i="4"/>
  <c r="R52" i="18"/>
  <c r="R9" i="18"/>
  <c r="R78" i="18"/>
  <c r="R29" i="18"/>
  <c r="R19" i="18"/>
  <c r="R82" i="18"/>
  <c r="R63" i="18"/>
  <c r="R46" i="18"/>
  <c r="R86" i="18"/>
  <c r="R52" i="9"/>
  <c r="R37" i="9"/>
  <c r="R12" i="9"/>
  <c r="S73" i="15"/>
  <c r="R54" i="24"/>
  <c r="R27" i="24"/>
  <c r="R10" i="24"/>
  <c r="R6" i="24"/>
  <c r="R8" i="24"/>
  <c r="R33" i="24"/>
  <c r="R12" i="24"/>
  <c r="R84" i="24"/>
  <c r="R49" i="27"/>
  <c r="R38" i="27"/>
  <c r="R41" i="27"/>
  <c r="R24" i="27"/>
  <c r="R39" i="27"/>
  <c r="R29" i="27"/>
  <c r="R37" i="27"/>
  <c r="R32" i="27"/>
  <c r="R51" i="28"/>
  <c r="R56" i="28"/>
  <c r="R15" i="28"/>
  <c r="R31" i="28"/>
  <c r="R22" i="28"/>
  <c r="R14" i="28"/>
  <c r="R9" i="28"/>
  <c r="R59" i="28"/>
  <c r="R21" i="28"/>
  <c r="R30" i="28"/>
  <c r="R56" i="15"/>
  <c r="R45" i="15"/>
  <c r="R39" i="15"/>
  <c r="R59" i="15"/>
  <c r="R11" i="15"/>
  <c r="R10" i="15"/>
  <c r="R40" i="15"/>
  <c r="R68" i="15"/>
  <c r="R54" i="26"/>
  <c r="R52" i="26"/>
  <c r="R46" i="26"/>
  <c r="R21" i="26"/>
  <c r="R78" i="26"/>
  <c r="R13" i="26"/>
  <c r="R64" i="26"/>
  <c r="R9" i="26"/>
  <c r="R23" i="26"/>
  <c r="R24" i="26"/>
  <c r="R27" i="10"/>
  <c r="R25" i="10"/>
  <c r="R22" i="10"/>
  <c r="R38" i="10"/>
  <c r="R83" i="10"/>
  <c r="R56" i="11"/>
  <c r="R47" i="11"/>
  <c r="R44" i="11"/>
  <c r="R8" i="11"/>
  <c r="R62" i="11"/>
  <c r="R39" i="11"/>
  <c r="R35" i="11"/>
  <c r="R5" i="11"/>
  <c r="R74" i="1"/>
  <c r="R70" i="1"/>
  <c r="R5" i="17"/>
  <c r="R54" i="17"/>
  <c r="R45" i="17"/>
  <c r="R78" i="17"/>
  <c r="R67" i="17"/>
  <c r="R39" i="17"/>
  <c r="R36" i="17"/>
  <c r="R20" i="17"/>
  <c r="R81" i="17"/>
  <c r="R33" i="4"/>
  <c r="R27" i="4"/>
  <c r="R36" i="18"/>
  <c r="R58" i="9"/>
  <c r="R51" i="16"/>
  <c r="R56" i="16"/>
  <c r="R28" i="16"/>
  <c r="R27" i="16"/>
  <c r="R15" i="16"/>
  <c r="R30" i="16"/>
  <c r="R25" i="16"/>
  <c r="R82" i="16"/>
  <c r="S74" i="10"/>
  <c r="R49" i="24"/>
  <c r="R11" i="24"/>
  <c r="R47" i="24"/>
  <c r="R42" i="24"/>
  <c r="R66" i="24"/>
  <c r="R44" i="24"/>
  <c r="R63" i="24"/>
  <c r="R30" i="24"/>
  <c r="R81" i="24"/>
  <c r="R57" i="27"/>
  <c r="R86" i="27"/>
  <c r="R46" i="27"/>
  <c r="R20" i="27"/>
  <c r="R45" i="27"/>
  <c r="R66" i="27"/>
  <c r="R31" i="27"/>
  <c r="R21" i="27"/>
  <c r="R28" i="27"/>
  <c r="R62" i="27"/>
  <c r="R53" i="28"/>
  <c r="R28" i="28"/>
  <c r="R37" i="28"/>
  <c r="R66" i="28"/>
  <c r="R79" i="28"/>
  <c r="R46" i="28"/>
  <c r="R37" i="26"/>
  <c r="R48" i="15"/>
  <c r="R21" i="15"/>
  <c r="R46" i="15"/>
  <c r="R9" i="15"/>
  <c r="R24" i="15"/>
  <c r="R83" i="15"/>
  <c r="R8" i="15"/>
  <c r="R66" i="15"/>
  <c r="R20" i="15"/>
  <c r="R48" i="26"/>
  <c r="R84" i="26"/>
  <c r="R69" i="26"/>
  <c r="R83" i="26"/>
  <c r="R30" i="26"/>
  <c r="R31" i="26"/>
  <c r="R38" i="26"/>
  <c r="R35" i="26"/>
  <c r="R59" i="26"/>
  <c r="R58" i="22"/>
  <c r="R31" i="22"/>
  <c r="R13" i="22"/>
  <c r="R20" i="22"/>
  <c r="R60" i="22"/>
  <c r="R41" i="22"/>
  <c r="R25" i="22"/>
  <c r="R69" i="22"/>
  <c r="R62" i="22"/>
  <c r="R58" i="11"/>
  <c r="R81" i="11"/>
  <c r="R63" i="11"/>
  <c r="R30" i="11"/>
  <c r="R45" i="11"/>
  <c r="R18" i="11"/>
  <c r="R32" i="11"/>
  <c r="R22" i="11"/>
  <c r="R28" i="11"/>
  <c r="R28" i="26"/>
  <c r="R50" i="17"/>
  <c r="R49" i="17"/>
  <c r="R22" i="17"/>
  <c r="R46" i="17"/>
  <c r="R11" i="17"/>
  <c r="R84" i="17"/>
  <c r="R44" i="17"/>
  <c r="R26" i="17"/>
  <c r="R83" i="17"/>
  <c r="R47" i="17"/>
  <c r="R20" i="4"/>
  <c r="R55" i="18"/>
  <c r="R85" i="18"/>
  <c r="R8" i="18"/>
  <c r="R60" i="18"/>
  <c r="R22" i="18"/>
  <c r="R34" i="18"/>
  <c r="R25" i="18"/>
  <c r="R37" i="18"/>
  <c r="R54" i="16"/>
  <c r="R57" i="16"/>
  <c r="R6" i="16"/>
  <c r="R43" i="16"/>
  <c r="R29" i="16"/>
  <c r="R67" i="16"/>
  <c r="R79" i="16"/>
  <c r="R9" i="16"/>
  <c r="R16" i="16"/>
  <c r="R18" i="16"/>
  <c r="R56" i="23"/>
  <c r="R6" i="23"/>
  <c r="R82" i="23"/>
  <c r="R86" i="23"/>
  <c r="R83" i="23"/>
  <c r="R34" i="23"/>
  <c r="R37" i="23"/>
  <c r="R28" i="23"/>
  <c r="R79" i="23"/>
  <c r="R58" i="12"/>
  <c r="R39" i="12"/>
  <c r="R16" i="12"/>
  <c r="R34" i="12"/>
  <c r="R66" i="12"/>
  <c r="R38" i="12"/>
  <c r="R28" i="12"/>
  <c r="R79" i="12"/>
  <c r="R69" i="12"/>
  <c r="R5" i="25"/>
  <c r="R58" i="28"/>
  <c r="R20" i="28"/>
  <c r="R8" i="28"/>
  <c r="R25" i="28"/>
  <c r="R12" i="28"/>
  <c r="R69" i="28"/>
  <c r="R32" i="28"/>
  <c r="R35" i="28"/>
  <c r="R6" i="28"/>
  <c r="R50" i="15"/>
  <c r="R53" i="15"/>
  <c r="R64" i="15"/>
  <c r="R18" i="15"/>
  <c r="R61" i="15"/>
  <c r="R22" i="15"/>
  <c r="R26" i="15"/>
  <c r="R14" i="15"/>
  <c r="R13" i="15"/>
  <c r="R51" i="26"/>
  <c r="R53" i="26"/>
  <c r="R86" i="26"/>
  <c r="R60" i="26"/>
  <c r="R16" i="26"/>
  <c r="R27" i="26"/>
  <c r="R42" i="26"/>
  <c r="R43" i="26"/>
  <c r="R5" i="22"/>
  <c r="R58" i="10"/>
  <c r="R24" i="10"/>
  <c r="R34" i="10"/>
  <c r="R14" i="10"/>
  <c r="R6" i="10"/>
  <c r="R46" i="10"/>
  <c r="R68" i="10"/>
  <c r="R15" i="10"/>
  <c r="R50" i="11"/>
  <c r="R49" i="11"/>
  <c r="R20" i="11"/>
  <c r="R29" i="11"/>
  <c r="R26" i="11"/>
  <c r="R34" i="11"/>
  <c r="R36" i="11"/>
  <c r="R23" i="11"/>
  <c r="R85" i="11"/>
  <c r="R79" i="11"/>
  <c r="R48" i="13"/>
  <c r="R40" i="13"/>
  <c r="R22" i="13"/>
  <c r="R63" i="13"/>
  <c r="R85" i="13"/>
  <c r="R59" i="13"/>
  <c r="R31" i="13"/>
  <c r="R86" i="13"/>
  <c r="R67" i="13"/>
  <c r="R50" i="14"/>
  <c r="R52" i="14"/>
  <c r="R37" i="14"/>
  <c r="R45" i="14"/>
  <c r="R34" i="14"/>
  <c r="R17" i="14"/>
  <c r="R12" i="14"/>
  <c r="R41" i="14"/>
  <c r="R35" i="14"/>
  <c r="R51" i="17"/>
  <c r="R48" i="17"/>
  <c r="R80" i="17"/>
  <c r="R29" i="17"/>
  <c r="R86" i="17"/>
  <c r="R43" i="17"/>
  <c r="R7" i="17"/>
  <c r="R38" i="17"/>
  <c r="R34" i="17"/>
  <c r="R18" i="17"/>
  <c r="R55" i="24"/>
  <c r="R29" i="24"/>
  <c r="R34" i="24"/>
  <c r="R23" i="24"/>
  <c r="R51" i="23"/>
  <c r="R48" i="23"/>
  <c r="R20" i="23"/>
  <c r="R46" i="23"/>
  <c r="R68" i="23"/>
  <c r="R85" i="23"/>
  <c r="R32" i="23"/>
  <c r="R24" i="23"/>
  <c r="R35" i="23"/>
  <c r="R15" i="23"/>
  <c r="R56" i="12"/>
  <c r="R67" i="12"/>
  <c r="R59" i="12"/>
  <c r="R60" i="12"/>
  <c r="R26" i="12"/>
  <c r="R5" i="12"/>
  <c r="R58" i="27"/>
  <c r="R69" i="27"/>
  <c r="R15" i="27"/>
  <c r="R17" i="27"/>
  <c r="R64" i="27"/>
  <c r="R27" i="27"/>
  <c r="R78" i="27"/>
  <c r="R14" i="27"/>
  <c r="R35" i="27"/>
  <c r="R48" i="25"/>
  <c r="R53" i="25"/>
  <c r="R10" i="25"/>
  <c r="R28" i="25"/>
  <c r="R38" i="25"/>
  <c r="R67" i="25"/>
  <c r="R19" i="25"/>
  <c r="R32" i="25"/>
  <c r="R41" i="25"/>
  <c r="R5" i="28"/>
  <c r="R57" i="26"/>
  <c r="R12" i="26"/>
  <c r="R36" i="26"/>
  <c r="R32" i="26"/>
  <c r="R18" i="26"/>
  <c r="R20" i="26"/>
  <c r="R80" i="26"/>
  <c r="R6" i="26"/>
  <c r="R53" i="19"/>
  <c r="R15" i="19"/>
  <c r="R6" i="19"/>
  <c r="R80" i="19"/>
  <c r="R27" i="19"/>
  <c r="R8" i="19"/>
  <c r="R9" i="19"/>
  <c r="R19" i="19"/>
  <c r="R23" i="19"/>
  <c r="R51" i="22"/>
  <c r="R56" i="22"/>
  <c r="R66" i="22"/>
  <c r="R28" i="22"/>
  <c r="R59" i="22"/>
  <c r="R16" i="22"/>
  <c r="R30" i="22"/>
  <c r="R43" i="22"/>
  <c r="R61" i="22"/>
  <c r="R15" i="22"/>
  <c r="R51" i="11"/>
  <c r="R48" i="11"/>
  <c r="R17" i="11"/>
  <c r="R9" i="11"/>
  <c r="R80" i="11"/>
  <c r="R33" i="11"/>
  <c r="R59" i="11"/>
  <c r="R11" i="11"/>
  <c r="R65" i="11"/>
  <c r="R20" i="14"/>
  <c r="S86" i="19"/>
  <c r="S29" i="16"/>
  <c r="S28" i="16"/>
  <c r="S29" i="4"/>
  <c r="S51" i="13"/>
  <c r="R73" i="4"/>
  <c r="S69" i="15"/>
  <c r="S86" i="22"/>
  <c r="S16" i="18"/>
  <c r="S16" i="10"/>
  <c r="S8" i="16"/>
  <c r="S66" i="14"/>
  <c r="S57" i="13"/>
  <c r="S12" i="25"/>
  <c r="S22" i="23"/>
  <c r="S30" i="9"/>
  <c r="S6" i="4"/>
  <c r="S39" i="18"/>
  <c r="S85" i="19"/>
  <c r="S30" i="28"/>
  <c r="S27" i="25"/>
  <c r="S15" i="26"/>
  <c r="S22" i="18"/>
  <c r="S42" i="27"/>
  <c r="S13" i="22"/>
  <c r="S84" i="11"/>
  <c r="S8" i="4"/>
  <c r="S80" i="10"/>
  <c r="S33" i="11"/>
  <c r="S9" i="15"/>
  <c r="S19" i="23"/>
  <c r="S86" i="17"/>
  <c r="S58" i="14"/>
  <c r="S15" i="12"/>
  <c r="S54" i="19"/>
  <c r="S27" i="4"/>
  <c r="S51" i="27"/>
  <c r="S26" i="18"/>
  <c r="S31" i="12"/>
  <c r="S51" i="14"/>
  <c r="S36" i="15"/>
  <c r="S30" i="23"/>
  <c r="S68" i="17"/>
  <c r="S84" i="25"/>
  <c r="S41" i="22"/>
  <c r="S60" i="28"/>
  <c r="S64" i="17"/>
  <c r="S35" i="26"/>
  <c r="S24" i="25"/>
  <c r="S25" i="10"/>
  <c r="S35" i="24"/>
  <c r="S41" i="14"/>
  <c r="S23" i="15"/>
  <c r="S51" i="19"/>
  <c r="S61" i="26"/>
  <c r="S17" i="12"/>
  <c r="S8" i="18"/>
  <c r="S34" i="22"/>
  <c r="S54" i="28"/>
  <c r="S10" i="10"/>
  <c r="S54" i="13"/>
  <c r="S44" i="14"/>
  <c r="S22" i="12"/>
  <c r="S54" i="10"/>
  <c r="S65" i="17"/>
  <c r="S14" i="28"/>
  <c r="S33" i="15"/>
  <c r="S40" i="27"/>
  <c r="S7" i="4"/>
  <c r="S54" i="9"/>
  <c r="S13" i="9"/>
  <c r="S59" i="13"/>
  <c r="S61" i="9"/>
  <c r="S7" i="23"/>
  <c r="S64" i="22"/>
  <c r="S10" i="15"/>
  <c r="S33" i="19"/>
  <c r="S80" i="22"/>
  <c r="S47" i="4"/>
  <c r="S6" i="28"/>
  <c r="S28" i="10"/>
  <c r="R70" i="15"/>
  <c r="S13" i="26"/>
  <c r="S84" i="13"/>
  <c r="S5" i="17"/>
  <c r="S44" i="4"/>
  <c r="S63" i="13"/>
  <c r="S59" i="14"/>
  <c r="S51" i="18"/>
  <c r="R74" i="4"/>
  <c r="S37" i="12"/>
  <c r="S69" i="17"/>
  <c r="S11" i="17"/>
  <c r="S16" i="26"/>
  <c r="S5" i="16"/>
  <c r="S13" i="18"/>
  <c r="S78" i="9"/>
  <c r="S12" i="24"/>
  <c r="S82" i="10"/>
  <c r="S79" i="14"/>
  <c r="S31" i="28"/>
  <c r="S40" i="25"/>
  <c r="S14" i="10"/>
  <c r="S19" i="26"/>
  <c r="S59" i="22"/>
  <c r="S56" i="15"/>
  <c r="S15" i="23"/>
  <c r="S60" i="27"/>
  <c r="S24" i="12"/>
  <c r="S20" i="10"/>
  <c r="S46" i="12"/>
  <c r="S12" i="15"/>
  <c r="S11" i="25"/>
  <c r="S15" i="27"/>
  <c r="S55" i="22"/>
  <c r="S5" i="15"/>
  <c r="S6" i="16"/>
  <c r="S68" i="19"/>
  <c r="S5" i="11"/>
  <c r="S31" i="22"/>
  <c r="S16" i="28"/>
  <c r="S68" i="12"/>
  <c r="S79" i="24"/>
  <c r="S12" i="11"/>
  <c r="S50" i="13"/>
  <c r="S9" i="28"/>
  <c r="S69" i="24"/>
  <c r="S49" i="27"/>
  <c r="S14" i="26"/>
  <c r="S63" i="18"/>
  <c r="S29" i="19"/>
  <c r="S7" i="17"/>
  <c r="S35" i="19"/>
  <c r="S21" i="4"/>
  <c r="S79" i="19"/>
  <c r="S23" i="22"/>
  <c r="S86" i="24"/>
  <c r="S49" i="10"/>
  <c r="S61" i="15"/>
  <c r="S57" i="25"/>
  <c r="S36" i="19"/>
  <c r="S63" i="22"/>
  <c r="S50" i="19"/>
  <c r="S9" i="27"/>
  <c r="S37" i="11"/>
  <c r="S13" i="12"/>
  <c r="S27" i="11"/>
  <c r="S16" i="15"/>
  <c r="S25" i="27"/>
  <c r="S45" i="23"/>
  <c r="S23" i="10"/>
  <c r="S23" i="25"/>
  <c r="S78" i="15"/>
  <c r="S83" i="19"/>
  <c r="S67" i="27"/>
  <c r="S42" i="12"/>
  <c r="S5" i="27"/>
  <c r="S78" i="22"/>
  <c r="S33" i="28"/>
  <c r="S82" i="27"/>
  <c r="S45" i="26"/>
  <c r="S5" i="12"/>
  <c r="S40" i="24"/>
  <c r="S11" i="23"/>
  <c r="S61" i="10"/>
  <c r="S50" i="15"/>
  <c r="S68" i="24"/>
  <c r="S66" i="4"/>
  <c r="S56" i="25"/>
  <c r="S40" i="10"/>
  <c r="S52" i="22"/>
  <c r="S32" i="22"/>
  <c r="S53" i="15"/>
  <c r="S67" i="19"/>
  <c r="S70" i="17"/>
  <c r="S36" i="4"/>
  <c r="S14" i="16"/>
  <c r="S65" i="23"/>
  <c r="S81" i="24"/>
  <c r="S82" i="17"/>
  <c r="S83" i="28"/>
  <c r="S35" i="23"/>
  <c r="S85" i="10"/>
  <c r="S60" i="25"/>
  <c r="S63" i="10"/>
  <c r="S78" i="18"/>
  <c r="S11" i="22"/>
  <c r="S62" i="16"/>
  <c r="S59" i="24"/>
  <c r="S15" i="11"/>
  <c r="S17" i="15"/>
  <c r="S38" i="25"/>
  <c r="S65" i="12"/>
  <c r="S85" i="11"/>
  <c r="S32" i="27"/>
  <c r="S14" i="25"/>
  <c r="S19" i="12"/>
  <c r="S60" i="17"/>
  <c r="S84" i="15"/>
  <c r="S63" i="4"/>
  <c r="S20" i="15"/>
  <c r="S51" i="12"/>
  <c r="S10" i="26"/>
  <c r="S26" i="12"/>
  <c r="S44" i="11"/>
  <c r="S60" i="13"/>
  <c r="S83" i="9"/>
  <c r="S11" i="24"/>
  <c r="S26" i="14"/>
  <c r="S25" i="15"/>
  <c r="S29" i="14"/>
  <c r="S62" i="11"/>
  <c r="S18" i="22"/>
  <c r="S16" i="9"/>
  <c r="S15" i="14"/>
  <c r="S24" i="28"/>
  <c r="S69" i="18"/>
  <c r="S7" i="11"/>
  <c r="S35" i="14"/>
  <c r="S84" i="18"/>
  <c r="S17" i="27"/>
  <c r="S38" i="27"/>
  <c r="S23" i="4"/>
  <c r="S35" i="9"/>
  <c r="S37" i="27"/>
  <c r="S25" i="4"/>
  <c r="S6" i="24"/>
  <c r="S47" i="10"/>
  <c r="S47" i="13"/>
  <c r="S58" i="16"/>
  <c r="S62" i="23"/>
  <c r="S9" i="22"/>
  <c r="S36" i="28"/>
  <c r="S49" i="24"/>
  <c r="S11" i="18"/>
  <c r="S83" i="24"/>
  <c r="S34" i="28"/>
  <c r="S17" i="19"/>
  <c r="S39" i="16"/>
  <c r="S44" i="27"/>
  <c r="S8" i="17"/>
  <c r="S58" i="24"/>
  <c r="S17" i="18"/>
  <c r="S62" i="12"/>
  <c r="S36" i="17"/>
  <c r="S25" i="9"/>
  <c r="S44" i="26"/>
  <c r="S63" i="28"/>
  <c r="S45" i="27"/>
  <c r="S17" i="25"/>
  <c r="S48" i="19"/>
  <c r="S63" i="11"/>
  <c r="S28" i="28"/>
  <c r="S20" i="23"/>
  <c r="S83" i="26"/>
  <c r="S9" i="19"/>
  <c r="S54" i="15"/>
  <c r="S85" i="17"/>
  <c r="S85" i="22"/>
  <c r="S85" i="23"/>
  <c r="S29" i="15"/>
  <c r="S69" i="22"/>
  <c r="S54" i="12"/>
  <c r="S31" i="10"/>
  <c r="S14" i="17"/>
  <c r="S53" i="12"/>
  <c r="S84" i="17"/>
  <c r="S68" i="15"/>
  <c r="S83" i="27"/>
  <c r="S25" i="26"/>
  <c r="S27" i="23"/>
  <c r="S34" i="15"/>
  <c r="S79" i="23"/>
  <c r="S9" i="11"/>
  <c r="S44" i="22"/>
  <c r="S13" i="25"/>
  <c r="S53" i="27"/>
  <c r="S23" i="9"/>
  <c r="S25" i="23"/>
  <c r="S44" i="10"/>
  <c r="S10" i="11"/>
  <c r="S7" i="18"/>
  <c r="S52" i="23"/>
  <c r="S8" i="19"/>
  <c r="S54" i="18"/>
  <c r="S43" i="25"/>
  <c r="R55" i="4"/>
  <c r="R85" i="4"/>
  <c r="R81" i="4"/>
  <c r="R35" i="4"/>
  <c r="R26" i="9"/>
  <c r="R14" i="9"/>
  <c r="R40" i="9"/>
  <c r="R68" i="9"/>
  <c r="R69" i="9"/>
  <c r="R52" i="16"/>
  <c r="R63" i="16"/>
  <c r="R38" i="16"/>
  <c r="R59" i="16"/>
  <c r="R36" i="16"/>
  <c r="R32" i="16"/>
  <c r="R21" i="16"/>
  <c r="R14" i="16"/>
  <c r="R13" i="16"/>
  <c r="R57" i="23"/>
  <c r="R53" i="23"/>
  <c r="R67" i="23"/>
  <c r="R21" i="23"/>
  <c r="R42" i="23"/>
  <c r="R38" i="23"/>
  <c r="R43" i="23"/>
  <c r="R80" i="23"/>
  <c r="R64" i="23"/>
  <c r="R53" i="12"/>
  <c r="R52" i="12"/>
  <c r="R32" i="12"/>
  <c r="R85" i="12"/>
  <c r="R9" i="12"/>
  <c r="R6" i="12"/>
  <c r="R29" i="12"/>
  <c r="R46" i="12"/>
  <c r="R61" i="12"/>
  <c r="R25" i="12"/>
  <c r="R58" i="25"/>
  <c r="R25" i="25"/>
  <c r="R59" i="25"/>
  <c r="R84" i="25"/>
  <c r="R69" i="25"/>
  <c r="R46" i="25"/>
  <c r="R18" i="25"/>
  <c r="R36" i="25"/>
  <c r="R65" i="25"/>
  <c r="R69" i="15"/>
  <c r="R36" i="15"/>
  <c r="R51" i="19"/>
  <c r="R58" i="19"/>
  <c r="R24" i="19"/>
  <c r="R29" i="19"/>
  <c r="R18" i="19"/>
  <c r="R21" i="19"/>
  <c r="R47" i="19"/>
  <c r="R17" i="19"/>
  <c r="R40" i="19"/>
  <c r="R53" i="22"/>
  <c r="R54" i="22"/>
  <c r="R32" i="22"/>
  <c r="R19" i="22"/>
  <c r="R33" i="22"/>
  <c r="R39" i="22"/>
  <c r="R46" i="22"/>
  <c r="R79" i="22"/>
  <c r="R12" i="22"/>
  <c r="R55" i="10"/>
  <c r="R45" i="10"/>
  <c r="R18" i="10"/>
  <c r="R64" i="11"/>
  <c r="R50" i="13"/>
  <c r="R12" i="13"/>
  <c r="R41" i="13"/>
  <c r="R26" i="13"/>
  <c r="R10" i="13"/>
  <c r="R66" i="13"/>
  <c r="R23" i="13"/>
  <c r="R45" i="13"/>
  <c r="R37" i="13"/>
  <c r="R58" i="14"/>
  <c r="R43" i="14"/>
  <c r="R18" i="14"/>
  <c r="R64" i="14"/>
  <c r="R29" i="14"/>
  <c r="R38" i="14"/>
  <c r="R14" i="14"/>
  <c r="R59" i="14"/>
  <c r="R6" i="14"/>
  <c r="R75" i="1"/>
  <c r="R71" i="1"/>
  <c r="R67" i="4"/>
  <c r="R48" i="18"/>
  <c r="R80" i="18"/>
  <c r="R61" i="18"/>
  <c r="R62" i="18"/>
  <c r="R67" i="18"/>
  <c r="R42" i="18"/>
  <c r="R68" i="18"/>
  <c r="R5" i="9"/>
  <c r="R55" i="9"/>
  <c r="R81" i="9"/>
  <c r="R10" i="9"/>
  <c r="R41" i="9"/>
  <c r="R44" i="9"/>
  <c r="R18" i="9"/>
  <c r="R29" i="9"/>
  <c r="R55" i="23"/>
  <c r="R29" i="23"/>
  <c r="R19" i="23"/>
  <c r="R41" i="23"/>
  <c r="R65" i="23"/>
  <c r="R60" i="23"/>
  <c r="R14" i="23"/>
  <c r="R9" i="23"/>
  <c r="R11" i="23"/>
  <c r="R50" i="12"/>
  <c r="R30" i="12"/>
  <c r="R17" i="12"/>
  <c r="R62" i="12"/>
  <c r="R86" i="12"/>
  <c r="R68" i="12"/>
  <c r="R45" i="12"/>
  <c r="R11" i="12"/>
  <c r="R64" i="12"/>
  <c r="R50" i="25"/>
  <c r="R52" i="25"/>
  <c r="R26" i="25"/>
  <c r="R15" i="25"/>
  <c r="R81" i="25"/>
  <c r="R64" i="25"/>
  <c r="R22" i="25"/>
  <c r="R86" i="25"/>
  <c r="R7" i="25"/>
  <c r="R35" i="25"/>
  <c r="S75" i="15"/>
  <c r="R64" i="28"/>
  <c r="R65" i="28"/>
  <c r="R44" i="28"/>
  <c r="R5" i="26"/>
  <c r="R48" i="19"/>
  <c r="R67" i="19"/>
  <c r="R65" i="19"/>
  <c r="R86" i="19"/>
  <c r="R34" i="19"/>
  <c r="R79" i="19"/>
  <c r="R78" i="19"/>
  <c r="R61" i="19"/>
  <c r="R50" i="10"/>
  <c r="R49" i="10"/>
  <c r="R61" i="10"/>
  <c r="R20" i="10"/>
  <c r="R43" i="10"/>
  <c r="R64" i="10"/>
  <c r="R85" i="10"/>
  <c r="R29" i="10"/>
  <c r="R67" i="10"/>
  <c r="R51" i="13"/>
  <c r="R55" i="13"/>
  <c r="R7" i="13"/>
  <c r="R20" i="13"/>
  <c r="R69" i="13"/>
  <c r="R15" i="13"/>
  <c r="R16" i="13"/>
  <c r="R35" i="13"/>
  <c r="R25" i="13"/>
  <c r="R18" i="13"/>
  <c r="R57" i="14"/>
  <c r="R40" i="14"/>
  <c r="R85" i="14"/>
  <c r="R33" i="14"/>
  <c r="R24" i="14"/>
  <c r="R79" i="14"/>
  <c r="R30" i="14"/>
  <c r="R25" i="14"/>
  <c r="R82" i="14"/>
  <c r="R83" i="18"/>
  <c r="R50" i="9"/>
  <c r="R54" i="9"/>
  <c r="R42" i="9"/>
  <c r="R43" i="9"/>
  <c r="R21" i="9"/>
  <c r="R24" i="9"/>
  <c r="R60" i="9"/>
  <c r="R11" i="9"/>
  <c r="R17" i="9"/>
  <c r="R33" i="9"/>
  <c r="R25" i="9"/>
  <c r="R53" i="24"/>
  <c r="R59" i="24"/>
  <c r="R17" i="24"/>
  <c r="R15" i="24"/>
  <c r="R43" i="24"/>
  <c r="R45" i="24"/>
  <c r="R13" i="24"/>
  <c r="R25" i="24"/>
  <c r="R20" i="24"/>
  <c r="R51" i="27"/>
  <c r="R54" i="27"/>
  <c r="R36" i="27"/>
  <c r="R80" i="27"/>
  <c r="R11" i="27"/>
  <c r="R68" i="27"/>
  <c r="R9" i="27"/>
  <c r="R40" i="27"/>
  <c r="R22" i="27"/>
  <c r="R33" i="27"/>
  <c r="R51" i="25"/>
  <c r="R54" i="25"/>
  <c r="R17" i="25"/>
  <c r="R23" i="25"/>
  <c r="R61" i="25"/>
  <c r="R20" i="25"/>
  <c r="R40" i="25"/>
  <c r="R30" i="25"/>
  <c r="R24" i="25"/>
  <c r="R8" i="25"/>
  <c r="R86" i="15"/>
  <c r="R5" i="19"/>
  <c r="R56" i="19"/>
  <c r="R60" i="19"/>
  <c r="R45" i="19"/>
  <c r="R38" i="19"/>
  <c r="R26" i="19"/>
  <c r="R83" i="19"/>
  <c r="R12" i="19"/>
  <c r="R64" i="19"/>
  <c r="R14" i="19"/>
  <c r="R10" i="19"/>
  <c r="R52" i="22"/>
  <c r="R47" i="22"/>
  <c r="R63" i="22"/>
  <c r="R8" i="22"/>
  <c r="R37" i="22"/>
  <c r="R26" i="22"/>
  <c r="R24" i="22"/>
  <c r="R44" i="22"/>
  <c r="R36" i="13"/>
  <c r="S73" i="10"/>
  <c r="R27" i="18"/>
  <c r="R18" i="18"/>
  <c r="R28" i="18"/>
  <c r="R26" i="18"/>
  <c r="R13" i="18"/>
  <c r="R31" i="18"/>
  <c r="R64" i="18"/>
  <c r="R14" i="18"/>
  <c r="R38" i="18"/>
  <c r="R48" i="9"/>
  <c r="R65" i="9"/>
  <c r="R34" i="9"/>
  <c r="R66" i="9"/>
  <c r="R13" i="9"/>
  <c r="R64" i="9"/>
  <c r="R22" i="9"/>
  <c r="R31" i="9"/>
  <c r="R38" i="9"/>
  <c r="R82" i="9"/>
  <c r="R49" i="16"/>
  <c r="R35" i="16"/>
  <c r="R34" i="16"/>
  <c r="R60" i="16"/>
  <c r="R37" i="16"/>
  <c r="R68" i="16"/>
  <c r="R19" i="16"/>
  <c r="R11" i="16"/>
  <c r="R17" i="16"/>
  <c r="R7" i="16"/>
  <c r="R31" i="24"/>
  <c r="R37" i="24"/>
  <c r="R85" i="24"/>
  <c r="R83" i="24"/>
  <c r="R62" i="24"/>
  <c r="R12" i="12"/>
  <c r="R27" i="12"/>
  <c r="R23" i="12"/>
  <c r="S70" i="15"/>
  <c r="R52" i="28"/>
  <c r="R10" i="28"/>
  <c r="R86" i="28"/>
  <c r="R43" i="28"/>
  <c r="R63" i="28"/>
  <c r="R23" i="28"/>
  <c r="R78" i="28"/>
  <c r="R27" i="28"/>
  <c r="R19" i="28"/>
  <c r="R55" i="15"/>
  <c r="R60" i="15"/>
  <c r="R29" i="15"/>
  <c r="R16" i="15"/>
  <c r="R62" i="15"/>
  <c r="R17" i="15"/>
  <c r="R37" i="15"/>
  <c r="R41" i="15"/>
  <c r="R56" i="10"/>
  <c r="R10" i="10"/>
  <c r="R62" i="10"/>
  <c r="R28" i="10"/>
  <c r="R63" i="10"/>
  <c r="R12" i="10"/>
  <c r="R36" i="10"/>
  <c r="R42" i="10"/>
  <c r="R37" i="10"/>
  <c r="R41" i="10"/>
  <c r="R53" i="13"/>
  <c r="R13" i="13"/>
  <c r="R27" i="13"/>
  <c r="R39" i="13"/>
  <c r="R38" i="13"/>
  <c r="R79" i="13"/>
  <c r="R30" i="13"/>
  <c r="R62" i="13"/>
  <c r="R61" i="13"/>
  <c r="R55" i="14"/>
  <c r="R7" i="14"/>
  <c r="R63" i="14"/>
  <c r="R61" i="14"/>
  <c r="R67" i="14"/>
  <c r="R27" i="14"/>
  <c r="R66" i="14"/>
  <c r="R15" i="14"/>
  <c r="R39" i="14"/>
  <c r="R5" i="14"/>
  <c r="S58" i="23"/>
  <c r="S7" i="24"/>
  <c r="S69" i="11"/>
  <c r="S79" i="18"/>
  <c r="S43" i="10"/>
  <c r="S51" i="17"/>
  <c r="S52" i="14"/>
  <c r="S24" i="24"/>
  <c r="S47" i="24"/>
  <c r="S79" i="15"/>
  <c r="S64" i="25"/>
  <c r="S78" i="13"/>
  <c r="S38" i="16"/>
  <c r="S22" i="25"/>
  <c r="S30" i="19"/>
  <c r="S63" i="26"/>
  <c r="S27" i="12"/>
  <c r="S21" i="19"/>
  <c r="S85" i="27"/>
  <c r="S67" i="24"/>
  <c r="S8" i="27"/>
  <c r="S63" i="15"/>
  <c r="S15" i="15"/>
  <c r="S41" i="25"/>
  <c r="S9" i="13"/>
  <c r="S82" i="13"/>
  <c r="S18" i="4"/>
  <c r="S79" i="17"/>
  <c r="S51" i="15"/>
  <c r="S51" i="10"/>
  <c r="S54" i="14"/>
  <c r="S42" i="23"/>
  <c r="S78" i="17"/>
  <c r="S35" i="22"/>
  <c r="S50" i="24"/>
  <c r="S25" i="13"/>
  <c r="S69" i="16"/>
  <c r="S16" i="17"/>
  <c r="S43" i="4"/>
  <c r="S24" i="11"/>
  <c r="S12" i="16"/>
  <c r="S20" i="26"/>
  <c r="S48" i="16"/>
  <c r="S26" i="25"/>
  <c r="S55" i="13"/>
  <c r="S57" i="15"/>
  <c r="S63" i="16"/>
  <c r="S18" i="10"/>
  <c r="S49" i="18"/>
  <c r="S48" i="23"/>
  <c r="S49" i="22"/>
  <c r="S32" i="13"/>
  <c r="S64" i="13"/>
  <c r="S49" i="16"/>
  <c r="S5" i="25"/>
  <c r="S67" i="14"/>
  <c r="S42" i="24"/>
  <c r="S26" i="10"/>
  <c r="S64" i="24"/>
  <c r="S16" i="11"/>
  <c r="S9" i="26"/>
  <c r="S12" i="19"/>
  <c r="S62" i="22"/>
  <c r="S10" i="28"/>
  <c r="S29" i="12"/>
  <c r="S43" i="17"/>
  <c r="S47" i="12"/>
  <c r="S66" i="10"/>
  <c r="S49" i="15"/>
  <c r="S53" i="23"/>
  <c r="S40" i="22"/>
  <c r="S7" i="12"/>
  <c r="S42" i="11"/>
  <c r="S83" i="23"/>
  <c r="S53" i="10"/>
  <c r="S8" i="15"/>
  <c r="S86" i="25"/>
  <c r="S18" i="19"/>
  <c r="S11" i="27"/>
  <c r="S38" i="28"/>
  <c r="S24" i="26"/>
  <c r="S68" i="23"/>
  <c r="S69" i="19"/>
  <c r="S26" i="9"/>
  <c r="S16" i="4"/>
  <c r="S34" i="26"/>
  <c r="S24" i="13"/>
  <c r="S27" i="13"/>
  <c r="S12" i="23"/>
  <c r="S67" i="25"/>
  <c r="S29" i="27"/>
  <c r="S6" i="11"/>
  <c r="S52" i="15"/>
  <c r="S82" i="12"/>
  <c r="S36" i="25"/>
  <c r="S33" i="10"/>
  <c r="S40" i="13"/>
  <c r="S18" i="9"/>
  <c r="R71" i="4"/>
  <c r="S78" i="23"/>
  <c r="S55" i="10"/>
  <c r="S27" i="26"/>
  <c r="S34" i="23"/>
  <c r="S27" i="15"/>
  <c r="S7" i="10"/>
  <c r="S54" i="22"/>
  <c r="S24" i="4"/>
  <c r="S38" i="4"/>
  <c r="S26" i="15"/>
  <c r="S41" i="26"/>
  <c r="S64" i="23"/>
  <c r="S54" i="27"/>
  <c r="S59" i="26"/>
  <c r="S10" i="18"/>
  <c r="S38" i="9"/>
  <c r="S41" i="15"/>
  <c r="S65" i="13"/>
  <c r="S22" i="16"/>
  <c r="S9" i="23"/>
  <c r="S80" i="17"/>
  <c r="S42" i="28"/>
  <c r="S36" i="10"/>
  <c r="S18" i="17"/>
  <c r="S6" i="22"/>
  <c r="S23" i="19"/>
  <c r="S7" i="16"/>
  <c r="S16" i="14"/>
  <c r="S53" i="18"/>
  <c r="S41" i="9"/>
  <c r="S55" i="9"/>
  <c r="S61" i="12"/>
  <c r="S8" i="14"/>
  <c r="S85" i="15"/>
  <c r="S33" i="23"/>
  <c r="S19" i="17"/>
  <c r="S33" i="14"/>
  <c r="S57" i="28"/>
  <c r="S39" i="19"/>
  <c r="S46" i="26"/>
  <c r="S65" i="28"/>
  <c r="S48" i="26"/>
  <c r="S55" i="23"/>
  <c r="S66" i="22"/>
  <c r="S53" i="13"/>
  <c r="S48" i="9"/>
  <c r="S59" i="15"/>
  <c r="S35" i="13"/>
  <c r="S79" i="13"/>
  <c r="S19" i="24"/>
  <c r="S58" i="27"/>
  <c r="S50" i="28"/>
  <c r="S68" i="14"/>
  <c r="S16" i="23"/>
  <c r="S18" i="11"/>
  <c r="S47" i="15"/>
  <c r="S21" i="26"/>
  <c r="S23" i="17"/>
  <c r="S60" i="12"/>
  <c r="S49" i="17"/>
  <c r="S12" i="9"/>
  <c r="S52" i="28"/>
  <c r="S19" i="13"/>
  <c r="S52" i="17"/>
  <c r="S63" i="12"/>
  <c r="S56" i="11"/>
  <c r="S60" i="24"/>
  <c r="S57" i="22"/>
  <c r="S32" i="15"/>
  <c r="S42" i="16"/>
  <c r="S15" i="16"/>
  <c r="S79" i="28"/>
  <c r="S24" i="9"/>
  <c r="R71" i="9"/>
  <c r="S37" i="13"/>
  <c r="S24" i="14"/>
  <c r="S9" i="9"/>
  <c r="S28" i="25"/>
  <c r="S51" i="11"/>
  <c r="S19" i="19"/>
  <c r="S36" i="16"/>
  <c r="S56" i="13"/>
  <c r="S46" i="4"/>
  <c r="S46" i="19"/>
  <c r="S67" i="22"/>
  <c r="S69" i="26"/>
  <c r="S8" i="12"/>
  <c r="S41" i="10"/>
  <c r="S37" i="4"/>
  <c r="S60" i="26"/>
  <c r="S57" i="14"/>
  <c r="S39" i="15"/>
  <c r="S48" i="24"/>
  <c r="S13" i="11"/>
  <c r="S38" i="18"/>
  <c r="S43" i="27"/>
  <c r="S47" i="11"/>
  <c r="S14" i="13"/>
  <c r="S11" i="9"/>
  <c r="S21" i="17"/>
  <c r="R70" i="18"/>
  <c r="S49" i="4"/>
  <c r="S5" i="23"/>
  <c r="S62" i="15"/>
  <c r="S18" i="16"/>
  <c r="R77" i="4"/>
  <c r="U77" i="1" s="1"/>
  <c r="S57" i="9"/>
  <c r="S40" i="9"/>
  <c r="S80" i="26"/>
  <c r="S46" i="18"/>
  <c r="S25" i="16"/>
  <c r="S85" i="9"/>
  <c r="S20" i="27"/>
  <c r="S54" i="11"/>
  <c r="S6" i="26"/>
  <c r="S19" i="28"/>
  <c r="S65" i="16"/>
  <c r="S84" i="24"/>
  <c r="S65" i="15"/>
  <c r="S47" i="25"/>
  <c r="S56" i="17"/>
  <c r="S29" i="26"/>
  <c r="S67" i="17"/>
  <c r="S25" i="17"/>
  <c r="S81" i="22"/>
  <c r="S38" i="10"/>
  <c r="S39" i="17"/>
  <c r="S85" i="13"/>
  <c r="S46" i="9"/>
  <c r="S28" i="23"/>
  <c r="S80" i="12"/>
  <c r="S12" i="4"/>
  <c r="S39" i="24"/>
  <c r="S59" i="27"/>
  <c r="S33" i="16"/>
  <c r="S37" i="16"/>
  <c r="S65" i="19"/>
  <c r="S11" i="4"/>
  <c r="S57" i="11"/>
  <c r="S38" i="19"/>
  <c r="S62" i="4"/>
  <c r="S43" i="15"/>
  <c r="S68" i="25"/>
  <c r="S51" i="22"/>
  <c r="S61" i="17"/>
  <c r="S78" i="24"/>
  <c r="S45" i="4"/>
  <c r="S50" i="16"/>
  <c r="S19" i="11"/>
  <c r="S44" i="15"/>
  <c r="S39" i="4"/>
  <c r="S41" i="19"/>
  <c r="S8" i="28"/>
  <c r="S20" i="19"/>
  <c r="S10" i="13"/>
  <c r="S67" i="16"/>
  <c r="S80" i="9"/>
  <c r="S65" i="25"/>
  <c r="S22" i="14"/>
  <c r="S23" i="18"/>
  <c r="S39" i="10"/>
  <c r="S16" i="25"/>
  <c r="S78" i="19"/>
  <c r="R73" i="10"/>
  <c r="S68" i="28"/>
  <c r="S85" i="12"/>
  <c r="S33" i="22"/>
  <c r="S58" i="9"/>
  <c r="S37" i="28"/>
  <c r="S22" i="13"/>
  <c r="S6" i="10"/>
  <c r="S20" i="12"/>
  <c r="S86" i="10"/>
  <c r="S36" i="11"/>
  <c r="S42" i="18"/>
  <c r="S29" i="11"/>
  <c r="S25" i="18"/>
  <c r="S33" i="9"/>
  <c r="S43" i="16"/>
  <c r="S63" i="19"/>
  <c r="S47" i="26"/>
  <c r="S44" i="25"/>
  <c r="S28" i="19"/>
  <c r="S36" i="22"/>
  <c r="S48" i="18"/>
  <c r="S86" i="27"/>
  <c r="S84" i="4"/>
  <c r="S32" i="10"/>
  <c r="S26" i="28"/>
  <c r="S84" i="16"/>
  <c r="S54" i="4"/>
  <c r="S83" i="15"/>
  <c r="S79" i="9"/>
  <c r="S80" i="13"/>
  <c r="S37" i="10"/>
  <c r="S17" i="28"/>
  <c r="S36" i="23"/>
  <c r="S81" i="11"/>
  <c r="S47" i="23"/>
  <c r="S38" i="11"/>
  <c r="S66" i="25"/>
  <c r="S8" i="13"/>
  <c r="S18" i="26"/>
  <c r="S26" i="16"/>
  <c r="S64" i="9"/>
  <c r="S16" i="27"/>
  <c r="S22" i="26"/>
  <c r="S30" i="25"/>
  <c r="S81" i="26"/>
  <c r="S16" i="19"/>
  <c r="S6" i="19"/>
  <c r="S5" i="22"/>
  <c r="S30" i="26"/>
  <c r="S85" i="18"/>
  <c r="S81" i="23"/>
  <c r="S17" i="4"/>
  <c r="S78" i="28"/>
  <c r="S32" i="19"/>
  <c r="S78" i="11"/>
  <c r="S86" i="9"/>
  <c r="S16" i="16"/>
  <c r="S43" i="18"/>
  <c r="S47" i="14"/>
  <c r="S84" i="22"/>
  <c r="S69" i="13"/>
  <c r="S56" i="4"/>
  <c r="S22" i="9"/>
  <c r="R72" i="4"/>
  <c r="S60" i="23"/>
  <c r="S58" i="26"/>
  <c r="S40" i="18"/>
  <c r="S60" i="19"/>
  <c r="S61" i="11"/>
  <c r="S39" i="28"/>
  <c r="S12" i="27"/>
  <c r="S7" i="27"/>
  <c r="S78" i="14"/>
  <c r="S56" i="22"/>
  <c r="S30" i="4"/>
  <c r="S10" i="22"/>
  <c r="S47" i="28"/>
  <c r="S41" i="24"/>
  <c r="S23" i="24"/>
  <c r="S8" i="22"/>
  <c r="S35" i="25"/>
  <c r="S39" i="26"/>
  <c r="S80" i="23"/>
  <c r="S38" i="17"/>
  <c r="S24" i="15"/>
  <c r="S5" i="28"/>
  <c r="S46" i="13"/>
  <c r="S67" i="15"/>
  <c r="S57" i="23"/>
  <c r="S22" i="11"/>
  <c r="S14" i="24"/>
  <c r="S26" i="17"/>
  <c r="S26" i="13"/>
  <c r="S68" i="4"/>
  <c r="S20" i="9"/>
  <c r="S80" i="28"/>
  <c r="S65" i="9"/>
  <c r="S42" i="9"/>
  <c r="S69" i="12"/>
  <c r="S31" i="27"/>
  <c r="S83" i="4"/>
  <c r="S45" i="15"/>
  <c r="S28" i="18"/>
  <c r="S84" i="23"/>
  <c r="S40" i="17"/>
  <c r="S45" i="22"/>
  <c r="S26" i="4"/>
  <c r="S20" i="16"/>
  <c r="S49" i="12"/>
  <c r="S83" i="11"/>
  <c r="S6" i="18"/>
  <c r="S57" i="17"/>
  <c r="S55" i="12"/>
  <c r="S25" i="22"/>
  <c r="S51" i="16"/>
  <c r="S27" i="9"/>
  <c r="S5" i="4"/>
  <c r="S9" i="14"/>
  <c r="S31" i="23"/>
  <c r="S43" i="11"/>
  <c r="S32" i="26"/>
  <c r="S30" i="10"/>
  <c r="S43" i="19"/>
  <c r="S29" i="17"/>
  <c r="S26" i="22"/>
  <c r="S5" i="26"/>
  <c r="S83" i="25"/>
  <c r="S36" i="12"/>
  <c r="S17" i="17"/>
  <c r="S36" i="26"/>
  <c r="S49" i="25"/>
  <c r="S59" i="10"/>
  <c r="S82" i="18"/>
  <c r="S10" i="12"/>
  <c r="S18" i="14"/>
  <c r="S20" i="18"/>
  <c r="S21" i="11"/>
  <c r="S25" i="25"/>
  <c r="S20" i="24"/>
  <c r="S28" i="27"/>
  <c r="S67" i="9"/>
  <c r="S47" i="18"/>
  <c r="S13" i="16"/>
  <c r="S18" i="27"/>
  <c r="S11" i="15"/>
  <c r="S32" i="24"/>
  <c r="S38" i="22"/>
  <c r="S37" i="15"/>
  <c r="S65" i="18"/>
  <c r="S57" i="12"/>
  <c r="S85" i="26"/>
  <c r="S10" i="17"/>
  <c r="S69" i="9"/>
  <c r="S79" i="26"/>
  <c r="S64" i="28"/>
  <c r="R72" i="9"/>
  <c r="S47" i="27"/>
  <c r="S15" i="25"/>
  <c r="S28" i="17"/>
  <c r="S29" i="28"/>
  <c r="S13" i="17"/>
  <c r="S15" i="22"/>
  <c r="S33" i="25"/>
  <c r="S47" i="17"/>
  <c r="S81" i="9"/>
  <c r="R56" i="17"/>
  <c r="R57" i="17"/>
  <c r="R24" i="17"/>
  <c r="R66" i="17"/>
  <c r="R69" i="17"/>
  <c r="R32" i="17"/>
  <c r="R6" i="17"/>
  <c r="R14" i="17"/>
  <c r="R79" i="17"/>
  <c r="R59" i="17"/>
  <c r="R49" i="4"/>
  <c r="R64" i="4"/>
  <c r="R25" i="4"/>
  <c r="R29" i="4"/>
  <c r="R50" i="18"/>
  <c r="R56" i="18"/>
  <c r="R16" i="18"/>
  <c r="R12" i="18"/>
  <c r="R21" i="18"/>
  <c r="R44" i="18"/>
  <c r="R32" i="18"/>
  <c r="R47" i="18"/>
  <c r="R6" i="18"/>
  <c r="R23" i="18"/>
  <c r="R53" i="9"/>
  <c r="R16" i="9"/>
  <c r="R79" i="9"/>
  <c r="R57" i="24"/>
  <c r="R82" i="24"/>
  <c r="R80" i="24"/>
  <c r="R60" i="24"/>
  <c r="R36" i="24"/>
  <c r="R9" i="24"/>
  <c r="R67" i="24"/>
  <c r="R78" i="24"/>
  <c r="R64" i="24"/>
  <c r="R53" i="27"/>
  <c r="R55" i="27"/>
  <c r="R60" i="27"/>
  <c r="R12" i="27"/>
  <c r="R79" i="27"/>
  <c r="R84" i="27"/>
  <c r="R13" i="27"/>
  <c r="R30" i="27"/>
  <c r="R48" i="28"/>
  <c r="R67" i="28"/>
  <c r="R83" i="28"/>
  <c r="R17" i="28"/>
  <c r="R45" i="28"/>
  <c r="R62" i="28"/>
  <c r="R61" i="28"/>
  <c r="R13" i="28"/>
  <c r="R38" i="28"/>
  <c r="R54" i="15"/>
  <c r="R25" i="15"/>
  <c r="R35" i="15"/>
  <c r="R34" i="15"/>
  <c r="R19" i="15"/>
  <c r="R65" i="15"/>
  <c r="R79" i="15"/>
  <c r="R56" i="26"/>
  <c r="R81" i="26"/>
  <c r="R17" i="26"/>
  <c r="R62" i="26"/>
  <c r="R7" i="26"/>
  <c r="R41" i="26"/>
  <c r="R68" i="26"/>
  <c r="R79" i="26"/>
  <c r="R82" i="26"/>
  <c r="R40" i="10"/>
  <c r="R81" i="10"/>
  <c r="R17" i="10"/>
  <c r="R80" i="10"/>
  <c r="R44" i="10"/>
  <c r="R26" i="10"/>
  <c r="R53" i="11"/>
  <c r="R84" i="11"/>
  <c r="R82" i="11"/>
  <c r="R31" i="11"/>
  <c r="R43" i="11"/>
  <c r="R69" i="11"/>
  <c r="R25" i="11"/>
  <c r="R73" i="1"/>
  <c r="R72" i="1"/>
  <c r="R55" i="17"/>
  <c r="R65" i="17"/>
  <c r="R8" i="17"/>
  <c r="R82" i="17"/>
  <c r="R31" i="17"/>
  <c r="R40" i="17"/>
  <c r="R13" i="17"/>
  <c r="R10" i="17"/>
  <c r="R19" i="17"/>
  <c r="S72" i="9"/>
  <c r="R65" i="4"/>
  <c r="R60" i="4"/>
  <c r="R36" i="4"/>
  <c r="R58" i="16"/>
  <c r="R8" i="16"/>
  <c r="R46" i="16"/>
  <c r="R42" i="16"/>
  <c r="R23" i="16"/>
  <c r="R31" i="16"/>
  <c r="R10" i="16"/>
  <c r="R85" i="16"/>
  <c r="R50" i="24"/>
  <c r="R58" i="24"/>
  <c r="R19" i="24"/>
  <c r="R61" i="24"/>
  <c r="R35" i="24"/>
  <c r="R79" i="24"/>
  <c r="R69" i="24"/>
  <c r="R32" i="24"/>
  <c r="R46" i="24"/>
  <c r="R7" i="24"/>
  <c r="R5" i="27"/>
  <c r="R56" i="27"/>
  <c r="R85" i="27"/>
  <c r="R43" i="27"/>
  <c r="R34" i="27"/>
  <c r="R6" i="27"/>
  <c r="R19" i="27"/>
  <c r="R8" i="27"/>
  <c r="R81" i="27"/>
  <c r="R63" i="27"/>
  <c r="R57" i="28"/>
  <c r="R55" i="28"/>
  <c r="R24" i="28"/>
  <c r="R80" i="28"/>
  <c r="R18" i="28"/>
  <c r="R34" i="28"/>
  <c r="R51" i="15"/>
  <c r="R43" i="15"/>
  <c r="R42" i="15"/>
  <c r="R12" i="15"/>
  <c r="R81" i="15"/>
  <c r="R32" i="15"/>
  <c r="R67" i="15"/>
  <c r="R63" i="15"/>
  <c r="R30" i="15"/>
  <c r="R49" i="26"/>
  <c r="R33" i="26"/>
  <c r="R40" i="26"/>
  <c r="R65" i="26"/>
  <c r="R63" i="26"/>
  <c r="R67" i="26"/>
  <c r="R25" i="26"/>
  <c r="R61" i="26"/>
  <c r="R48" i="22"/>
  <c r="R35" i="22"/>
  <c r="R29" i="22"/>
  <c r="R21" i="22"/>
  <c r="R83" i="22"/>
  <c r="R42" i="22"/>
  <c r="R10" i="22"/>
  <c r="R36" i="22"/>
  <c r="R23" i="22"/>
  <c r="R57" i="11"/>
  <c r="R54" i="11"/>
  <c r="R14" i="11"/>
  <c r="R15" i="11"/>
  <c r="R16" i="11"/>
  <c r="R27" i="11"/>
  <c r="R7" i="11"/>
  <c r="R60" i="11"/>
  <c r="R6" i="11"/>
  <c r="R68" i="11"/>
  <c r="R52" i="17"/>
  <c r="R17" i="17"/>
  <c r="R12" i="17"/>
  <c r="R85" i="17"/>
  <c r="R63" i="17"/>
  <c r="R30" i="17"/>
  <c r="R9" i="17"/>
  <c r="R37" i="17"/>
  <c r="R16" i="17"/>
  <c r="R51" i="18"/>
  <c r="R49" i="18"/>
  <c r="R59" i="18"/>
  <c r="R15" i="18"/>
  <c r="R81" i="18"/>
  <c r="R35" i="18"/>
  <c r="R45" i="18"/>
  <c r="R17" i="18"/>
  <c r="R55" i="16"/>
  <c r="R64" i="16"/>
  <c r="R41" i="16"/>
  <c r="R26" i="16"/>
  <c r="R62" i="16"/>
  <c r="R33" i="16"/>
  <c r="R86" i="16"/>
  <c r="R81" i="16"/>
  <c r="R39" i="16"/>
  <c r="R84" i="16"/>
  <c r="R5" i="23"/>
  <c r="R58" i="23"/>
  <c r="R36" i="23"/>
  <c r="R39" i="23"/>
  <c r="R63" i="23"/>
  <c r="R81" i="23"/>
  <c r="R62" i="23"/>
  <c r="R66" i="23"/>
  <c r="R25" i="23"/>
  <c r="R51" i="12"/>
  <c r="R55" i="12"/>
  <c r="R63" i="12"/>
  <c r="R78" i="12"/>
  <c r="R40" i="12"/>
  <c r="R42" i="12"/>
  <c r="R44" i="12"/>
  <c r="R22" i="12"/>
  <c r="R83" i="12"/>
  <c r="R43" i="12"/>
  <c r="R50" i="28"/>
  <c r="R54" i="28"/>
  <c r="R33" i="28"/>
  <c r="R60" i="28"/>
  <c r="R16" i="28"/>
  <c r="R84" i="28"/>
  <c r="R29" i="28"/>
  <c r="R39" i="28"/>
  <c r="R41" i="28"/>
  <c r="R52" i="15"/>
  <c r="R27" i="15"/>
  <c r="R38" i="15"/>
  <c r="R31" i="15"/>
  <c r="R44" i="15"/>
  <c r="R23" i="15"/>
  <c r="R82" i="15"/>
  <c r="R15" i="15"/>
  <c r="R55" i="26"/>
  <c r="R15" i="26"/>
  <c r="R45" i="26"/>
  <c r="R19" i="26"/>
  <c r="R29" i="26"/>
  <c r="R8" i="26"/>
  <c r="R39" i="26"/>
  <c r="R47" i="26"/>
  <c r="R54" i="10"/>
  <c r="R57" i="10"/>
  <c r="R9" i="10"/>
  <c r="R66" i="10"/>
  <c r="R47" i="10"/>
  <c r="R13" i="10"/>
  <c r="R33" i="10"/>
  <c r="R11" i="10"/>
  <c r="R79" i="10"/>
  <c r="R55" i="11"/>
  <c r="R40" i="11"/>
  <c r="R24" i="11"/>
  <c r="R10" i="11"/>
  <c r="R13" i="11"/>
  <c r="R19" i="11"/>
  <c r="R78" i="11"/>
  <c r="R83" i="11"/>
  <c r="R41" i="11"/>
  <c r="R54" i="13"/>
  <c r="R49" i="13"/>
  <c r="R80" i="13"/>
  <c r="R46" i="13"/>
  <c r="R43" i="13"/>
  <c r="R83" i="13"/>
  <c r="R21" i="13"/>
  <c r="R24" i="13"/>
  <c r="R49" i="14"/>
  <c r="R32" i="14"/>
  <c r="R62" i="14"/>
  <c r="R8" i="14"/>
  <c r="R10" i="14"/>
  <c r="R21" i="14"/>
  <c r="R86" i="14"/>
  <c r="R42" i="14"/>
  <c r="R58" i="17"/>
  <c r="R21" i="17"/>
  <c r="R23" i="17"/>
  <c r="R61" i="17"/>
  <c r="R27" i="17"/>
  <c r="R60" i="17"/>
  <c r="R42" i="17"/>
  <c r="R62" i="17"/>
  <c r="S76" i="15"/>
  <c r="R53" i="18"/>
  <c r="R66" i="26"/>
  <c r="R52" i="24"/>
  <c r="R48" i="24"/>
  <c r="R68" i="24"/>
  <c r="R26" i="24"/>
  <c r="R14" i="24"/>
  <c r="R52" i="23"/>
  <c r="R10" i="23"/>
  <c r="R31" i="23"/>
  <c r="R17" i="23"/>
  <c r="R33" i="23"/>
  <c r="R27" i="23"/>
  <c r="R45" i="23"/>
  <c r="R22" i="23"/>
  <c r="R69" i="23"/>
  <c r="R54" i="12"/>
  <c r="R57" i="12"/>
  <c r="R81" i="12"/>
  <c r="R36" i="12"/>
  <c r="R31" i="12"/>
  <c r="R50" i="27"/>
  <c r="R52" i="27"/>
  <c r="R25" i="27"/>
  <c r="R26" i="27"/>
  <c r="R44" i="27"/>
  <c r="R67" i="27"/>
  <c r="R10" i="27"/>
  <c r="R47" i="27"/>
  <c r="R83" i="27"/>
  <c r="R57" i="25"/>
  <c r="R39" i="25"/>
  <c r="R16" i="25"/>
  <c r="R12" i="25"/>
  <c r="R85" i="25"/>
  <c r="R21" i="25"/>
  <c r="R6" i="25"/>
  <c r="R11" i="25"/>
  <c r="R78" i="25"/>
  <c r="R50" i="26"/>
  <c r="R58" i="26"/>
  <c r="R14" i="26"/>
  <c r="R34" i="26"/>
  <c r="R22" i="26"/>
  <c r="R44" i="26"/>
  <c r="R26" i="26"/>
  <c r="R10" i="26"/>
  <c r="R11" i="26"/>
  <c r="R54" i="19"/>
  <c r="R55" i="19"/>
  <c r="R13" i="19"/>
  <c r="R42" i="19"/>
  <c r="R59" i="19"/>
  <c r="R20" i="19"/>
  <c r="R37" i="19"/>
  <c r="R44" i="19"/>
  <c r="R39" i="19"/>
  <c r="R55" i="22"/>
  <c r="R17" i="22"/>
  <c r="R7" i="22"/>
  <c r="R67" i="22"/>
  <c r="R80" i="22"/>
  <c r="R22" i="22"/>
  <c r="R27" i="22"/>
  <c r="R11" i="22"/>
  <c r="R18" i="22"/>
  <c r="R65" i="22"/>
  <c r="S74" i="15"/>
  <c r="R52" i="11"/>
  <c r="R21" i="11"/>
  <c r="R42" i="11"/>
  <c r="R46" i="11"/>
  <c r="R12" i="11"/>
  <c r="R37" i="11"/>
  <c r="R38" i="11"/>
  <c r="R61" i="11"/>
  <c r="R67" i="11"/>
  <c r="R84" i="13"/>
  <c r="S34" i="13"/>
  <c r="S6" i="12"/>
  <c r="S41" i="16"/>
  <c r="S6" i="9"/>
  <c r="R76" i="4"/>
  <c r="S62" i="24"/>
  <c r="S65" i="14"/>
  <c r="S39" i="23"/>
  <c r="S39" i="11"/>
  <c r="S13" i="15"/>
  <c r="S66" i="9"/>
  <c r="S22" i="15"/>
  <c r="S54" i="16"/>
  <c r="S49" i="26"/>
  <c r="S48" i="13"/>
  <c r="S23" i="27"/>
  <c r="S55" i="18"/>
  <c r="S9" i="12"/>
  <c r="R71" i="15"/>
  <c r="S21" i="23"/>
  <c r="S22" i="17"/>
  <c r="S30" i="24"/>
  <c r="S86" i="16"/>
  <c r="S36" i="14"/>
  <c r="S48" i="17"/>
  <c r="S56" i="14"/>
  <c r="S86" i="12"/>
  <c r="S26" i="11"/>
  <c r="S14" i="15"/>
  <c r="S45" i="24"/>
  <c r="S62" i="19"/>
  <c r="S78" i="4"/>
  <c r="S25" i="19"/>
  <c r="S31" i="14"/>
  <c r="S6" i="25"/>
  <c r="S58" i="17"/>
  <c r="S82" i="26"/>
  <c r="S21" i="28"/>
  <c r="S17" i="24"/>
  <c r="S22" i="22"/>
  <c r="S66" i="19"/>
  <c r="S40" i="26"/>
  <c r="S58" i="19"/>
  <c r="S85" i="14"/>
  <c r="S59" i="18"/>
  <c r="S23" i="11"/>
  <c r="S40" i="23"/>
  <c r="S25" i="14"/>
  <c r="S56" i="26"/>
  <c r="S63" i="23"/>
  <c r="S64" i="27"/>
  <c r="S67" i="26"/>
  <c r="S24" i="22"/>
  <c r="S9" i="17"/>
  <c r="S50" i="26"/>
  <c r="S5" i="24"/>
  <c r="S6" i="17"/>
  <c r="S32" i="14"/>
  <c r="S52" i="13"/>
  <c r="S64" i="12"/>
  <c r="S19" i="10"/>
  <c r="S25" i="11"/>
  <c r="S62" i="18"/>
  <c r="S65" i="4"/>
  <c r="S84" i="28"/>
  <c r="S49" i="13"/>
  <c r="S24" i="18"/>
  <c r="S61" i="16"/>
  <c r="S32" i="9"/>
  <c r="S11" i="14"/>
  <c r="S82" i="9"/>
  <c r="S48" i="4"/>
  <c r="S24" i="17"/>
  <c r="S37" i="22"/>
  <c r="S54" i="26"/>
  <c r="S68" i="18"/>
  <c r="S58" i="11"/>
  <c r="S82" i="4"/>
  <c r="S8" i="11"/>
  <c r="S86" i="4"/>
  <c r="S46" i="27"/>
  <c r="S58" i="4"/>
  <c r="S34" i="9"/>
  <c r="S43" i="26"/>
  <c r="S36" i="13"/>
  <c r="S69" i="23"/>
  <c r="S30" i="22"/>
  <c r="S43" i="22"/>
  <c r="S16" i="12"/>
  <c r="S55" i="26"/>
  <c r="S28" i="9"/>
  <c r="S28" i="4"/>
  <c r="S57" i="19"/>
  <c r="S64" i="4"/>
  <c r="S12" i="18"/>
  <c r="S26" i="26"/>
  <c r="S86" i="18"/>
  <c r="S64" i="19"/>
  <c r="S82" i="19"/>
  <c r="S80" i="15"/>
  <c r="S17" i="26"/>
  <c r="S37" i="25"/>
  <c r="S65" i="27"/>
  <c r="S50" i="22"/>
  <c r="S38" i="24"/>
  <c r="S80" i="14"/>
  <c r="S45" i="18"/>
  <c r="S36" i="24"/>
  <c r="S43" i="24"/>
  <c r="S42" i="26"/>
  <c r="S55" i="28"/>
  <c r="S10" i="24"/>
  <c r="S46" i="10"/>
  <c r="S53" i="11"/>
  <c r="S45" i="14"/>
  <c r="S25" i="12"/>
  <c r="S55" i="25"/>
  <c r="S6" i="27"/>
  <c r="S55" i="16"/>
  <c r="S7" i="9"/>
  <c r="S81" i="19"/>
  <c r="S63" i="17"/>
  <c r="S18" i="13"/>
  <c r="S43" i="28"/>
  <c r="S60" i="9"/>
  <c r="S65" i="24"/>
  <c r="S80" i="27"/>
  <c r="S68" i="22"/>
  <c r="S57" i="27"/>
  <c r="S37" i="23"/>
  <c r="S28" i="12"/>
  <c r="S10" i="19"/>
  <c r="S12" i="14"/>
  <c r="R74" i="15"/>
  <c r="S41" i="23"/>
  <c r="S19" i="22"/>
  <c r="S33" i="26"/>
  <c r="S83" i="10"/>
  <c r="S38" i="15"/>
  <c r="S32" i="11"/>
  <c r="S23" i="26"/>
  <c r="S84" i="10"/>
  <c r="S62" i="26"/>
  <c r="S44" i="28"/>
  <c r="S66" i="11"/>
  <c r="S82" i="24"/>
  <c r="S79" i="11"/>
  <c r="S35" i="10"/>
  <c r="S62" i="10"/>
  <c r="S20" i="11"/>
  <c r="S85" i="24"/>
  <c r="S15" i="17"/>
  <c r="R76" i="15"/>
  <c r="S40" i="19"/>
  <c r="S14" i="22"/>
  <c r="S8" i="25"/>
  <c r="S66" i="12"/>
  <c r="S14" i="11"/>
  <c r="S34" i="25"/>
  <c r="S56" i="24"/>
  <c r="S57" i="4"/>
  <c r="S56" i="12"/>
  <c r="S24" i="10"/>
  <c r="S35" i="15"/>
  <c r="S64" i="15"/>
  <c r="S45" i="17"/>
  <c r="S37" i="14"/>
  <c r="S46" i="24"/>
  <c r="S30" i="17"/>
  <c r="S15" i="9"/>
  <c r="S41" i="18"/>
  <c r="S35" i="16"/>
  <c r="S45" i="12"/>
  <c r="S57" i="10"/>
  <c r="S53" i="4"/>
  <c r="S69" i="25"/>
  <c r="S6" i="23"/>
  <c r="S48" i="11"/>
  <c r="S31" i="19"/>
  <c r="S9" i="10"/>
  <c r="S59" i="12"/>
  <c r="S52" i="9"/>
  <c r="S19" i="18"/>
  <c r="S47" i="19"/>
  <c r="S40" i="14"/>
  <c r="S81" i="18"/>
  <c r="S12" i="12"/>
  <c r="S64" i="10"/>
  <c r="S51" i="26"/>
  <c r="S10" i="27"/>
  <c r="S17" i="23"/>
  <c r="S13" i="19"/>
  <c r="S43" i="13"/>
  <c r="S59" i="9"/>
  <c r="S83" i="22"/>
  <c r="S21" i="14"/>
  <c r="S44" i="18"/>
  <c r="S82" i="25"/>
  <c r="S37" i="24"/>
  <c r="S44" i="13"/>
  <c r="S81" i="16"/>
  <c r="S43" i="23"/>
  <c r="S79" i="4"/>
  <c r="S6" i="14"/>
  <c r="S27" i="17"/>
  <c r="S81" i="10"/>
  <c r="S46" i="11"/>
  <c r="S31" i="13"/>
  <c r="S85" i="16"/>
  <c r="S21" i="15"/>
  <c r="S50" i="12"/>
  <c r="S42" i="10"/>
  <c r="S67" i="4"/>
  <c r="S48" i="15"/>
  <c r="S51" i="23"/>
  <c r="R75" i="4"/>
  <c r="S21" i="22"/>
  <c r="S42" i="4"/>
  <c r="S5" i="19"/>
  <c r="S59" i="17"/>
  <c r="S36" i="18"/>
  <c r="S35" i="12"/>
  <c r="S86" i="11"/>
  <c r="S53" i="9"/>
  <c r="S23" i="13"/>
  <c r="S40" i="12"/>
  <c r="S7" i="14"/>
  <c r="S59" i="23"/>
  <c r="S15" i="4"/>
  <c r="S21" i="12"/>
  <c r="S34" i="14"/>
  <c r="S32" i="18"/>
  <c r="S17" i="13"/>
  <c r="S84" i="9"/>
  <c r="S68" i="27"/>
  <c r="S65" i="26"/>
  <c r="S81" i="25"/>
  <c r="S21" i="27"/>
  <c r="S80" i="11"/>
  <c r="S24" i="16"/>
  <c r="S7" i="26"/>
  <c r="S32" i="25"/>
  <c r="S12" i="22"/>
  <c r="S21" i="24"/>
  <c r="S81" i="27"/>
  <c r="S41" i="4"/>
  <c r="S20" i="25"/>
  <c r="S21" i="10"/>
  <c r="S52" i="24"/>
  <c r="S48" i="25"/>
  <c r="S41" i="17"/>
  <c r="S11" i="28"/>
  <c r="S49" i="11"/>
  <c r="S57" i="18"/>
  <c r="S79" i="12"/>
  <c r="S8" i="26"/>
  <c r="S13" i="27"/>
  <c r="S60" i="18"/>
  <c r="S84" i="12"/>
  <c r="R76" i="10"/>
  <c r="S64" i="26"/>
  <c r="S52" i="27"/>
  <c r="S62" i="14"/>
  <c r="S29" i="25"/>
  <c r="S34" i="17"/>
  <c r="S7" i="13"/>
  <c r="S32" i="16"/>
  <c r="S44" i="17"/>
  <c r="S46" i="14"/>
  <c r="S44" i="19"/>
  <c r="S32" i="28"/>
  <c r="S78" i="16"/>
  <c r="S49" i="19"/>
  <c r="S22" i="19"/>
  <c r="S55" i="15"/>
  <c r="S42" i="25"/>
  <c r="S9" i="24"/>
  <c r="S13" i="10"/>
  <c r="S9" i="18"/>
  <c r="S8" i="23"/>
  <c r="R53" i="4"/>
  <c r="R8" i="4"/>
  <c r="R78" i="4"/>
  <c r="R84" i="4"/>
  <c r="R82" i="4"/>
  <c r="R6" i="9"/>
  <c r="R84" i="9"/>
  <c r="R32" i="9"/>
  <c r="R27" i="9"/>
  <c r="R50" i="16"/>
  <c r="R48" i="16"/>
  <c r="R40" i="16"/>
  <c r="R45" i="16"/>
  <c r="R20" i="16"/>
  <c r="R22" i="16"/>
  <c r="R47" i="16"/>
  <c r="R61" i="16"/>
  <c r="R83" i="16"/>
  <c r="R5" i="24"/>
  <c r="R54" i="23"/>
  <c r="R16" i="23"/>
  <c r="R30" i="23"/>
  <c r="R8" i="23"/>
  <c r="R61" i="23"/>
  <c r="R84" i="23"/>
  <c r="R78" i="23"/>
  <c r="R44" i="23"/>
  <c r="R23" i="23"/>
  <c r="R48" i="12"/>
  <c r="R13" i="12"/>
  <c r="R84" i="12"/>
  <c r="R19" i="12"/>
  <c r="R14" i="12"/>
  <c r="R41" i="12"/>
  <c r="R35" i="12"/>
  <c r="R10" i="12"/>
  <c r="R47" i="12"/>
  <c r="R61" i="27"/>
  <c r="R56" i="25"/>
  <c r="R43" i="25"/>
  <c r="R66" i="25"/>
  <c r="R14" i="25"/>
  <c r="R45" i="25"/>
  <c r="R42" i="25"/>
  <c r="R37" i="25"/>
  <c r="R27" i="25"/>
  <c r="R5" i="15"/>
  <c r="R49" i="19"/>
  <c r="R62" i="19"/>
  <c r="R31" i="19"/>
  <c r="R16" i="19"/>
  <c r="R84" i="19"/>
  <c r="R28" i="19"/>
  <c r="R69" i="19"/>
  <c r="R41" i="19"/>
  <c r="R63" i="19"/>
  <c r="R57" i="22"/>
  <c r="R64" i="22"/>
  <c r="R78" i="22"/>
  <c r="R34" i="22"/>
  <c r="R40" i="22"/>
  <c r="R38" i="22"/>
  <c r="R6" i="22"/>
  <c r="R86" i="22"/>
  <c r="R68" i="22"/>
  <c r="R5" i="10"/>
  <c r="R48" i="10"/>
  <c r="R69" i="10"/>
  <c r="R66" i="11"/>
  <c r="R86" i="11"/>
  <c r="R5" i="13"/>
  <c r="R56" i="13"/>
  <c r="R65" i="13"/>
  <c r="R11" i="13"/>
  <c r="R60" i="13"/>
  <c r="R34" i="13"/>
  <c r="R17" i="13"/>
  <c r="R29" i="13"/>
  <c r="R8" i="13"/>
  <c r="R54" i="14"/>
  <c r="R48" i="14"/>
  <c r="R13" i="14"/>
  <c r="R9" i="14"/>
  <c r="R83" i="14"/>
  <c r="R26" i="14"/>
  <c r="R46" i="14"/>
  <c r="R60" i="14"/>
  <c r="R80" i="14"/>
  <c r="R76" i="1"/>
  <c r="R77" i="1"/>
  <c r="R54" i="4"/>
  <c r="R54" i="18"/>
  <c r="R57" i="18"/>
  <c r="R69" i="18"/>
  <c r="R65" i="18"/>
  <c r="R40" i="18"/>
  <c r="R7" i="18"/>
  <c r="R66" i="18"/>
  <c r="R30" i="18"/>
  <c r="R39" i="18"/>
  <c r="R57" i="9"/>
  <c r="R67" i="9"/>
  <c r="R30" i="9"/>
  <c r="R20" i="9"/>
  <c r="R63" i="9"/>
  <c r="R19" i="9"/>
  <c r="R47" i="9"/>
  <c r="R50" i="23"/>
  <c r="R49" i="23"/>
  <c r="R47" i="23"/>
  <c r="R12" i="23"/>
  <c r="R7" i="23"/>
  <c r="R26" i="23"/>
  <c r="R13" i="23"/>
  <c r="R59" i="23"/>
  <c r="R18" i="23"/>
  <c r="R40" i="23"/>
  <c r="R49" i="12"/>
  <c r="R18" i="12"/>
  <c r="R33" i="12"/>
  <c r="R37" i="12"/>
  <c r="R80" i="12"/>
  <c r="R7" i="12"/>
  <c r="R82" i="12"/>
  <c r="R20" i="12"/>
  <c r="R65" i="12"/>
  <c r="R49" i="25"/>
  <c r="R29" i="25"/>
  <c r="R80" i="25"/>
  <c r="R62" i="25"/>
  <c r="R44" i="25"/>
  <c r="R47" i="25"/>
  <c r="R31" i="25"/>
  <c r="R68" i="25"/>
  <c r="R83" i="25"/>
  <c r="S71" i="15"/>
  <c r="R36" i="28"/>
  <c r="R11" i="28"/>
  <c r="R42" i="28"/>
  <c r="R50" i="19"/>
  <c r="R52" i="19"/>
  <c r="R66" i="19"/>
  <c r="R30" i="19"/>
  <c r="R35" i="19"/>
  <c r="R33" i="19"/>
  <c r="R46" i="19"/>
  <c r="R25" i="19"/>
  <c r="R36" i="19"/>
  <c r="R52" i="10"/>
  <c r="R23" i="10"/>
  <c r="R19" i="10"/>
  <c r="R35" i="10"/>
  <c r="R39" i="10"/>
  <c r="R31" i="10"/>
  <c r="R59" i="10"/>
  <c r="R65" i="10"/>
  <c r="R60" i="10"/>
  <c r="R52" i="13"/>
  <c r="R32" i="13"/>
  <c r="R6" i="13"/>
  <c r="R47" i="13"/>
  <c r="R9" i="13"/>
  <c r="R14" i="13"/>
  <c r="R78" i="13"/>
  <c r="R28" i="13"/>
  <c r="R82" i="13"/>
  <c r="R19" i="13"/>
  <c r="R51" i="14"/>
  <c r="R56" i="14"/>
  <c r="R31" i="14"/>
  <c r="R68" i="14"/>
  <c r="R44" i="14"/>
  <c r="R78" i="14"/>
  <c r="R28" i="14"/>
  <c r="R47" i="14"/>
  <c r="R84" i="14"/>
  <c r="R65" i="14"/>
  <c r="R84" i="10"/>
  <c r="R49" i="9"/>
  <c r="R45" i="9"/>
  <c r="R62" i="9"/>
  <c r="R39" i="9"/>
  <c r="R35" i="9"/>
  <c r="R15" i="9"/>
  <c r="R80" i="9"/>
  <c r="R78" i="9"/>
  <c r="R23" i="9"/>
  <c r="R9" i="9"/>
  <c r="R51" i="24"/>
  <c r="R56" i="24"/>
  <c r="R18" i="24"/>
  <c r="R24" i="24"/>
  <c r="R22" i="24"/>
  <c r="R40" i="24"/>
  <c r="R28" i="24"/>
  <c r="R86" i="24"/>
  <c r="R16" i="24"/>
  <c r="R48" i="27"/>
  <c r="R42" i="27"/>
  <c r="R16" i="27"/>
  <c r="R7" i="27"/>
  <c r="R59" i="27"/>
  <c r="R65" i="27"/>
  <c r="R23" i="27"/>
  <c r="R18" i="27"/>
  <c r="R82" i="27"/>
  <c r="R55" i="25"/>
  <c r="R82" i="25"/>
  <c r="R34" i="25"/>
  <c r="R63" i="25"/>
  <c r="R33" i="25"/>
  <c r="R60" i="25"/>
  <c r="R79" i="25"/>
  <c r="R9" i="25"/>
  <c r="R13" i="25"/>
  <c r="S5" i="1"/>
  <c r="R85" i="26"/>
  <c r="R57" i="19"/>
  <c r="R22" i="19"/>
  <c r="R7" i="19"/>
  <c r="R85" i="19"/>
  <c r="R43" i="19"/>
  <c r="R81" i="19"/>
  <c r="R11" i="19"/>
  <c r="R32" i="19"/>
  <c r="R68" i="19"/>
  <c r="R82" i="19"/>
  <c r="R50" i="22"/>
  <c r="R49" i="22"/>
  <c r="R81" i="22"/>
  <c r="R9" i="22"/>
  <c r="R82" i="22"/>
  <c r="R85" i="22"/>
  <c r="R84" i="22"/>
  <c r="R14" i="22"/>
  <c r="R45" i="22"/>
  <c r="S76" i="10"/>
  <c r="R24" i="18"/>
  <c r="R43" i="18"/>
  <c r="R79" i="18"/>
  <c r="R41" i="18"/>
  <c r="R20" i="18"/>
  <c r="R33" i="18"/>
  <c r="R11" i="18"/>
  <c r="R10" i="18"/>
  <c r="R51" i="9"/>
  <c r="R56" i="9"/>
  <c r="R7" i="9"/>
  <c r="R46" i="9"/>
  <c r="R83" i="9"/>
  <c r="R28" i="9"/>
  <c r="R59" i="9"/>
  <c r="R85" i="9"/>
  <c r="R61" i="9"/>
  <c r="R5" i="16"/>
  <c r="R53" i="16"/>
  <c r="R80" i="16"/>
  <c r="R12" i="16"/>
  <c r="R24" i="16"/>
  <c r="R69" i="16"/>
  <c r="R44" i="16"/>
  <c r="R66" i="16"/>
  <c r="R78" i="16"/>
  <c r="R65" i="16"/>
  <c r="R39" i="24"/>
  <c r="R65" i="24"/>
  <c r="R21" i="24"/>
  <c r="R41" i="24"/>
  <c r="R38" i="24"/>
  <c r="R24" i="12"/>
  <c r="R8" i="12"/>
  <c r="R21" i="12"/>
  <c r="R15" i="12"/>
  <c r="R49" i="28"/>
  <c r="R82" i="28"/>
  <c r="R81" i="28"/>
  <c r="R40" i="28"/>
  <c r="R68" i="28"/>
  <c r="R85" i="28"/>
  <c r="R26" i="28"/>
  <c r="R7" i="28"/>
  <c r="R47" i="28"/>
  <c r="R57" i="15"/>
  <c r="R49" i="15"/>
  <c r="R47" i="15"/>
  <c r="R85" i="15"/>
  <c r="R80" i="15"/>
  <c r="R33" i="15"/>
  <c r="R28" i="15"/>
  <c r="R84" i="15"/>
  <c r="R78" i="15"/>
  <c r="R51" i="10"/>
  <c r="R53" i="10"/>
  <c r="R30" i="10"/>
  <c r="R86" i="10"/>
  <c r="R21" i="10"/>
  <c r="R7" i="10"/>
  <c r="R78" i="10"/>
  <c r="R16" i="10"/>
  <c r="R82" i="10"/>
  <c r="R32" i="10"/>
  <c r="R57" i="13"/>
  <c r="R58" i="13"/>
  <c r="R33" i="13"/>
  <c r="R81" i="13"/>
  <c r="R42" i="13"/>
  <c r="R68" i="13"/>
  <c r="R64" i="13"/>
  <c r="R44" i="13"/>
  <c r="R53" i="14"/>
  <c r="R23" i="14"/>
  <c r="R19" i="14"/>
  <c r="R22" i="14"/>
  <c r="R16" i="14"/>
  <c r="R36" i="14"/>
  <c r="R69" i="14"/>
  <c r="R11" i="14"/>
  <c r="R81" i="14"/>
  <c r="R70" i="4"/>
  <c r="S14" i="12"/>
  <c r="S15" i="10"/>
  <c r="S53" i="14"/>
  <c r="S46" i="25"/>
  <c r="S55" i="27"/>
  <c r="S20" i="22"/>
  <c r="S56" i="28"/>
  <c r="S66" i="24"/>
  <c r="S61" i="14"/>
  <c r="S31" i="18"/>
  <c r="S36" i="27"/>
  <c r="S14" i="9"/>
  <c r="S33" i="18"/>
  <c r="S61" i="19"/>
  <c r="S69" i="10"/>
  <c r="S38" i="26"/>
  <c r="S28" i="24"/>
  <c r="S29" i="10"/>
  <c r="S16" i="22"/>
  <c r="S59" i="19"/>
  <c r="S19" i="14"/>
  <c r="S34" i="24"/>
  <c r="S62" i="28"/>
  <c r="S29" i="24"/>
  <c r="S21" i="25"/>
  <c r="S27" i="27"/>
  <c r="S31" i="9"/>
  <c r="S83" i="16"/>
  <c r="S51" i="24"/>
  <c r="S14" i="14"/>
  <c r="S22" i="28"/>
  <c r="S22" i="27"/>
  <c r="S79" i="25"/>
  <c r="S66" i="27"/>
  <c r="S30" i="11"/>
  <c r="S10" i="14"/>
  <c r="S27" i="10"/>
  <c r="S60" i="16"/>
  <c r="S66" i="16"/>
  <c r="S61" i="4"/>
  <c r="S29" i="13"/>
  <c r="S10" i="4"/>
  <c r="S61" i="13"/>
  <c r="S80" i="4"/>
  <c r="S80" i="16"/>
  <c r="S30" i="14"/>
  <c r="S44" i="9"/>
  <c r="S67" i="12"/>
  <c r="S52" i="25"/>
  <c r="S38" i="23"/>
  <c r="S13" i="13"/>
  <c r="S30" i="16"/>
  <c r="S19" i="16"/>
  <c r="S45" i="9"/>
  <c r="S20" i="17"/>
  <c r="S81" i="12"/>
  <c r="S15" i="19"/>
  <c r="S13" i="24"/>
  <c r="S52" i="19"/>
  <c r="S82" i="22"/>
  <c r="S44" i="24"/>
  <c r="S56" i="27"/>
  <c r="S13" i="14"/>
  <c r="S61" i="23"/>
  <c r="S35" i="27"/>
  <c r="S37" i="17"/>
  <c r="S34" i="19"/>
  <c r="S80" i="18"/>
  <c r="S46" i="17"/>
  <c r="S18" i="18"/>
  <c r="S12" i="10"/>
  <c r="S67" i="28"/>
  <c r="S52" i="12"/>
  <c r="S20" i="14"/>
  <c r="S30" i="12"/>
  <c r="S55" i="19"/>
  <c r="S37" i="26"/>
  <c r="S61" i="24"/>
  <c r="S60" i="15"/>
  <c r="S34" i="27"/>
  <c r="S12" i="17"/>
  <c r="S51" i="4"/>
  <c r="S42" i="14"/>
  <c r="S28" i="13"/>
  <c r="S86" i="13"/>
  <c r="S63" i="25"/>
  <c r="S86" i="28"/>
  <c r="S58" i="10"/>
  <c r="S32" i="17"/>
  <c r="S28" i="15"/>
  <c r="S7" i="25"/>
  <c r="S32" i="23"/>
  <c r="S16" i="24"/>
  <c r="S19" i="27"/>
  <c r="S45" i="16"/>
  <c r="S49" i="28"/>
  <c r="S78" i="12"/>
  <c r="S65" i="11"/>
  <c r="S39" i="25"/>
  <c r="S52" i="4"/>
  <c r="S61" i="25"/>
  <c r="S35" i="17"/>
  <c r="S46" i="16"/>
  <c r="S80" i="25"/>
  <c r="S61" i="28"/>
  <c r="S53" i="19"/>
  <c r="T70" i="17"/>
  <c r="S34" i="10"/>
  <c r="S59" i="28"/>
  <c r="S26" i="19"/>
  <c r="S68" i="26"/>
  <c r="S27" i="14"/>
  <c r="S27" i="18"/>
  <c r="S67" i="13"/>
  <c r="S81" i="13"/>
  <c r="S57" i="24"/>
  <c r="S81" i="17"/>
  <c r="S47" i="22"/>
  <c r="S14" i="23"/>
  <c r="S48" i="27"/>
  <c r="S62" i="17"/>
  <c r="S83" i="12"/>
  <c r="S36" i="9"/>
  <c r="S13" i="4"/>
  <c r="S81" i="28"/>
  <c r="S63" i="9"/>
  <c r="S15" i="13"/>
  <c r="S46" i="23"/>
  <c r="S84" i="27"/>
  <c r="S34" i="18"/>
  <c r="S41" i="12"/>
  <c r="S50" i="17"/>
  <c r="S46" i="15"/>
  <c r="S59" i="25"/>
  <c r="S42" i="17"/>
  <c r="R73" i="15"/>
  <c r="S56" i="10"/>
  <c r="S53" i="25"/>
  <c r="S80" i="24"/>
  <c r="S62" i="9"/>
  <c r="S50" i="9"/>
  <c r="S17" i="14"/>
  <c r="S46" i="28"/>
  <c r="S5" i="9"/>
  <c r="S33" i="12"/>
  <c r="S65" i="10"/>
  <c r="S31" i="4"/>
  <c r="S45" i="19"/>
  <c r="S18" i="28"/>
  <c r="R74" i="10"/>
  <c r="S50" i="14"/>
  <c r="S23" i="28"/>
  <c r="S39" i="27"/>
  <c r="S58" i="18"/>
  <c r="S25" i="24"/>
  <c r="S58" i="22"/>
  <c r="S83" i="14"/>
  <c r="S20" i="13"/>
  <c r="S32" i="4"/>
  <c r="S17" i="11"/>
  <c r="S55" i="24"/>
  <c r="S66" i="15"/>
  <c r="S59" i="11"/>
  <c r="S40" i="4"/>
  <c r="S11" i="16"/>
  <c r="S12" i="26"/>
  <c r="S51" i="28"/>
  <c r="S21" i="13"/>
  <c r="S10" i="23"/>
  <c r="S31" i="16"/>
  <c r="S53" i="16"/>
  <c r="S64" i="18"/>
  <c r="S57" i="16"/>
  <c r="S78" i="27"/>
  <c r="S54" i="24"/>
  <c r="S58" i="13"/>
  <c r="S40" i="16"/>
  <c r="S44" i="23"/>
  <c r="S64" i="11"/>
  <c r="S48" i="22"/>
  <c r="S18" i="25"/>
  <c r="S8" i="24"/>
  <c r="S82" i="28"/>
  <c r="S85" i="4"/>
  <c r="S48" i="14"/>
  <c r="S86" i="23"/>
  <c r="S44" i="16"/>
  <c r="S26" i="24"/>
  <c r="S53" i="26"/>
  <c r="S67" i="18"/>
  <c r="S56" i="19"/>
  <c r="S55" i="17"/>
  <c r="S79" i="22"/>
  <c r="S16" i="13"/>
  <c r="S29" i="18"/>
  <c r="S10" i="16"/>
  <c r="S60" i="4"/>
  <c r="S21" i="9"/>
  <c r="S78" i="10"/>
  <c r="S5" i="14"/>
  <c r="S9" i="4"/>
  <c r="S83" i="13"/>
  <c r="S47" i="9"/>
  <c r="S59" i="16"/>
  <c r="S45" i="13"/>
  <c r="S11" i="26"/>
  <c r="S18" i="15"/>
  <c r="S56" i="18"/>
  <c r="S82" i="16"/>
  <c r="S56" i="23"/>
  <c r="S83" i="17"/>
  <c r="S17" i="22"/>
  <c r="S31" i="25"/>
  <c r="S7" i="19"/>
  <c r="S58" i="28"/>
  <c r="S9" i="25"/>
  <c r="S31" i="26"/>
  <c r="S40" i="28"/>
  <c r="S22" i="24"/>
  <c r="S46" i="22"/>
  <c r="S45" i="28"/>
  <c r="S54" i="17"/>
  <c r="S61" i="22"/>
  <c r="S43" i="12"/>
  <c r="S14" i="27"/>
  <c r="S67" i="11"/>
  <c r="S30" i="13"/>
  <c r="S86" i="15"/>
  <c r="S38" i="12"/>
  <c r="S35" i="4"/>
  <c r="S61" i="18"/>
  <c r="S37" i="19"/>
  <c r="S33" i="17"/>
  <c r="S23" i="16"/>
  <c r="S63" i="24"/>
  <c r="S49" i="14"/>
  <c r="S82" i="14"/>
  <c r="S81" i="4"/>
  <c r="S86" i="14"/>
  <c r="S10" i="9"/>
  <c r="S79" i="10"/>
  <c r="S84" i="14"/>
  <c r="S45" i="10"/>
  <c r="S27" i="22"/>
  <c r="S24" i="19"/>
  <c r="S48" i="28"/>
  <c r="S56" i="16"/>
  <c r="S62" i="25"/>
  <c r="S28" i="26"/>
  <c r="S68" i="10"/>
  <c r="S78" i="25"/>
  <c r="S28" i="14"/>
  <c r="S13" i="23"/>
  <c r="S31" i="17"/>
  <c r="S9" i="16"/>
  <c r="S64" i="14"/>
  <c r="S22" i="4"/>
  <c r="S26" i="23"/>
  <c r="S27" i="28"/>
  <c r="S80" i="19"/>
  <c r="S30" i="18"/>
  <c r="S33" i="24"/>
  <c r="S20" i="4"/>
  <c r="S37" i="18"/>
  <c r="S18" i="24"/>
  <c r="S42" i="13"/>
  <c r="S39" i="14"/>
  <c r="S12" i="13"/>
  <c r="S62" i="13"/>
  <c r="S50" i="23"/>
  <c r="S44" i="12"/>
  <c r="S41" i="27"/>
  <c r="S30" i="15"/>
  <c r="S53" i="24"/>
  <c r="S35" i="11"/>
  <c r="S42" i="22"/>
  <c r="S68" i="9"/>
  <c r="S58" i="25"/>
  <c r="S63" i="14"/>
  <c r="S42" i="15"/>
  <c r="S48" i="12"/>
  <c r="S79" i="27"/>
  <c r="R75" i="15"/>
  <c r="S27" i="19"/>
  <c r="S26" i="27"/>
  <c r="S27" i="24"/>
  <c r="S68" i="11"/>
  <c r="S39" i="9"/>
  <c r="S47" i="16"/>
  <c r="S55" i="4"/>
  <c r="S7" i="28"/>
  <c r="S33" i="13"/>
  <c r="S15" i="24"/>
  <c r="S69" i="14"/>
  <c r="S10" i="25"/>
  <c r="S39" i="12"/>
  <c r="S35" i="18"/>
  <c r="S50" i="11"/>
  <c r="S21" i="18"/>
  <c r="S42" i="19"/>
  <c r="S49" i="9"/>
  <c r="S84" i="26"/>
  <c r="S17" i="9"/>
  <c r="S37" i="9"/>
  <c r="S48" i="10"/>
  <c r="S33" i="4"/>
  <c r="S58" i="15"/>
  <c r="S18" i="23"/>
  <c r="S13" i="28"/>
  <c r="S22" i="10"/>
  <c r="S43" i="14"/>
  <c r="S14" i="18"/>
  <c r="S85" i="25"/>
  <c r="S11" i="10"/>
  <c r="S66" i="26"/>
  <c r="S33" i="27"/>
  <c r="S28" i="22"/>
  <c r="S27" i="16"/>
  <c r="S20" i="28"/>
  <c r="S41" i="13"/>
  <c r="S49" i="23"/>
  <c r="S68" i="16"/>
  <c r="S19" i="4"/>
  <c r="S19" i="9"/>
  <c r="S40" i="15"/>
  <c r="S52" i="18"/>
  <c r="S58" i="12"/>
  <c r="S82" i="15"/>
  <c r="S45" i="25"/>
  <c r="S41" i="28"/>
  <c r="S57" i="26"/>
  <c r="S34" i="12"/>
  <c r="S11" i="11"/>
  <c r="S18" i="12"/>
  <c r="S69" i="28"/>
  <c r="S66" i="17"/>
  <c r="S60" i="14"/>
  <c r="S23" i="23"/>
  <c r="S11" i="12"/>
  <c r="S55" i="11"/>
  <c r="S59" i="4"/>
  <c r="S12" i="28"/>
  <c r="S7" i="22"/>
  <c r="S50" i="18"/>
  <c r="S67" i="10"/>
  <c r="S39" i="13"/>
  <c r="S52" i="16"/>
  <c r="S19" i="15"/>
  <c r="S66" i="13"/>
  <c r="S17" i="10"/>
  <c r="S24" i="23"/>
  <c r="S28" i="11"/>
  <c r="S15" i="18"/>
  <c r="S50" i="10"/>
  <c r="S69" i="27"/>
  <c r="S34" i="16"/>
  <c r="S43" i="9"/>
  <c r="S29" i="22"/>
  <c r="S34" i="4"/>
  <c r="S56" i="9"/>
  <c r="S38" i="13"/>
  <c r="S21" i="16"/>
  <c r="S84" i="19"/>
  <c r="S82" i="11"/>
  <c r="S50" i="27"/>
  <c r="S15" i="28"/>
  <c r="S54" i="25"/>
  <c r="S61" i="27"/>
  <c r="S60" i="11"/>
  <c r="S29" i="9"/>
  <c r="S83" i="18"/>
  <c r="S52" i="10"/>
  <c r="S65" i="22"/>
  <c r="S19" i="25"/>
  <c r="S23" i="12"/>
  <c r="S53" i="22"/>
  <c r="S68" i="13"/>
  <c r="S11" i="13"/>
  <c r="S51" i="9"/>
  <c r="S50" i="4"/>
  <c r="S25" i="28"/>
  <c r="S66" i="23"/>
  <c r="S60" i="22"/>
  <c r="S29" i="23"/>
  <c r="S62" i="27"/>
  <c r="S40" i="11"/>
  <c r="S14" i="4"/>
  <c r="S35" i="28"/>
  <c r="S54" i="23"/>
  <c r="S60" i="10"/>
  <c r="S41" i="11"/>
  <c r="S66" i="28"/>
  <c r="S32" i="12"/>
  <c r="S23" i="14"/>
  <c r="S50" i="25"/>
  <c r="S45" i="11"/>
  <c r="S81" i="14"/>
  <c r="S31" i="24"/>
  <c r="S81" i="15"/>
  <c r="S67" i="23"/>
  <c r="S5" i="10"/>
  <c r="S79" i="16"/>
  <c r="S85" i="28"/>
  <c r="S69" i="4"/>
  <c r="S53" i="17"/>
  <c r="S51" i="25"/>
  <c r="S14" i="19"/>
  <c r="S55" i="14"/>
  <c r="S53" i="28"/>
  <c r="S82" i="23"/>
  <c r="S63" i="27"/>
  <c r="S31" i="11"/>
  <c r="S31" i="15"/>
  <c r="S52" i="11"/>
  <c r="S17" i="16"/>
  <c r="S52" i="26"/>
  <c r="S64" i="16"/>
  <c r="S66" i="18"/>
  <c r="S24" i="27"/>
  <c r="S86" i="26"/>
  <c r="S30" i="27"/>
  <c r="S34" i="11"/>
  <c r="S38" i="14"/>
  <c r="S11" i="19"/>
  <c r="S39" i="22"/>
  <c r="S78" i="26"/>
  <c r="U72" i="1" l="1"/>
  <c r="U54" i="1"/>
  <c r="V59" i="1"/>
  <c r="V69" i="1"/>
  <c r="U70" i="1"/>
  <c r="T74" i="4"/>
  <c r="R69" i="1"/>
  <c r="R57" i="1"/>
  <c r="R32" i="1"/>
  <c r="R28" i="1"/>
  <c r="R6" i="1"/>
  <c r="R43" i="1"/>
  <c r="R56" i="1"/>
  <c r="R36" i="1"/>
  <c r="R45" i="1"/>
  <c r="R8" i="1"/>
  <c r="R46" i="1"/>
  <c r="R20" i="1"/>
  <c r="R44" i="1"/>
  <c r="R59" i="1"/>
  <c r="R67" i="1"/>
  <c r="R31" i="1"/>
  <c r="R68" i="1"/>
  <c r="R51" i="1"/>
  <c r="V50" i="1"/>
  <c r="V33" i="1"/>
  <c r="V81" i="1"/>
  <c r="V85" i="1"/>
  <c r="V40" i="1"/>
  <c r="T69" i="14"/>
  <c r="T22" i="14"/>
  <c r="T19" i="14"/>
  <c r="T44" i="13"/>
  <c r="T86" i="10"/>
  <c r="T53" i="10"/>
  <c r="T84" i="15"/>
  <c r="T33" i="15"/>
  <c r="T49" i="15"/>
  <c r="T49" i="28"/>
  <c r="S85" i="1"/>
  <c r="T15" i="12"/>
  <c r="T8" i="12"/>
  <c r="T24" i="12"/>
  <c r="T38" i="24"/>
  <c r="T85" i="9"/>
  <c r="T28" i="9"/>
  <c r="T7" i="9"/>
  <c r="S74" i="12"/>
  <c r="T10" i="18"/>
  <c r="T20" i="18"/>
  <c r="T41" i="18"/>
  <c r="T43" i="18"/>
  <c r="R21" i="4"/>
  <c r="U21" i="1" s="1"/>
  <c r="S76" i="14"/>
  <c r="S23" i="1"/>
  <c r="S46" i="1"/>
  <c r="T84" i="22"/>
  <c r="T9" i="22"/>
  <c r="T81" i="22"/>
  <c r="T50" i="22"/>
  <c r="T68" i="19"/>
  <c r="T32" i="19"/>
  <c r="T11" i="19"/>
  <c r="T85" i="26"/>
  <c r="S12" i="1"/>
  <c r="T13" i="25"/>
  <c r="T60" i="25"/>
  <c r="T34" i="25"/>
  <c r="T55" i="25"/>
  <c r="T18" i="27"/>
  <c r="T28" i="24"/>
  <c r="T51" i="24"/>
  <c r="R80" i="4"/>
  <c r="U80" i="1" s="1"/>
  <c r="S14" i="1"/>
  <c r="T84" i="14"/>
  <c r="T78" i="14"/>
  <c r="T68" i="14"/>
  <c r="T56" i="14"/>
  <c r="S65" i="1"/>
  <c r="T59" i="10"/>
  <c r="T39" i="10"/>
  <c r="T33" i="19"/>
  <c r="T35" i="19"/>
  <c r="T52" i="19"/>
  <c r="T50" i="19"/>
  <c r="S76" i="28"/>
  <c r="T36" i="28"/>
  <c r="T68" i="25"/>
  <c r="T29" i="25"/>
  <c r="T49" i="25"/>
  <c r="T80" i="12"/>
  <c r="T49" i="12"/>
  <c r="T13" i="23"/>
  <c r="T7" i="23"/>
  <c r="T12" i="23"/>
  <c r="T19" i="9"/>
  <c r="T39" i="18"/>
  <c r="S83" i="1"/>
  <c r="T80" i="14"/>
  <c r="T46" i="14"/>
  <c r="T29" i="13"/>
  <c r="T34" i="13"/>
  <c r="T11" i="13"/>
  <c r="T65" i="13"/>
  <c r="T86" i="11"/>
  <c r="T66" i="11"/>
  <c r="T69" i="10"/>
  <c r="T68" i="22"/>
  <c r="T40" i="22"/>
  <c r="T34" i="22"/>
  <c r="T64" i="22"/>
  <c r="T63" i="19"/>
  <c r="T28" i="19"/>
  <c r="T84" i="19"/>
  <c r="T62" i="19"/>
  <c r="S9" i="1"/>
  <c r="T27" i="25"/>
  <c r="T14" i="25"/>
  <c r="T61" i="27"/>
  <c r="T10" i="12"/>
  <c r="T41" i="12"/>
  <c r="T48" i="12"/>
  <c r="S72" i="15"/>
  <c r="T20" i="16"/>
  <c r="T40" i="16"/>
  <c r="T50" i="16"/>
  <c r="T6" i="9"/>
  <c r="T84" i="4"/>
  <c r="U78" i="1"/>
  <c r="T8" i="4"/>
  <c r="S31" i="1"/>
  <c r="T76" i="10"/>
  <c r="V42" i="1"/>
  <c r="T75" i="4"/>
  <c r="T76" i="15"/>
  <c r="T76" i="4"/>
  <c r="T67" i="11"/>
  <c r="T38" i="11"/>
  <c r="T37" i="11"/>
  <c r="T65" i="22"/>
  <c r="T18" i="22"/>
  <c r="T22" i="22"/>
  <c r="T80" i="22"/>
  <c r="T37" i="19"/>
  <c r="T13" i="19"/>
  <c r="T26" i="26"/>
  <c r="T21" i="25"/>
  <c r="T83" i="27"/>
  <c r="T50" i="27"/>
  <c r="T69" i="23"/>
  <c r="T33" i="23"/>
  <c r="T31" i="23"/>
  <c r="T48" i="24"/>
  <c r="T52" i="24"/>
  <c r="R23" i="4"/>
  <c r="U23" i="1" s="1"/>
  <c r="T60" i="17"/>
  <c r="T23" i="17"/>
  <c r="T86" i="14"/>
  <c r="T43" i="13"/>
  <c r="T46" i="13"/>
  <c r="T80" i="13"/>
  <c r="T41" i="11"/>
  <c r="T13" i="11"/>
  <c r="T40" i="11"/>
  <c r="T79" i="10"/>
  <c r="T13" i="10"/>
  <c r="T54" i="10"/>
  <c r="T39" i="26"/>
  <c r="T27" i="15"/>
  <c r="T52" i="15"/>
  <c r="T84" i="28"/>
  <c r="T54" i="28"/>
  <c r="S59" i="1"/>
  <c r="S41" i="1"/>
  <c r="T83" i="12"/>
  <c r="T42" i="12"/>
  <c r="T40" i="12"/>
  <c r="T78" i="12"/>
  <c r="T51" i="12"/>
  <c r="T62" i="23"/>
  <c r="T63" i="23"/>
  <c r="T5" i="23"/>
  <c r="T81" i="16"/>
  <c r="T81" i="18"/>
  <c r="T59" i="18"/>
  <c r="T51" i="18"/>
  <c r="R52" i="4"/>
  <c r="U52" i="1" s="1"/>
  <c r="T9" i="17"/>
  <c r="T30" i="17"/>
  <c r="S71" i="25"/>
  <c r="S73" i="14"/>
  <c r="T68" i="11"/>
  <c r="T15" i="11"/>
  <c r="T54" i="11"/>
  <c r="T36" i="22"/>
  <c r="T21" i="22"/>
  <c r="T49" i="26"/>
  <c r="T63" i="15"/>
  <c r="T51" i="15"/>
  <c r="S75" i="10"/>
  <c r="S72" i="25"/>
  <c r="T63" i="27"/>
  <c r="T81" i="27"/>
  <c r="T6" i="27"/>
  <c r="T56" i="27"/>
  <c r="T7" i="24"/>
  <c r="T79" i="24"/>
  <c r="T61" i="24"/>
  <c r="T19" i="24"/>
  <c r="T58" i="24"/>
  <c r="S76" i="11"/>
  <c r="T31" i="16"/>
  <c r="T36" i="4"/>
  <c r="T60" i="4"/>
  <c r="T65" i="4"/>
  <c r="T19" i="17"/>
  <c r="T10" i="17"/>
  <c r="T82" i="17"/>
  <c r="S80" i="1"/>
  <c r="T31" i="11"/>
  <c r="T82" i="11"/>
  <c r="T53" i="11"/>
  <c r="T17" i="10"/>
  <c r="T79" i="26"/>
  <c r="T62" i="26"/>
  <c r="T34" i="15"/>
  <c r="T35" i="15"/>
  <c r="T38" i="28"/>
  <c r="T17" i="28"/>
  <c r="S70" i="22"/>
  <c r="T84" i="27"/>
  <c r="T12" i="27"/>
  <c r="T36" i="24"/>
  <c r="T16" i="9"/>
  <c r="T44" i="18"/>
  <c r="T29" i="4"/>
  <c r="U25" i="1"/>
  <c r="U64" i="1"/>
  <c r="T49" i="4"/>
  <c r="T59" i="17"/>
  <c r="T24" i="17"/>
  <c r="S73" i="25"/>
  <c r="S71" i="11"/>
  <c r="T72" i="9"/>
  <c r="T72" i="4"/>
  <c r="V56" i="1"/>
  <c r="V17" i="1"/>
  <c r="T71" i="4"/>
  <c r="T67" i="14"/>
  <c r="T63" i="14"/>
  <c r="T55" i="14"/>
  <c r="T38" i="13"/>
  <c r="T53" i="13"/>
  <c r="T12" i="10"/>
  <c r="T63" i="10"/>
  <c r="T28" i="10"/>
  <c r="T10" i="10"/>
  <c r="T41" i="15"/>
  <c r="T16" i="15"/>
  <c r="T19" i="28"/>
  <c r="T23" i="28"/>
  <c r="T10" i="28"/>
  <c r="T31" i="24"/>
  <c r="T7" i="16"/>
  <c r="T17" i="16"/>
  <c r="T19" i="16"/>
  <c r="T68" i="16"/>
  <c r="T49" i="16"/>
  <c r="T38" i="9"/>
  <c r="T31" i="9"/>
  <c r="T13" i="9"/>
  <c r="T66" i="9"/>
  <c r="T38" i="18"/>
  <c r="R16" i="4"/>
  <c r="U16" i="1" s="1"/>
  <c r="R42" i="4"/>
  <c r="U42" i="1" s="1"/>
  <c r="S75" i="17"/>
  <c r="S82" i="1"/>
  <c r="S70" i="13"/>
  <c r="T37" i="22"/>
  <c r="T45" i="19"/>
  <c r="T60" i="19"/>
  <c r="T56" i="19"/>
  <c r="T86" i="15"/>
  <c r="T24" i="25"/>
  <c r="T51" i="25"/>
  <c r="T40" i="27"/>
  <c r="T9" i="27"/>
  <c r="T20" i="24"/>
  <c r="T43" i="24"/>
  <c r="T53" i="24"/>
  <c r="T25" i="9"/>
  <c r="T21" i="9"/>
  <c r="T42" i="9"/>
  <c r="R43" i="4"/>
  <c r="U43" i="1" s="1"/>
  <c r="R5" i="4"/>
  <c r="T18" i="13"/>
  <c r="T35" i="13"/>
  <c r="T15" i="13"/>
  <c r="T69" i="13"/>
  <c r="T55" i="13"/>
  <c r="T51" i="13"/>
  <c r="T78" i="19"/>
  <c r="T34" i="19"/>
  <c r="S17" i="1"/>
  <c r="S50" i="1"/>
  <c r="T22" i="25"/>
  <c r="T15" i="25"/>
  <c r="T26" i="25"/>
  <c r="T45" i="12"/>
  <c r="T68" i="12"/>
  <c r="T17" i="12"/>
  <c r="T30" i="12"/>
  <c r="T11" i="23"/>
  <c r="T65" i="23"/>
  <c r="T41" i="23"/>
  <c r="T18" i="9"/>
  <c r="T55" i="9"/>
  <c r="T61" i="18"/>
  <c r="T80" i="18"/>
  <c r="S70" i="16"/>
  <c r="U67" i="1"/>
  <c r="R51" i="4"/>
  <c r="U51" i="1" s="1"/>
  <c r="T38" i="14"/>
  <c r="T29" i="14"/>
  <c r="T41" i="13"/>
  <c r="T40" i="19"/>
  <c r="T51" i="19"/>
  <c r="T18" i="25"/>
  <c r="T84" i="25"/>
  <c r="S32" i="1"/>
  <c r="T85" i="12"/>
  <c r="T64" i="23"/>
  <c r="T43" i="23"/>
  <c r="T57" i="23"/>
  <c r="T14" i="16"/>
  <c r="T63" i="16"/>
  <c r="T26" i="9"/>
  <c r="U35" i="1"/>
  <c r="S73" i="4"/>
  <c r="S71" i="12"/>
  <c r="V25" i="1"/>
  <c r="V63" i="1"/>
  <c r="V21" i="1"/>
  <c r="V47" i="1"/>
  <c r="V8" i="1"/>
  <c r="V6" i="1"/>
  <c r="V29" i="1"/>
  <c r="T11" i="11"/>
  <c r="T51" i="11"/>
  <c r="T15" i="22"/>
  <c r="T61" i="22"/>
  <c r="T56" i="22"/>
  <c r="T9" i="19"/>
  <c r="T6" i="26"/>
  <c r="T80" i="26"/>
  <c r="T36" i="26"/>
  <c r="T12" i="26"/>
  <c r="S71" i="10"/>
  <c r="T32" i="25"/>
  <c r="T28" i="25"/>
  <c r="T48" i="25"/>
  <c r="T15" i="27"/>
  <c r="T69" i="27"/>
  <c r="T58" i="27"/>
  <c r="T26" i="12"/>
  <c r="T35" i="23"/>
  <c r="T68" i="23"/>
  <c r="T46" i="23"/>
  <c r="T34" i="24"/>
  <c r="R62" i="4"/>
  <c r="U62" i="1" s="1"/>
  <c r="T43" i="17"/>
  <c r="T41" i="14"/>
  <c r="T45" i="14"/>
  <c r="T50" i="14"/>
  <c r="T86" i="13"/>
  <c r="T40" i="13"/>
  <c r="T48" i="13"/>
  <c r="T23" i="11"/>
  <c r="T36" i="11"/>
  <c r="T49" i="11"/>
  <c r="T46" i="10"/>
  <c r="T14" i="10"/>
  <c r="T34" i="10"/>
  <c r="T5" i="22"/>
  <c r="T43" i="26"/>
  <c r="T16" i="26"/>
  <c r="T86" i="26"/>
  <c r="T14" i="15"/>
  <c r="T22" i="15"/>
  <c r="T61" i="15"/>
  <c r="S28" i="1"/>
  <c r="T12" i="28"/>
  <c r="T58" i="28"/>
  <c r="S62" i="1"/>
  <c r="T79" i="12"/>
  <c r="T86" i="23"/>
  <c r="T16" i="16"/>
  <c r="T43" i="16"/>
  <c r="T54" i="16"/>
  <c r="T34" i="18"/>
  <c r="T60" i="18"/>
  <c r="T47" i="17"/>
  <c r="T11" i="17"/>
  <c r="T18" i="11"/>
  <c r="T63" i="11"/>
  <c r="S71" i="13"/>
  <c r="T62" i="22"/>
  <c r="T25" i="22"/>
  <c r="T31" i="26"/>
  <c r="T83" i="26"/>
  <c r="T21" i="15"/>
  <c r="T46" i="28"/>
  <c r="T28" i="28"/>
  <c r="S76" i="26"/>
  <c r="T66" i="27"/>
  <c r="T45" i="27"/>
  <c r="T57" i="27"/>
  <c r="T81" i="24"/>
  <c r="T63" i="24"/>
  <c r="T47" i="24"/>
  <c r="T25" i="16"/>
  <c r="T15" i="16"/>
  <c r="T28" i="16"/>
  <c r="T51" i="16"/>
  <c r="U33" i="1"/>
  <c r="T81" i="17"/>
  <c r="T39" i="17"/>
  <c r="T67" i="17"/>
  <c r="T5" i="17"/>
  <c r="T44" i="11"/>
  <c r="T56" i="11"/>
  <c r="T38" i="10"/>
  <c r="T23" i="26"/>
  <c r="T13" i="26"/>
  <c r="T54" i="26"/>
  <c r="T68" i="15"/>
  <c r="T11" i="15"/>
  <c r="T45" i="15"/>
  <c r="T59" i="28"/>
  <c r="T9" i="28"/>
  <c r="T14" i="28"/>
  <c r="T37" i="27"/>
  <c r="T24" i="27"/>
  <c r="T6" i="24"/>
  <c r="S72" i="10"/>
  <c r="T29" i="18"/>
  <c r="T79" i="4"/>
  <c r="T40" i="4"/>
  <c r="T33" i="17"/>
  <c r="S75" i="4"/>
  <c r="R80" i="1"/>
  <c r="R27" i="1"/>
  <c r="R7" i="1"/>
  <c r="R82" i="1"/>
  <c r="R84" i="1"/>
  <c r="R78" i="1"/>
  <c r="R53" i="1"/>
  <c r="R24" i="1"/>
  <c r="R61" i="1"/>
  <c r="R17" i="1"/>
  <c r="R52" i="1"/>
  <c r="R5" i="1"/>
  <c r="R39" i="1"/>
  <c r="R48" i="1"/>
  <c r="V14" i="1"/>
  <c r="V34" i="1"/>
  <c r="V19" i="1"/>
  <c r="V35" i="1"/>
  <c r="T74" i="10"/>
  <c r="S70" i="28"/>
  <c r="S76" i="27"/>
  <c r="S76" i="17"/>
  <c r="R84" i="18"/>
  <c r="U84" i="1" s="1"/>
  <c r="S73" i="16"/>
  <c r="S74" i="23"/>
  <c r="S76" i="24"/>
  <c r="T81" i="14"/>
  <c r="T11" i="14"/>
  <c r="T16" i="14"/>
  <c r="T7" i="10"/>
  <c r="T21" i="10"/>
  <c r="T30" i="10"/>
  <c r="T78" i="15"/>
  <c r="R6" i="15"/>
  <c r="U6" i="1" s="1"/>
  <c r="T85" i="15"/>
  <c r="S75" i="22"/>
  <c r="T68" i="28"/>
  <c r="T21" i="24"/>
  <c r="T65" i="24"/>
  <c r="T12" i="16"/>
  <c r="T61" i="9"/>
  <c r="T83" i="9"/>
  <c r="T46" i="9"/>
  <c r="T11" i="18"/>
  <c r="T33" i="18"/>
  <c r="T24" i="18"/>
  <c r="R69" i="4"/>
  <c r="U69" i="1" s="1"/>
  <c r="T14" i="22"/>
  <c r="T85" i="22"/>
  <c r="T81" i="19"/>
  <c r="T43" i="19"/>
  <c r="T85" i="19"/>
  <c r="T57" i="19"/>
  <c r="T9" i="25"/>
  <c r="T82" i="25"/>
  <c r="T7" i="27"/>
  <c r="T16" i="27"/>
  <c r="T86" i="24"/>
  <c r="T22" i="24"/>
  <c r="T78" i="9"/>
  <c r="T80" i="9"/>
  <c r="T15" i="9"/>
  <c r="T62" i="9"/>
  <c r="T45" i="9"/>
  <c r="S72" i="26"/>
  <c r="R86" i="4"/>
  <c r="T51" i="14"/>
  <c r="T82" i="13"/>
  <c r="T28" i="13"/>
  <c r="T78" i="13"/>
  <c r="T9" i="13"/>
  <c r="T65" i="10"/>
  <c r="T35" i="10"/>
  <c r="S69" i="1"/>
  <c r="T46" i="19"/>
  <c r="T66" i="19"/>
  <c r="S74" i="28"/>
  <c r="T83" i="25"/>
  <c r="T47" i="25"/>
  <c r="T44" i="25"/>
  <c r="T82" i="12"/>
  <c r="T7" i="12"/>
  <c r="T18" i="12"/>
  <c r="T59" i="23"/>
  <c r="T26" i="23"/>
  <c r="T49" i="23"/>
  <c r="T50" i="23"/>
  <c r="T63" i="9"/>
  <c r="T67" i="9"/>
  <c r="T66" i="18"/>
  <c r="T7" i="18"/>
  <c r="T69" i="18"/>
  <c r="R13" i="4"/>
  <c r="U13" i="1" s="1"/>
  <c r="T60" i="14"/>
  <c r="T26" i="14"/>
  <c r="T9" i="14"/>
  <c r="T13" i="14"/>
  <c r="T17" i="13"/>
  <c r="T60" i="13"/>
  <c r="T5" i="10"/>
  <c r="T6" i="22"/>
  <c r="T57" i="22"/>
  <c r="T41" i="19"/>
  <c r="S34" i="1"/>
  <c r="T5" i="15"/>
  <c r="T45" i="25"/>
  <c r="T66" i="25"/>
  <c r="T47" i="12"/>
  <c r="T14" i="12"/>
  <c r="T84" i="12"/>
  <c r="T78" i="23"/>
  <c r="T83" i="16"/>
  <c r="T61" i="16"/>
  <c r="T27" i="9"/>
  <c r="S6" i="1"/>
  <c r="T82" i="4"/>
  <c r="T78" i="4"/>
  <c r="U53" i="1"/>
  <c r="V15" i="1"/>
  <c r="U75" i="1"/>
  <c r="T71" i="15"/>
  <c r="S70" i="4"/>
  <c r="S71" i="9"/>
  <c r="R36" i="9"/>
  <c r="U36" i="1" s="1"/>
  <c r="S72" i="18"/>
  <c r="S71" i="27"/>
  <c r="S74" i="16"/>
  <c r="S75" i="16"/>
  <c r="S71" i="23"/>
  <c r="S73" i="19"/>
  <c r="S72" i="23"/>
  <c r="T84" i="13"/>
  <c r="T61" i="11"/>
  <c r="T42" i="11"/>
  <c r="T27" i="22"/>
  <c r="T7" i="22"/>
  <c r="T17" i="22"/>
  <c r="T44" i="19"/>
  <c r="T42" i="19"/>
  <c r="T10" i="26"/>
  <c r="T44" i="26"/>
  <c r="T50" i="26"/>
  <c r="S75" i="26"/>
  <c r="S22" i="1"/>
  <c r="T78" i="25"/>
  <c r="T39" i="25"/>
  <c r="T47" i="27"/>
  <c r="T26" i="27"/>
  <c r="T52" i="27"/>
  <c r="T36" i="12"/>
  <c r="T54" i="12"/>
  <c r="T17" i="23"/>
  <c r="T52" i="23"/>
  <c r="R5" i="18"/>
  <c r="T53" i="18"/>
  <c r="R32" i="4"/>
  <c r="U32" i="1" s="1"/>
  <c r="T42" i="17"/>
  <c r="T21" i="17"/>
  <c r="S42" i="1"/>
  <c r="S60" i="1"/>
  <c r="S47" i="1"/>
  <c r="T42" i="14"/>
  <c r="T8" i="14"/>
  <c r="T24" i="13"/>
  <c r="T83" i="13"/>
  <c r="T49" i="13"/>
  <c r="T54" i="13"/>
  <c r="T24" i="11"/>
  <c r="T66" i="10"/>
  <c r="T57" i="10"/>
  <c r="T19" i="26"/>
  <c r="T23" i="15"/>
  <c r="T50" i="28"/>
  <c r="T43" i="12"/>
  <c r="T55" i="12"/>
  <c r="T36" i="23"/>
  <c r="S77" i="23"/>
  <c r="T39" i="16"/>
  <c r="T62" i="16"/>
  <c r="T64" i="16"/>
  <c r="T17" i="18"/>
  <c r="T45" i="18"/>
  <c r="T49" i="18"/>
  <c r="R24" i="4"/>
  <c r="U24" i="1" s="1"/>
  <c r="T12" i="17"/>
  <c r="T52" i="17"/>
  <c r="T7" i="11"/>
  <c r="T16" i="11"/>
  <c r="T14" i="11"/>
  <c r="T23" i="22"/>
  <c r="T42" i="22"/>
  <c r="T35" i="22"/>
  <c r="T48" i="22"/>
  <c r="T65" i="26"/>
  <c r="T43" i="15"/>
  <c r="T80" i="28"/>
  <c r="T24" i="28"/>
  <c r="T19" i="27"/>
  <c r="T5" i="27"/>
  <c r="T69" i="24"/>
  <c r="T35" i="24"/>
  <c r="T50" i="24"/>
  <c r="T10" i="16"/>
  <c r="T46" i="16"/>
  <c r="T8" i="16"/>
  <c r="T58" i="16"/>
  <c r="R45" i="4"/>
  <c r="U45" i="1" s="1"/>
  <c r="R7" i="4"/>
  <c r="T40" i="17"/>
  <c r="T8" i="17"/>
  <c r="T65" i="17"/>
  <c r="T55" i="17"/>
  <c r="T80" i="10"/>
  <c r="S33" i="1"/>
  <c r="T82" i="26"/>
  <c r="T41" i="26"/>
  <c r="T7" i="26"/>
  <c r="T25" i="15"/>
  <c r="T54" i="15"/>
  <c r="T61" i="28"/>
  <c r="T62" i="28"/>
  <c r="T48" i="28"/>
  <c r="T30" i="27"/>
  <c r="T13" i="27"/>
  <c r="T53" i="27"/>
  <c r="T64" i="24"/>
  <c r="T57" i="24"/>
  <c r="T53" i="9"/>
  <c r="T32" i="18"/>
  <c r="T16" i="18"/>
  <c r="S74" i="4"/>
  <c r="U49" i="1"/>
  <c r="V5" i="1"/>
  <c r="V30" i="1"/>
  <c r="V46" i="1"/>
  <c r="V24" i="1"/>
  <c r="U71" i="1"/>
  <c r="V16" i="1"/>
  <c r="V43" i="1"/>
  <c r="V18" i="1"/>
  <c r="S72" i="24"/>
  <c r="S73" i="17"/>
  <c r="S72" i="17"/>
  <c r="S72" i="12"/>
  <c r="S76" i="4"/>
  <c r="S76" i="13"/>
  <c r="R58" i="15"/>
  <c r="T39" i="14"/>
  <c r="T15" i="14"/>
  <c r="T7" i="14"/>
  <c r="T36" i="10"/>
  <c r="T37" i="15"/>
  <c r="T29" i="15"/>
  <c r="R7" i="15"/>
  <c r="T55" i="15"/>
  <c r="T78" i="28"/>
  <c r="S72" i="27"/>
  <c r="S61" i="1"/>
  <c r="T23" i="12"/>
  <c r="T83" i="24"/>
  <c r="T34" i="16"/>
  <c r="T48" i="9"/>
  <c r="T64" i="18"/>
  <c r="T27" i="18"/>
  <c r="R18" i="4"/>
  <c r="U18" i="1" s="1"/>
  <c r="R50" i="4"/>
  <c r="U50" i="1" s="1"/>
  <c r="S51" i="1"/>
  <c r="T44" i="22"/>
  <c r="T26" i="22"/>
  <c r="T8" i="22"/>
  <c r="T10" i="19"/>
  <c r="T12" i="19"/>
  <c r="T83" i="19"/>
  <c r="T38" i="19"/>
  <c r="T5" i="19"/>
  <c r="T8" i="25"/>
  <c r="T40" i="25"/>
  <c r="T20" i="25"/>
  <c r="T54" i="25"/>
  <c r="T68" i="27"/>
  <c r="T54" i="27"/>
  <c r="T51" i="27"/>
  <c r="T13" i="24"/>
  <c r="T45" i="24"/>
  <c r="T17" i="9"/>
  <c r="T50" i="9"/>
  <c r="R11" i="4"/>
  <c r="U11" i="1" s="1"/>
  <c r="S11" i="1"/>
  <c r="S75" i="28"/>
  <c r="S72" i="28"/>
  <c r="T30" i="14"/>
  <c r="T33" i="14"/>
  <c r="T85" i="14"/>
  <c r="T16" i="13"/>
  <c r="T7" i="13"/>
  <c r="T85" i="10"/>
  <c r="T20" i="10"/>
  <c r="T61" i="10"/>
  <c r="T49" i="10"/>
  <c r="T61" i="19"/>
  <c r="T79" i="19"/>
  <c r="T65" i="19"/>
  <c r="S73" i="11"/>
  <c r="T5" i="26"/>
  <c r="T65" i="28"/>
  <c r="T64" i="28"/>
  <c r="T7" i="25"/>
  <c r="T64" i="25"/>
  <c r="T52" i="25"/>
  <c r="T50" i="25"/>
  <c r="T11" i="12"/>
  <c r="T62" i="12"/>
  <c r="T9" i="23"/>
  <c r="T29" i="9"/>
  <c r="T44" i="9"/>
  <c r="T81" i="9"/>
  <c r="S72" i="22"/>
  <c r="T62" i="18"/>
  <c r="T67" i="4"/>
  <c r="S79" i="1"/>
  <c r="T14" i="14"/>
  <c r="T43" i="14"/>
  <c r="T23" i="13"/>
  <c r="T66" i="13"/>
  <c r="T26" i="13"/>
  <c r="T12" i="13"/>
  <c r="S16" i="1"/>
  <c r="T64" i="11"/>
  <c r="T46" i="22"/>
  <c r="T33" i="22"/>
  <c r="T32" i="22"/>
  <c r="T53" i="22"/>
  <c r="S55" i="1"/>
  <c r="S72" i="19"/>
  <c r="S71" i="19"/>
  <c r="T36" i="25"/>
  <c r="T59" i="25"/>
  <c r="T29" i="12"/>
  <c r="T32" i="12"/>
  <c r="T80" i="23"/>
  <c r="T42" i="23"/>
  <c r="T21" i="23"/>
  <c r="S73" i="13"/>
  <c r="T13" i="16"/>
  <c r="T21" i="16"/>
  <c r="T32" i="16"/>
  <c r="T52" i="16"/>
  <c r="T40" i="9"/>
  <c r="T14" i="9"/>
  <c r="S71" i="16"/>
  <c r="T35" i="4"/>
  <c r="U85" i="1"/>
  <c r="T55" i="4"/>
  <c r="V36" i="1"/>
  <c r="V66" i="1"/>
  <c r="U74" i="1"/>
  <c r="V44" i="1"/>
  <c r="V7" i="1"/>
  <c r="S75" i="9"/>
  <c r="S73" i="18"/>
  <c r="S70" i="26"/>
  <c r="S72" i="4"/>
  <c r="S75" i="25"/>
  <c r="S73" i="24"/>
  <c r="T65" i="11"/>
  <c r="T28" i="22"/>
  <c r="T80" i="19"/>
  <c r="T32" i="26"/>
  <c r="S70" i="19"/>
  <c r="T19" i="25"/>
  <c r="T67" i="25"/>
  <c r="T10" i="25"/>
  <c r="T53" i="25"/>
  <c r="T14" i="27"/>
  <c r="T78" i="27"/>
  <c r="T27" i="27"/>
  <c r="S70" i="27"/>
  <c r="T5" i="12"/>
  <c r="T59" i="12"/>
  <c r="T15" i="23"/>
  <c r="T48" i="23"/>
  <c r="T51" i="23"/>
  <c r="T55" i="24"/>
  <c r="S13" i="1"/>
  <c r="R19" i="4"/>
  <c r="U19" i="1" s="1"/>
  <c r="T34" i="17"/>
  <c r="T7" i="17"/>
  <c r="T80" i="17"/>
  <c r="T48" i="17"/>
  <c r="T34" i="14"/>
  <c r="T59" i="13"/>
  <c r="T85" i="11"/>
  <c r="T26" i="11"/>
  <c r="T20" i="11"/>
  <c r="T68" i="10"/>
  <c r="T60" i="26"/>
  <c r="T53" i="26"/>
  <c r="T51" i="26"/>
  <c r="T26" i="15"/>
  <c r="T53" i="15"/>
  <c r="T32" i="28"/>
  <c r="S75" i="14"/>
  <c r="S37" i="1"/>
  <c r="T69" i="12"/>
  <c r="T66" i="12"/>
  <c r="T34" i="12"/>
  <c r="T58" i="12"/>
  <c r="T79" i="23"/>
  <c r="T34" i="23"/>
  <c r="T56" i="23"/>
  <c r="T18" i="16"/>
  <c r="T67" i="16"/>
  <c r="T29" i="16"/>
  <c r="T6" i="16"/>
  <c r="T57" i="16"/>
  <c r="T25" i="18"/>
  <c r="T22" i="18"/>
  <c r="T8" i="18"/>
  <c r="T85" i="18"/>
  <c r="T55" i="18"/>
  <c r="T20" i="4"/>
  <c r="T83" i="17"/>
  <c r="T49" i="17"/>
  <c r="S19" i="1"/>
  <c r="T32" i="11"/>
  <c r="T30" i="11"/>
  <c r="T58" i="11"/>
  <c r="T60" i="22"/>
  <c r="T20" i="22"/>
  <c r="T31" i="22"/>
  <c r="T59" i="26"/>
  <c r="T48" i="26"/>
  <c r="T83" i="15"/>
  <c r="T79" i="28"/>
  <c r="T37" i="28"/>
  <c r="T53" i="28"/>
  <c r="T86" i="27"/>
  <c r="T66" i="24"/>
  <c r="T11" i="24"/>
  <c r="T82" i="16"/>
  <c r="T30" i="16"/>
  <c r="T27" i="16"/>
  <c r="S15" i="1"/>
  <c r="S64" i="1"/>
  <c r="R41" i="4"/>
  <c r="U41" i="1" s="1"/>
  <c r="R26" i="4"/>
  <c r="U26" i="1" s="1"/>
  <c r="R58" i="4"/>
  <c r="T54" i="17"/>
  <c r="S52" i="1"/>
  <c r="S75" i="12"/>
  <c r="S20" i="1"/>
  <c r="T5" i="11"/>
  <c r="T39" i="11"/>
  <c r="T62" i="11"/>
  <c r="T47" i="11"/>
  <c r="T24" i="26"/>
  <c r="T64" i="26"/>
  <c r="T46" i="26"/>
  <c r="T52" i="26"/>
  <c r="T10" i="15"/>
  <c r="T39" i="15"/>
  <c r="T56" i="15"/>
  <c r="T15" i="28"/>
  <c r="T32" i="27"/>
  <c r="T8" i="24"/>
  <c r="T10" i="24"/>
  <c r="T12" i="9"/>
  <c r="T37" i="9"/>
  <c r="T46" i="18"/>
  <c r="T63" i="18"/>
  <c r="T47" i="4"/>
  <c r="U9" i="1"/>
  <c r="U40" i="1"/>
  <c r="T41" i="17"/>
  <c r="T25" i="17"/>
  <c r="T64" i="17"/>
  <c r="R21" i="1"/>
  <c r="R34" i="1"/>
  <c r="R22" i="1"/>
  <c r="R41" i="1"/>
  <c r="R26" i="1"/>
  <c r="R37" i="1"/>
  <c r="R86" i="1"/>
  <c r="R33" i="1"/>
  <c r="R58" i="1"/>
  <c r="R66" i="1"/>
  <c r="R38" i="1"/>
  <c r="R23" i="1"/>
  <c r="R29" i="1"/>
  <c r="R25" i="1"/>
  <c r="R64" i="1"/>
  <c r="R49" i="1"/>
  <c r="R11" i="1"/>
  <c r="R12" i="1"/>
  <c r="R60" i="1"/>
  <c r="R65" i="1"/>
  <c r="R35" i="1"/>
  <c r="R81" i="1"/>
  <c r="R85" i="1"/>
  <c r="R14" i="1"/>
  <c r="R55" i="1"/>
  <c r="R10" i="1"/>
  <c r="T75" i="15"/>
  <c r="V9" i="1"/>
  <c r="V60" i="1"/>
  <c r="V32" i="1"/>
  <c r="T73" i="15"/>
  <c r="V13" i="1"/>
  <c r="V10" i="1"/>
  <c r="T70" i="4"/>
  <c r="T42" i="13"/>
  <c r="T81" i="13"/>
  <c r="T32" i="10"/>
  <c r="T16" i="10"/>
  <c r="S77" i="10"/>
  <c r="T28" i="15"/>
  <c r="T47" i="15"/>
  <c r="T85" i="28"/>
  <c r="T81" i="28"/>
  <c r="T82" i="28"/>
  <c r="S43" i="1"/>
  <c r="T21" i="12"/>
  <c r="T65" i="16"/>
  <c r="T78" i="16"/>
  <c r="T44" i="16"/>
  <c r="T69" i="16"/>
  <c r="T24" i="16"/>
  <c r="T80" i="16"/>
  <c r="T53" i="16"/>
  <c r="T5" i="16"/>
  <c r="T56" i="9"/>
  <c r="T79" i="18"/>
  <c r="S45" i="1"/>
  <c r="R34" i="4"/>
  <c r="U34" i="1" s="1"/>
  <c r="S58" i="1"/>
  <c r="S29" i="1"/>
  <c r="T45" i="22"/>
  <c r="T82" i="22"/>
  <c r="T49" i="22"/>
  <c r="T82" i="19"/>
  <c r="T7" i="19"/>
  <c r="T22" i="19"/>
  <c r="T79" i="25"/>
  <c r="T33" i="25"/>
  <c r="T48" i="27"/>
  <c r="T16" i="24"/>
  <c r="T40" i="24"/>
  <c r="T23" i="9"/>
  <c r="T35" i="9"/>
  <c r="R37" i="4"/>
  <c r="U37" i="1" s="1"/>
  <c r="S71" i="18"/>
  <c r="S75" i="23"/>
  <c r="T65" i="14"/>
  <c r="T47" i="14"/>
  <c r="T28" i="14"/>
  <c r="T19" i="13"/>
  <c r="T14" i="13"/>
  <c r="T47" i="13"/>
  <c r="T32" i="13"/>
  <c r="T19" i="10"/>
  <c r="T30" i="19"/>
  <c r="S74" i="26"/>
  <c r="T80" i="25"/>
  <c r="T65" i="12"/>
  <c r="T37" i="12"/>
  <c r="T33" i="12"/>
  <c r="T40" i="23"/>
  <c r="T18" i="23"/>
  <c r="T47" i="9"/>
  <c r="T54" i="18"/>
  <c r="R30" i="4"/>
  <c r="U30" i="1" s="1"/>
  <c r="S77" i="14"/>
  <c r="S75" i="27"/>
  <c r="T83" i="14"/>
  <c r="T8" i="13"/>
  <c r="T56" i="13"/>
  <c r="T5" i="13"/>
  <c r="T48" i="10"/>
  <c r="T38" i="22"/>
  <c r="T69" i="19"/>
  <c r="T31" i="19"/>
  <c r="S66" i="1"/>
  <c r="T42" i="25"/>
  <c r="T43" i="25"/>
  <c r="T19" i="12"/>
  <c r="T13" i="12"/>
  <c r="T23" i="23"/>
  <c r="T44" i="23"/>
  <c r="T61" i="23"/>
  <c r="T8" i="23"/>
  <c r="T30" i="23"/>
  <c r="T54" i="23"/>
  <c r="S8" i="1"/>
  <c r="T47" i="16"/>
  <c r="T22" i="16"/>
  <c r="T84" i="9"/>
  <c r="V79" i="1"/>
  <c r="V57" i="1"/>
  <c r="T74" i="15"/>
  <c r="V28" i="1"/>
  <c r="T46" i="11"/>
  <c r="T55" i="22"/>
  <c r="T39" i="19"/>
  <c r="T20" i="19"/>
  <c r="T59" i="19"/>
  <c r="T55" i="19"/>
  <c r="T11" i="26"/>
  <c r="T22" i="26"/>
  <c r="T12" i="25"/>
  <c r="T16" i="25"/>
  <c r="T10" i="27"/>
  <c r="T25" i="27"/>
  <c r="T31" i="12"/>
  <c r="T57" i="12"/>
  <c r="T45" i="23"/>
  <c r="T10" i="23"/>
  <c r="S70" i="14"/>
  <c r="T66" i="26"/>
  <c r="R66" i="4"/>
  <c r="U66" i="1" s="1"/>
  <c r="R28" i="4"/>
  <c r="U28" i="1" s="1"/>
  <c r="T62" i="17"/>
  <c r="T58" i="17"/>
  <c r="T21" i="14"/>
  <c r="T10" i="14"/>
  <c r="T32" i="14"/>
  <c r="T49" i="14"/>
  <c r="T21" i="13"/>
  <c r="T19" i="11"/>
  <c r="T33" i="10"/>
  <c r="T47" i="10"/>
  <c r="T9" i="10"/>
  <c r="T45" i="26"/>
  <c r="T15" i="15"/>
  <c r="T82" i="15"/>
  <c r="T38" i="15"/>
  <c r="T41" i="28"/>
  <c r="T39" i="28"/>
  <c r="T16" i="28"/>
  <c r="T60" i="28"/>
  <c r="S10" i="1"/>
  <c r="S75" i="19"/>
  <c r="T22" i="12"/>
  <c r="T44" i="12"/>
  <c r="T63" i="12"/>
  <c r="T25" i="23"/>
  <c r="T66" i="23"/>
  <c r="T84" i="16"/>
  <c r="T33" i="16"/>
  <c r="T41" i="16"/>
  <c r="T55" i="16"/>
  <c r="T15" i="18"/>
  <c r="R61" i="4"/>
  <c r="U61" i="1" s="1"/>
  <c r="T37" i="17"/>
  <c r="T85" i="17"/>
  <c r="S24" i="1"/>
  <c r="T6" i="11"/>
  <c r="T60" i="11"/>
  <c r="T27" i="11"/>
  <c r="T57" i="11"/>
  <c r="T83" i="22"/>
  <c r="T29" i="22"/>
  <c r="T63" i="26"/>
  <c r="T40" i="26"/>
  <c r="T32" i="15"/>
  <c r="T55" i="28"/>
  <c r="T57" i="28"/>
  <c r="S26" i="1"/>
  <c r="S73" i="23"/>
  <c r="T8" i="27"/>
  <c r="T32" i="24"/>
  <c r="U60" i="1"/>
  <c r="U65" i="1"/>
  <c r="T13" i="17"/>
  <c r="T43" i="11"/>
  <c r="T84" i="11"/>
  <c r="T40" i="10"/>
  <c r="T68" i="26"/>
  <c r="T17" i="26"/>
  <c r="T81" i="26"/>
  <c r="T19" i="15"/>
  <c r="T13" i="28"/>
  <c r="T67" i="28"/>
  <c r="S75" i="13"/>
  <c r="S70" i="25"/>
  <c r="T79" i="27"/>
  <c r="T55" i="27"/>
  <c r="T67" i="24"/>
  <c r="T9" i="24"/>
  <c r="T80" i="24"/>
  <c r="T82" i="24"/>
  <c r="T23" i="18"/>
  <c r="T6" i="18"/>
  <c r="T47" i="18"/>
  <c r="T12" i="18"/>
  <c r="T50" i="18"/>
  <c r="U29" i="1"/>
  <c r="T79" i="17"/>
  <c r="T14" i="17"/>
  <c r="T32" i="17"/>
  <c r="T69" i="17"/>
  <c r="T66" i="17"/>
  <c r="S56" i="1"/>
  <c r="S73" i="9"/>
  <c r="V26" i="1"/>
  <c r="V83" i="1"/>
  <c r="T73" i="10"/>
  <c r="V11" i="1"/>
  <c r="V12" i="1"/>
  <c r="T77" i="4"/>
  <c r="T70" i="18"/>
  <c r="V37" i="1"/>
  <c r="T79" i="13"/>
  <c r="T39" i="13"/>
  <c r="T27" i="13"/>
  <c r="T13" i="13"/>
  <c r="S73" i="26"/>
  <c r="T41" i="10"/>
  <c r="T42" i="10"/>
  <c r="T62" i="10"/>
  <c r="S74" i="19"/>
  <c r="T62" i="15"/>
  <c r="T63" i="28"/>
  <c r="T43" i="28"/>
  <c r="T86" i="28"/>
  <c r="T27" i="12"/>
  <c r="T12" i="12"/>
  <c r="T62" i="24"/>
  <c r="T85" i="24"/>
  <c r="T37" i="24"/>
  <c r="T37" i="16"/>
  <c r="T82" i="9"/>
  <c r="T22" i="9"/>
  <c r="T31" i="18"/>
  <c r="T18" i="18"/>
  <c r="S74" i="14"/>
  <c r="R83" i="4"/>
  <c r="U83" i="1" s="1"/>
  <c r="S71" i="17"/>
  <c r="S38" i="1"/>
  <c r="S44" i="1"/>
  <c r="S49" i="1"/>
  <c r="T47" i="22"/>
  <c r="T52" i="22"/>
  <c r="T14" i="19"/>
  <c r="T64" i="19"/>
  <c r="T26" i="19"/>
  <c r="T61" i="25"/>
  <c r="T23" i="25"/>
  <c r="T17" i="25"/>
  <c r="T33" i="27"/>
  <c r="T22" i="27"/>
  <c r="T11" i="27"/>
  <c r="T36" i="27"/>
  <c r="T15" i="24"/>
  <c r="T17" i="24"/>
  <c r="T59" i="24"/>
  <c r="T33" i="9"/>
  <c r="T24" i="9"/>
  <c r="R12" i="4"/>
  <c r="U12" i="1" s="1"/>
  <c r="T25" i="14"/>
  <c r="T24" i="14"/>
  <c r="T20" i="13"/>
  <c r="T67" i="10"/>
  <c r="T43" i="10"/>
  <c r="T50" i="10"/>
  <c r="T86" i="19"/>
  <c r="T48" i="19"/>
  <c r="S71" i="28"/>
  <c r="S74" i="13"/>
  <c r="T44" i="28"/>
  <c r="T81" i="25"/>
  <c r="T64" i="12"/>
  <c r="T19" i="23"/>
  <c r="T29" i="23"/>
  <c r="T55" i="23"/>
  <c r="T41" i="9"/>
  <c r="T42" i="18"/>
  <c r="R10" i="4"/>
  <c r="U10" i="1" s="1"/>
  <c r="R31" i="4"/>
  <c r="U31" i="1" s="1"/>
  <c r="T59" i="14"/>
  <c r="T18" i="14"/>
  <c r="T45" i="13"/>
  <c r="T50" i="13"/>
  <c r="T45" i="10"/>
  <c r="T55" i="10"/>
  <c r="T39" i="22"/>
  <c r="T19" i="22"/>
  <c r="T54" i="22"/>
  <c r="T47" i="19"/>
  <c r="T18" i="19"/>
  <c r="T29" i="19"/>
  <c r="T24" i="19"/>
  <c r="T69" i="15"/>
  <c r="T46" i="25"/>
  <c r="T69" i="25"/>
  <c r="T25" i="25"/>
  <c r="T58" i="25"/>
  <c r="T61" i="12"/>
  <c r="T46" i="12"/>
  <c r="T9" i="12"/>
  <c r="T52" i="12"/>
  <c r="T67" i="23"/>
  <c r="T69" i="9"/>
  <c r="T68" i="9"/>
  <c r="U81" i="1"/>
  <c r="T85" i="4"/>
  <c r="U14" i="1"/>
  <c r="S67" i="1"/>
  <c r="V23" i="1"/>
  <c r="U73" i="1"/>
  <c r="T20" i="14"/>
  <c r="T59" i="11"/>
  <c r="T33" i="11"/>
  <c r="T80" i="11"/>
  <c r="T17" i="11"/>
  <c r="T30" i="22"/>
  <c r="T66" i="22"/>
  <c r="T23" i="19"/>
  <c r="T19" i="19"/>
  <c r="T15" i="19"/>
  <c r="T53" i="19"/>
  <c r="T57" i="26"/>
  <c r="T64" i="27"/>
  <c r="T17" i="27"/>
  <c r="T60" i="12"/>
  <c r="T56" i="12"/>
  <c r="T32" i="23"/>
  <c r="T85" i="23"/>
  <c r="T20" i="23"/>
  <c r="T29" i="24"/>
  <c r="R39" i="4"/>
  <c r="U39" i="1" s="1"/>
  <c r="T18" i="17"/>
  <c r="S77" i="28"/>
  <c r="T35" i="14"/>
  <c r="T17" i="14"/>
  <c r="T37" i="14"/>
  <c r="T29" i="11"/>
  <c r="T15" i="10"/>
  <c r="T6" i="10"/>
  <c r="T24" i="10"/>
  <c r="T58" i="10"/>
  <c r="T64" i="15"/>
  <c r="S7" i="1"/>
  <c r="T8" i="28"/>
  <c r="S81" i="1"/>
  <c r="T28" i="12"/>
  <c r="T38" i="12"/>
  <c r="T16" i="12"/>
  <c r="T28" i="23"/>
  <c r="T37" i="23"/>
  <c r="T6" i="23"/>
  <c r="S75" i="24"/>
  <c r="T9" i="16"/>
  <c r="T37" i="18"/>
  <c r="R46" i="4"/>
  <c r="U46" i="1" s="1"/>
  <c r="R44" i="4"/>
  <c r="U44" i="1" s="1"/>
  <c r="T84" i="17"/>
  <c r="S77" i="11"/>
  <c r="T28" i="26"/>
  <c r="T28" i="11"/>
  <c r="T22" i="11"/>
  <c r="T45" i="11"/>
  <c r="S72" i="14"/>
  <c r="T13" i="22"/>
  <c r="T58" i="22"/>
  <c r="T69" i="26"/>
  <c r="T84" i="26"/>
  <c r="T20" i="15"/>
  <c r="T8" i="15"/>
  <c r="T24" i="15"/>
  <c r="T9" i="15"/>
  <c r="T46" i="15"/>
  <c r="T37" i="26"/>
  <c r="S86" i="1"/>
  <c r="S74" i="27"/>
  <c r="T62" i="27"/>
  <c r="T21" i="27"/>
  <c r="T20" i="27"/>
  <c r="S77" i="13"/>
  <c r="T49" i="24"/>
  <c r="T36" i="18"/>
  <c r="T27" i="4"/>
  <c r="T33" i="4"/>
  <c r="T36" i="17"/>
  <c r="T45" i="17"/>
  <c r="T21" i="26"/>
  <c r="T59" i="15"/>
  <c r="T30" i="28"/>
  <c r="T21" i="28"/>
  <c r="T22" i="28"/>
  <c r="T31" i="28"/>
  <c r="T56" i="28"/>
  <c r="T51" i="28"/>
  <c r="T29" i="27"/>
  <c r="T38" i="27"/>
  <c r="T49" i="27"/>
  <c r="T84" i="24"/>
  <c r="T33" i="24"/>
  <c r="T27" i="24"/>
  <c r="T86" i="18"/>
  <c r="T82" i="18"/>
  <c r="T19" i="18"/>
  <c r="T9" i="18"/>
  <c r="U47" i="1"/>
  <c r="U79" i="1"/>
  <c r="T6" i="4"/>
  <c r="T28" i="17"/>
  <c r="T35" i="17"/>
  <c r="T53" i="17"/>
  <c r="S25" i="1"/>
  <c r="R13" i="1"/>
  <c r="R30" i="1"/>
  <c r="R54" i="1"/>
  <c r="R16" i="1"/>
  <c r="R18" i="1"/>
  <c r="R83" i="1"/>
  <c r="R15" i="1"/>
  <c r="R42" i="1"/>
  <c r="R50" i="1"/>
  <c r="R63" i="1"/>
  <c r="R62" i="1"/>
  <c r="R19" i="1"/>
  <c r="R47" i="1"/>
  <c r="R9" i="1"/>
  <c r="R79" i="1"/>
  <c r="R40" i="1"/>
  <c r="V55" i="1"/>
  <c r="V20" i="1"/>
  <c r="V22" i="1"/>
  <c r="V31" i="1"/>
  <c r="V52" i="1"/>
  <c r="V51" i="1"/>
  <c r="V80" i="1"/>
  <c r="V61" i="1"/>
  <c r="S77" i="17"/>
  <c r="S74" i="18"/>
  <c r="S70" i="23"/>
  <c r="S73" i="27"/>
  <c r="S76" i="9"/>
  <c r="S74" i="25"/>
  <c r="S73" i="22"/>
  <c r="T36" i="14"/>
  <c r="T23" i="14"/>
  <c r="T53" i="14"/>
  <c r="T64" i="13"/>
  <c r="T68" i="13"/>
  <c r="T33" i="13"/>
  <c r="T58" i="13"/>
  <c r="T57" i="13"/>
  <c r="T82" i="10"/>
  <c r="T78" i="10"/>
  <c r="T51" i="10"/>
  <c r="T80" i="15"/>
  <c r="T57" i="15"/>
  <c r="T47" i="28"/>
  <c r="T7" i="28"/>
  <c r="T26" i="28"/>
  <c r="T40" i="28"/>
  <c r="T41" i="24"/>
  <c r="T39" i="24"/>
  <c r="T66" i="16"/>
  <c r="R8" i="9"/>
  <c r="D90" i="9"/>
  <c r="D92" i="9" s="1"/>
  <c r="T59" i="9"/>
  <c r="T51" i="9"/>
  <c r="R57" i="4"/>
  <c r="U57" i="1" s="1"/>
  <c r="S84" i="1"/>
  <c r="T63" i="25"/>
  <c r="T82" i="27"/>
  <c r="T23" i="27"/>
  <c r="T65" i="27"/>
  <c r="T59" i="27"/>
  <c r="T42" i="27"/>
  <c r="T24" i="24"/>
  <c r="T18" i="24"/>
  <c r="T56" i="24"/>
  <c r="T9" i="9"/>
  <c r="T39" i="9"/>
  <c r="T49" i="9"/>
  <c r="T84" i="10"/>
  <c r="R22" i="4"/>
  <c r="U22" i="1" s="1"/>
  <c r="T44" i="14"/>
  <c r="T31" i="14"/>
  <c r="T6" i="13"/>
  <c r="T52" i="13"/>
  <c r="T60" i="10"/>
  <c r="T31" i="10"/>
  <c r="T23" i="10"/>
  <c r="T52" i="10"/>
  <c r="T36" i="19"/>
  <c r="T25" i="19"/>
  <c r="T42" i="28"/>
  <c r="T11" i="28"/>
  <c r="T31" i="25"/>
  <c r="T62" i="25"/>
  <c r="T20" i="12"/>
  <c r="T47" i="23"/>
  <c r="S76" i="22"/>
  <c r="T20" i="9"/>
  <c r="T30" i="9"/>
  <c r="T57" i="9"/>
  <c r="T30" i="18"/>
  <c r="T40" i="18"/>
  <c r="T65" i="18"/>
  <c r="T57" i="18"/>
  <c r="T54" i="4"/>
  <c r="T48" i="14"/>
  <c r="T54" i="14"/>
  <c r="T86" i="22"/>
  <c r="T78" i="22"/>
  <c r="T16" i="19"/>
  <c r="T49" i="19"/>
  <c r="S54" i="1"/>
  <c r="T37" i="25"/>
  <c r="T56" i="25"/>
  <c r="T35" i="12"/>
  <c r="T84" i="23"/>
  <c r="T16" i="23"/>
  <c r="T5" i="24"/>
  <c r="T45" i="16"/>
  <c r="T48" i="16"/>
  <c r="T32" i="9"/>
  <c r="S77" i="22"/>
  <c r="S74" i="11"/>
  <c r="U82" i="1"/>
  <c r="T53" i="4"/>
  <c r="V41" i="1"/>
  <c r="V67" i="1"/>
  <c r="V53" i="1"/>
  <c r="V64" i="1"/>
  <c r="V58" i="1"/>
  <c r="V86" i="1"/>
  <c r="V82" i="1"/>
  <c r="V48" i="1"/>
  <c r="V65" i="1"/>
  <c r="V78" i="1"/>
  <c r="U76" i="1"/>
  <c r="R58" i="18"/>
  <c r="S70" i="24"/>
  <c r="S77" i="9"/>
  <c r="S77" i="25"/>
  <c r="S75" i="18"/>
  <c r="S77" i="24"/>
  <c r="S76" i="25"/>
  <c r="S70" i="10"/>
  <c r="T12" i="11"/>
  <c r="T21" i="11"/>
  <c r="T52" i="11"/>
  <c r="T11" i="22"/>
  <c r="T67" i="22"/>
  <c r="T54" i="19"/>
  <c r="T34" i="26"/>
  <c r="T14" i="26"/>
  <c r="T58" i="26"/>
  <c r="S77" i="19"/>
  <c r="S57" i="1"/>
  <c r="T11" i="25"/>
  <c r="T6" i="25"/>
  <c r="T85" i="25"/>
  <c r="T57" i="25"/>
  <c r="T67" i="27"/>
  <c r="T44" i="27"/>
  <c r="T81" i="12"/>
  <c r="T22" i="23"/>
  <c r="T27" i="23"/>
  <c r="T14" i="24"/>
  <c r="T26" i="24"/>
  <c r="T68" i="24"/>
  <c r="S77" i="12"/>
  <c r="R38" i="4"/>
  <c r="U38" i="1" s="1"/>
  <c r="T27" i="17"/>
  <c r="T61" i="17"/>
  <c r="S30" i="1"/>
  <c r="S70" i="12"/>
  <c r="T62" i="14"/>
  <c r="T83" i="11"/>
  <c r="T78" i="11"/>
  <c r="T10" i="11"/>
  <c r="T55" i="11"/>
  <c r="T11" i="10"/>
  <c r="T47" i="26"/>
  <c r="T8" i="26"/>
  <c r="T29" i="26"/>
  <c r="T15" i="26"/>
  <c r="T55" i="26"/>
  <c r="T44" i="15"/>
  <c r="T31" i="15"/>
  <c r="T29" i="28"/>
  <c r="T33" i="28"/>
  <c r="T81" i="23"/>
  <c r="T39" i="23"/>
  <c r="T58" i="23"/>
  <c r="S27" i="1"/>
  <c r="T86" i="16"/>
  <c r="T26" i="16"/>
  <c r="S76" i="18"/>
  <c r="T35" i="18"/>
  <c r="R17" i="4"/>
  <c r="U17" i="1" s="1"/>
  <c r="T16" i="17"/>
  <c r="T63" i="17"/>
  <c r="T17" i="17"/>
  <c r="T10" i="22"/>
  <c r="T61" i="26"/>
  <c r="T25" i="26"/>
  <c r="T67" i="26"/>
  <c r="T33" i="26"/>
  <c r="T30" i="15"/>
  <c r="T67" i="15"/>
  <c r="T81" i="15"/>
  <c r="T12" i="15"/>
  <c r="T42" i="15"/>
  <c r="T34" i="28"/>
  <c r="T18" i="28"/>
  <c r="T34" i="27"/>
  <c r="T43" i="27"/>
  <c r="T85" i="27"/>
  <c r="T46" i="24"/>
  <c r="T85" i="16"/>
  <c r="T23" i="16"/>
  <c r="T42" i="16"/>
  <c r="T31" i="17"/>
  <c r="T25" i="11"/>
  <c r="T69" i="11"/>
  <c r="T26" i="10"/>
  <c r="T44" i="10"/>
  <c r="T81" i="10"/>
  <c r="T56" i="26"/>
  <c r="T79" i="15"/>
  <c r="T65" i="15"/>
  <c r="T45" i="28"/>
  <c r="T83" i="28"/>
  <c r="T60" i="27"/>
  <c r="T78" i="24"/>
  <c r="T60" i="24"/>
  <c r="S35" i="1"/>
  <c r="T79" i="9"/>
  <c r="T21" i="18"/>
  <c r="T56" i="18"/>
  <c r="T25" i="4"/>
  <c r="T64" i="4"/>
  <c r="T6" i="17"/>
  <c r="T57" i="17"/>
  <c r="T56" i="17"/>
  <c r="V68" i="1"/>
  <c r="V54" i="1"/>
  <c r="V84" i="1"/>
  <c r="V39" i="1"/>
  <c r="V45" i="1"/>
  <c r="V62" i="1"/>
  <c r="V49" i="1"/>
  <c r="V38" i="1"/>
  <c r="S74" i="24"/>
  <c r="R86" i="9"/>
  <c r="S70" i="9"/>
  <c r="S70" i="18"/>
  <c r="S77" i="16"/>
  <c r="S76" i="12"/>
  <c r="S77" i="15"/>
  <c r="S77" i="27"/>
  <c r="T5" i="14"/>
  <c r="T66" i="14"/>
  <c r="T27" i="14"/>
  <c r="T61" i="14"/>
  <c r="T61" i="13"/>
  <c r="T62" i="13"/>
  <c r="T30" i="13"/>
  <c r="T37" i="10"/>
  <c r="T56" i="10"/>
  <c r="T17" i="15"/>
  <c r="T60" i="15"/>
  <c r="T27" i="28"/>
  <c r="T52" i="28"/>
  <c r="S76" i="19"/>
  <c r="S40" i="1"/>
  <c r="T11" i="16"/>
  <c r="T60" i="16"/>
  <c r="T35" i="16"/>
  <c r="T64" i="9"/>
  <c r="T34" i="9"/>
  <c r="T65" i="9"/>
  <c r="T14" i="18"/>
  <c r="T13" i="18"/>
  <c r="T26" i="18"/>
  <c r="T28" i="18"/>
  <c r="R15" i="4"/>
  <c r="U15" i="1" s="1"/>
  <c r="T36" i="13"/>
  <c r="T24" i="22"/>
  <c r="T63" i="22"/>
  <c r="T30" i="25"/>
  <c r="T80" i="27"/>
  <c r="T25" i="24"/>
  <c r="T11" i="9"/>
  <c r="T60" i="9"/>
  <c r="T43" i="9"/>
  <c r="T54" i="9"/>
  <c r="S77" i="18"/>
  <c r="T83" i="18"/>
  <c r="R56" i="4"/>
  <c r="U56" i="1" s="1"/>
  <c r="S74" i="9"/>
  <c r="S21" i="1"/>
  <c r="S71" i="22"/>
  <c r="T82" i="14"/>
  <c r="T79" i="14"/>
  <c r="T40" i="14"/>
  <c r="T57" i="14"/>
  <c r="T25" i="13"/>
  <c r="T29" i="10"/>
  <c r="T64" i="10"/>
  <c r="T67" i="19"/>
  <c r="S63" i="1"/>
  <c r="S72" i="13"/>
  <c r="T35" i="25"/>
  <c r="T86" i="25"/>
  <c r="S75" i="11"/>
  <c r="T86" i="12"/>
  <c r="T50" i="12"/>
  <c r="T14" i="23"/>
  <c r="T60" i="23"/>
  <c r="S71" i="26"/>
  <c r="T10" i="9"/>
  <c r="T5" i="9"/>
  <c r="T68" i="18"/>
  <c r="T67" i="18"/>
  <c r="T48" i="18"/>
  <c r="R68" i="4"/>
  <c r="U68" i="1" s="1"/>
  <c r="S72" i="16"/>
  <c r="T6" i="14"/>
  <c r="T64" i="14"/>
  <c r="T58" i="14"/>
  <c r="T37" i="13"/>
  <c r="T10" i="13"/>
  <c r="T18" i="10"/>
  <c r="T12" i="22"/>
  <c r="T79" i="22"/>
  <c r="T17" i="19"/>
  <c r="T21" i="19"/>
  <c r="T58" i="19"/>
  <c r="T36" i="15"/>
  <c r="S73" i="28"/>
  <c r="D91" i="28"/>
  <c r="D93" i="28" s="1"/>
  <c r="S68" i="1"/>
  <c r="T65" i="25"/>
  <c r="T25" i="12"/>
  <c r="T6" i="12"/>
  <c r="T53" i="12"/>
  <c r="T38" i="23"/>
  <c r="T53" i="23"/>
  <c r="S78" i="1"/>
  <c r="T36" i="16"/>
  <c r="T59" i="16"/>
  <c r="T38" i="16"/>
  <c r="T81" i="4"/>
  <c r="U55" i="1"/>
  <c r="T70" i="15"/>
  <c r="V27" i="1"/>
  <c r="S71" i="24"/>
  <c r="S76" i="16"/>
  <c r="S77" i="4"/>
  <c r="S71" i="4"/>
  <c r="S77" i="26"/>
  <c r="S76" i="23"/>
  <c r="S70" i="11"/>
  <c r="T9" i="11"/>
  <c r="T48" i="11"/>
  <c r="T43" i="22"/>
  <c r="T16" i="22"/>
  <c r="T59" i="22"/>
  <c r="T51" i="22"/>
  <c r="T8" i="19"/>
  <c r="T27" i="19"/>
  <c r="T6" i="19"/>
  <c r="T20" i="26"/>
  <c r="T18" i="26"/>
  <c r="T5" i="28"/>
  <c r="T41" i="25"/>
  <c r="T38" i="25"/>
  <c r="T35" i="27"/>
  <c r="T67" i="12"/>
  <c r="T24" i="23"/>
  <c r="T23" i="24"/>
  <c r="S71" i="14"/>
  <c r="R63" i="4"/>
  <c r="U63" i="1" s="1"/>
  <c r="R48" i="4"/>
  <c r="U48" i="1" s="1"/>
  <c r="T38" i="17"/>
  <c r="T86" i="17"/>
  <c r="T29" i="17"/>
  <c r="T51" i="17"/>
  <c r="T12" i="14"/>
  <c r="T52" i="14"/>
  <c r="T67" i="13"/>
  <c r="T31" i="13"/>
  <c r="T85" i="13"/>
  <c r="T63" i="13"/>
  <c r="T22" i="13"/>
  <c r="T79" i="11"/>
  <c r="T34" i="11"/>
  <c r="T50" i="11"/>
  <c r="T42" i="26"/>
  <c r="T27" i="26"/>
  <c r="T13" i="15"/>
  <c r="T18" i="15"/>
  <c r="T50" i="15"/>
  <c r="T6" i="28"/>
  <c r="T35" i="28"/>
  <c r="T69" i="28"/>
  <c r="T25" i="28"/>
  <c r="T20" i="28"/>
  <c r="S74" i="22"/>
  <c r="S73" i="12"/>
  <c r="T5" i="25"/>
  <c r="T39" i="12"/>
  <c r="T83" i="23"/>
  <c r="T82" i="23"/>
  <c r="T79" i="16"/>
  <c r="U20" i="1"/>
  <c r="R59" i="4"/>
  <c r="U59" i="1" s="1"/>
  <c r="T26" i="17"/>
  <c r="T44" i="17"/>
  <c r="T46" i="17"/>
  <c r="T22" i="17"/>
  <c r="T50" i="17"/>
  <c r="S74" i="17"/>
  <c r="S48" i="1"/>
  <c r="T81" i="11"/>
  <c r="T69" i="22"/>
  <c r="T41" i="22"/>
  <c r="T35" i="26"/>
  <c r="T38" i="26"/>
  <c r="T30" i="26"/>
  <c r="T66" i="15"/>
  <c r="T48" i="15"/>
  <c r="T66" i="28"/>
  <c r="T28" i="27"/>
  <c r="T31" i="27"/>
  <c r="T46" i="27"/>
  <c r="T30" i="24"/>
  <c r="T44" i="24"/>
  <c r="T42" i="24"/>
  <c r="S18" i="1"/>
  <c r="T56" i="16"/>
  <c r="T58" i="9"/>
  <c r="S53" i="1"/>
  <c r="S72" i="11"/>
  <c r="U27" i="1"/>
  <c r="T20" i="17"/>
  <c r="T78" i="17"/>
  <c r="S39" i="1"/>
  <c r="T35" i="11"/>
  <c r="T8" i="11"/>
  <c r="R8" i="10"/>
  <c r="T83" i="10"/>
  <c r="T22" i="10"/>
  <c r="T25" i="10"/>
  <c r="T27" i="10"/>
  <c r="T9" i="26"/>
  <c r="T78" i="26"/>
  <c r="T40" i="15"/>
  <c r="T39" i="27"/>
  <c r="T41" i="27"/>
  <c r="T12" i="24"/>
  <c r="T54" i="24"/>
  <c r="T52" i="9"/>
  <c r="T78" i="18"/>
  <c r="T52" i="18"/>
  <c r="T9" i="4"/>
  <c r="S36" i="1"/>
  <c r="T15" i="17"/>
  <c r="T68" i="17"/>
  <c r="U8" i="1" l="1"/>
  <c r="T14" i="4"/>
  <c r="D90" i="13"/>
  <c r="D92" i="13" s="1"/>
  <c r="D93" i="13" s="1"/>
  <c r="D90" i="15"/>
  <c r="D92" i="15" s="1"/>
  <c r="D93" i="15" s="1"/>
  <c r="D90" i="22"/>
  <c r="D92" i="22" s="1"/>
  <c r="D93" i="22" s="1"/>
  <c r="D90" i="12"/>
  <c r="D92" i="12" s="1"/>
  <c r="D93" i="12" s="1"/>
  <c r="T8" i="10"/>
  <c r="T59" i="4"/>
  <c r="T73" i="12"/>
  <c r="T71" i="14"/>
  <c r="T70" i="11"/>
  <c r="V77" i="1"/>
  <c r="T71" i="24"/>
  <c r="T73" i="28"/>
  <c r="T71" i="26"/>
  <c r="T74" i="9"/>
  <c r="T77" i="18"/>
  <c r="T76" i="19"/>
  <c r="T76" i="12"/>
  <c r="T70" i="9"/>
  <c r="T86" i="9"/>
  <c r="T17" i="4"/>
  <c r="T70" i="10"/>
  <c r="T77" i="25"/>
  <c r="T76" i="22"/>
  <c r="T73" i="22"/>
  <c r="T70" i="23"/>
  <c r="T79" i="1"/>
  <c r="T47" i="1"/>
  <c r="T62" i="1"/>
  <c r="S75" i="1"/>
  <c r="T30" i="1"/>
  <c r="T77" i="28"/>
  <c r="T74" i="13"/>
  <c r="T28" i="4"/>
  <c r="T77" i="14"/>
  <c r="T55" i="1"/>
  <c r="T81" i="1"/>
  <c r="T60" i="1"/>
  <c r="T29" i="1"/>
  <c r="T23" i="1"/>
  <c r="T33" i="1"/>
  <c r="S77" i="1"/>
  <c r="T21" i="1"/>
  <c r="T58" i="4"/>
  <c r="T70" i="27"/>
  <c r="D90" i="24"/>
  <c r="D92" i="24" s="1"/>
  <c r="D93" i="24" s="1"/>
  <c r="T73" i="24"/>
  <c r="D90" i="26"/>
  <c r="D92" i="26" s="1"/>
  <c r="D93" i="26" s="1"/>
  <c r="T70" i="26"/>
  <c r="T75" i="28"/>
  <c r="T72" i="24"/>
  <c r="T7" i="4"/>
  <c r="T77" i="23"/>
  <c r="T32" i="4"/>
  <c r="T72" i="23"/>
  <c r="T74" i="16"/>
  <c r="D90" i="10"/>
  <c r="D92" i="10" s="1"/>
  <c r="D93" i="10" s="1"/>
  <c r="T74" i="28"/>
  <c r="U86" i="1"/>
  <c r="T76" i="24"/>
  <c r="T76" i="17"/>
  <c r="T5" i="1"/>
  <c r="T52" i="1"/>
  <c r="T84" i="1"/>
  <c r="T76" i="26"/>
  <c r="T62" i="4"/>
  <c r="T71" i="10"/>
  <c r="T51" i="4"/>
  <c r="D90" i="16"/>
  <c r="D92" i="16" s="1"/>
  <c r="D93" i="16" s="1"/>
  <c r="T70" i="16"/>
  <c r="U5" i="1"/>
  <c r="T43" i="4"/>
  <c r="T75" i="17"/>
  <c r="T76" i="11"/>
  <c r="T75" i="10"/>
  <c r="D90" i="23"/>
  <c r="D92" i="23" s="1"/>
  <c r="D93" i="23" s="1"/>
  <c r="T20" i="1"/>
  <c r="T46" i="1"/>
  <c r="S71" i="1"/>
  <c r="T6" i="1"/>
  <c r="T28" i="1"/>
  <c r="T57" i="1"/>
  <c r="T69" i="1"/>
  <c r="T74" i="17"/>
  <c r="V71" i="1"/>
  <c r="T76" i="16"/>
  <c r="T15" i="4"/>
  <c r="T77" i="15"/>
  <c r="T76" i="18"/>
  <c r="T38" i="4"/>
  <c r="T75" i="18"/>
  <c r="T77" i="22"/>
  <c r="T8" i="9"/>
  <c r="T73" i="27"/>
  <c r="S70" i="1"/>
  <c r="T40" i="1"/>
  <c r="T19" i="1"/>
  <c r="T63" i="1"/>
  <c r="T15" i="1"/>
  <c r="T77" i="13"/>
  <c r="T44" i="4"/>
  <c r="T75" i="24"/>
  <c r="T71" i="17"/>
  <c r="T83" i="4"/>
  <c r="T73" i="9"/>
  <c r="T61" i="4"/>
  <c r="T75" i="27"/>
  <c r="T30" i="4"/>
  <c r="T37" i="4"/>
  <c r="T77" i="10"/>
  <c r="T85" i="1"/>
  <c r="S72" i="1"/>
  <c r="T11" i="1"/>
  <c r="T49" i="1"/>
  <c r="T26" i="4"/>
  <c r="T41" i="4"/>
  <c r="T70" i="19"/>
  <c r="T72" i="22"/>
  <c r="T72" i="28"/>
  <c r="T11" i="4"/>
  <c r="T18" i="4"/>
  <c r="T72" i="27"/>
  <c r="T73" i="17"/>
  <c r="V74" i="1"/>
  <c r="T24" i="4"/>
  <c r="T5" i="18"/>
  <c r="D90" i="18"/>
  <c r="D92" i="18" s="1"/>
  <c r="D93" i="18" s="1"/>
  <c r="T75" i="16"/>
  <c r="T36" i="9"/>
  <c r="T13" i="4"/>
  <c r="T69" i="4"/>
  <c r="T84" i="18"/>
  <c r="T24" i="1"/>
  <c r="T82" i="1"/>
  <c r="T27" i="1"/>
  <c r="T80" i="1"/>
  <c r="T72" i="10"/>
  <c r="T71" i="13"/>
  <c r="T42" i="4"/>
  <c r="T70" i="22"/>
  <c r="T72" i="25"/>
  <c r="T52" i="4"/>
  <c r="T23" i="4"/>
  <c r="T76" i="28"/>
  <c r="T80" i="4"/>
  <c r="T74" i="12"/>
  <c r="T31" i="1"/>
  <c r="T44" i="1"/>
  <c r="T72" i="11"/>
  <c r="T48" i="4"/>
  <c r="T63" i="4"/>
  <c r="T77" i="26"/>
  <c r="T72" i="13"/>
  <c r="T77" i="27"/>
  <c r="T74" i="24"/>
  <c r="T71" i="9"/>
  <c r="T70" i="12"/>
  <c r="T77" i="12"/>
  <c r="T77" i="24"/>
  <c r="T70" i="24"/>
  <c r="T58" i="18"/>
  <c r="T74" i="11"/>
  <c r="T76" i="9"/>
  <c r="T77" i="17"/>
  <c r="T9" i="1"/>
  <c r="S73" i="1"/>
  <c r="T50" i="1"/>
  <c r="T42" i="1"/>
  <c r="T54" i="1"/>
  <c r="T74" i="27"/>
  <c r="T77" i="11"/>
  <c r="T39" i="4"/>
  <c r="T31" i="4"/>
  <c r="T10" i="4"/>
  <c r="T74" i="19"/>
  <c r="T75" i="13"/>
  <c r="T70" i="14"/>
  <c r="T74" i="26"/>
  <c r="T71" i="18"/>
  <c r="T34" i="4"/>
  <c r="T12" i="1"/>
  <c r="T58" i="1"/>
  <c r="T26" i="1"/>
  <c r="T22" i="1"/>
  <c r="T19" i="4"/>
  <c r="V72" i="1"/>
  <c r="T75" i="9"/>
  <c r="T73" i="13"/>
  <c r="T72" i="19"/>
  <c r="T73" i="11"/>
  <c r="D90" i="19"/>
  <c r="D92" i="19" s="1"/>
  <c r="D93" i="19" s="1"/>
  <c r="T50" i="4"/>
  <c r="T7" i="15"/>
  <c r="T76" i="13"/>
  <c r="V76" i="1"/>
  <c r="T72" i="17"/>
  <c r="D90" i="27"/>
  <c r="D92" i="27" s="1"/>
  <c r="D93" i="27" s="1"/>
  <c r="T71" i="23"/>
  <c r="T72" i="18"/>
  <c r="V70" i="1"/>
  <c r="T72" i="26"/>
  <c r="T75" i="22"/>
  <c r="T73" i="16"/>
  <c r="T70" i="28"/>
  <c r="T39" i="1"/>
  <c r="T61" i="1"/>
  <c r="T53" i="1"/>
  <c r="T78" i="1"/>
  <c r="D90" i="17"/>
  <c r="D92" i="17" s="1"/>
  <c r="D93" i="17" s="1"/>
  <c r="T71" i="12"/>
  <c r="T73" i="25"/>
  <c r="T71" i="25"/>
  <c r="T72" i="15"/>
  <c r="T21" i="4"/>
  <c r="T51" i="1"/>
  <c r="T68" i="1"/>
  <c r="T8" i="1"/>
  <c r="T45" i="1"/>
  <c r="T56" i="1"/>
  <c r="T32" i="1"/>
  <c r="T74" i="22"/>
  <c r="D94" i="28"/>
  <c r="T76" i="23"/>
  <c r="T73" i="4"/>
  <c r="T72" i="16"/>
  <c r="T68" i="4"/>
  <c r="D93" i="9"/>
  <c r="D90" i="11"/>
  <c r="D92" i="11" s="1"/>
  <c r="D93" i="11" s="1"/>
  <c r="T75" i="11"/>
  <c r="T71" i="22"/>
  <c r="T56" i="4"/>
  <c r="D90" i="14"/>
  <c r="D92" i="14" s="1"/>
  <c r="D93" i="14" s="1"/>
  <c r="T77" i="16"/>
  <c r="T77" i="19"/>
  <c r="T76" i="25"/>
  <c r="T77" i="9"/>
  <c r="T22" i="4"/>
  <c r="T57" i="4"/>
  <c r="T74" i="25"/>
  <c r="T74" i="18"/>
  <c r="S74" i="1"/>
  <c r="T83" i="1"/>
  <c r="T18" i="1"/>
  <c r="T16" i="1"/>
  <c r="T13" i="1"/>
  <c r="T72" i="14"/>
  <c r="T46" i="4"/>
  <c r="T71" i="28"/>
  <c r="T12" i="4"/>
  <c r="T74" i="14"/>
  <c r="T73" i="26"/>
  <c r="T70" i="25"/>
  <c r="T73" i="23"/>
  <c r="T75" i="19"/>
  <c r="T66" i="4"/>
  <c r="T75" i="23"/>
  <c r="T10" i="1"/>
  <c r="T14" i="1"/>
  <c r="T35" i="1"/>
  <c r="T65" i="1"/>
  <c r="T64" i="1"/>
  <c r="T25" i="1"/>
  <c r="T38" i="1"/>
  <c r="T66" i="1"/>
  <c r="T86" i="1"/>
  <c r="T37" i="1"/>
  <c r="T41" i="1"/>
  <c r="T34" i="1"/>
  <c r="T75" i="12"/>
  <c r="U58" i="1"/>
  <c r="T75" i="14"/>
  <c r="D90" i="25"/>
  <c r="D92" i="25" s="1"/>
  <c r="D93" i="25" s="1"/>
  <c r="T75" i="25"/>
  <c r="T73" i="18"/>
  <c r="T71" i="16"/>
  <c r="T71" i="19"/>
  <c r="T58" i="15"/>
  <c r="T72" i="12"/>
  <c r="U7" i="1"/>
  <c r="T45" i="4"/>
  <c r="T75" i="26"/>
  <c r="T73" i="19"/>
  <c r="T71" i="27"/>
  <c r="T86" i="4"/>
  <c r="T6" i="15"/>
  <c r="T74" i="23"/>
  <c r="T76" i="27"/>
  <c r="S76" i="1"/>
  <c r="T48" i="1"/>
  <c r="T17" i="1"/>
  <c r="T7" i="1"/>
  <c r="V75" i="1"/>
  <c r="V73" i="1"/>
  <c r="D90" i="4"/>
  <c r="D92" i="4" s="1"/>
  <c r="D93" i="4" s="1"/>
  <c r="T5" i="4"/>
  <c r="T70" i="13"/>
  <c r="T16" i="4"/>
  <c r="T71" i="11"/>
  <c r="T73" i="14"/>
  <c r="T76" i="14"/>
  <c r="T67" i="1"/>
  <c r="T59" i="1"/>
  <c r="T36" i="1"/>
  <c r="T43" i="1"/>
  <c r="T70" i="1" l="1"/>
  <c r="T71" i="1"/>
  <c r="D90" i="1"/>
  <c r="D92" i="1" s="1"/>
  <c r="D93" i="1" s="1"/>
  <c r="T76" i="1"/>
  <c r="T74" i="1"/>
  <c r="T72" i="1"/>
  <c r="T77" i="1"/>
  <c r="T73" i="1"/>
  <c r="T75" i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<sst xmlns="http://schemas.openxmlformats.org/spreadsheetml/2006/main" count="790" uniqueCount="119">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</sst>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€_-;\-* #,##0.00\ _€_-;_-* &quot;-&quot;??\ _€_-;_-@_-"/>
    <numFmt numFmtId="165" formatCode="0.0%"/>
    <numFmt numFmtId="166" formatCode="0.0"/>
    <numFmt numFmtId="167" formatCode="#,##0.000"/>
    <numFmt numFmtId="168" formatCode="_-* #,##0.000\ _€_-;\-* #,##0.000\ _€_-;_-* &quot;-&quot;??\ _€_-;_-@_-"/>
    <numFmt numFmtId="169" formatCode="_-* #,##0.0000\ _€_-;\-* #,##0.0000\ _€_-;_-* &quot;-&quot;??\ _€_-;_-@_-"/>
    <numFmt numFmtId="170" formatCode="0.0000%"/>
    <numFmt numFmtId="171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3" fontId="0" fillId="0" borderId="7" xfId="0" applyNumberForma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164" fontId="0" fillId="0" borderId="0" xfId="3" applyFont="1"/>
    <xf numFmtId="164" fontId="10" fillId="0" borderId="0" xfId="3" applyNumberFormat="1" applyFont="1"/>
    <xf numFmtId="164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6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164" fontId="0" fillId="0" borderId="0" xfId="0" applyNumberFormat="1" applyFont="1"/>
    <xf numFmtId="164" fontId="9" fillId="0" borderId="0" xfId="0" applyNumberFormat="1" applyFont="1"/>
    <xf numFmtId="1" fontId="0" fillId="0" borderId="0" xfId="3" applyNumberFormat="1" applyFont="1"/>
    <xf numFmtId="165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7" fontId="0" fillId="3" borderId="0" xfId="0" applyNumberFormat="1" applyFill="1" applyAlignment="1">
      <alignment horizontal="right" vertical="center"/>
    </xf>
    <xf numFmtId="164" fontId="0" fillId="3" borderId="0" xfId="3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3" borderId="0" xfId="3" applyNumberFormat="1" applyFont="1" applyFill="1" applyAlignment="1">
      <alignment horizontal="right" vertical="center"/>
    </xf>
    <xf numFmtId="170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1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1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nforma&#231;&#227;o_Gest&#227;o\2019\OD\4.%20Abril.1_corrigido\Ocupa&#231;ao_dia%20&#250;til_abr%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âncias"/>
      <sheetName val="testes"/>
      <sheetName val="24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Total"/>
    </sheetNames>
    <sheetDataSet>
      <sheetData sheetId="0"/>
      <sheetData sheetId="1"/>
      <sheetData sheetId="2">
        <row r="416">
          <cell r="CK416">
            <v>126445444.41912988</v>
          </cell>
        </row>
        <row r="590">
          <cell r="E590">
            <v>2102364.3598400014</v>
          </cell>
        </row>
      </sheetData>
      <sheetData sheetId="3">
        <row r="416">
          <cell r="CK416">
            <v>6935884.6114197141</v>
          </cell>
        </row>
        <row r="590">
          <cell r="E590">
            <v>638982.04272000014</v>
          </cell>
        </row>
      </sheetData>
      <sheetData sheetId="4">
        <row r="416">
          <cell r="CK416">
            <v>24517.923365794464</v>
          </cell>
        </row>
        <row r="590">
          <cell r="E590">
            <v>18059.000400000001</v>
          </cell>
        </row>
      </sheetData>
      <sheetData sheetId="5">
        <row r="416">
          <cell r="CK416">
            <v>34228.631659090664</v>
          </cell>
        </row>
        <row r="590">
          <cell r="E590">
            <v>9003.5829599999997</v>
          </cell>
        </row>
      </sheetData>
      <sheetData sheetId="6">
        <row r="416">
          <cell r="CK416">
            <v>95612.334395993923</v>
          </cell>
        </row>
        <row r="590">
          <cell r="E590">
            <v>0</v>
          </cell>
        </row>
      </sheetData>
      <sheetData sheetId="7">
        <row r="416">
          <cell r="CK416">
            <v>50525856.788345471</v>
          </cell>
        </row>
        <row r="590">
          <cell r="E590">
            <v>53200.373599999992</v>
          </cell>
        </row>
      </sheetData>
      <sheetData sheetId="8">
        <row r="501">
          <cell r="A501">
            <v>440.45</v>
          </cell>
        </row>
        <row r="590">
          <cell r="G590">
            <v>0.17868498903563981</v>
          </cell>
        </row>
      </sheetData>
      <sheetData sheetId="9">
        <row r="501">
          <cell r="A501">
            <v>440.45</v>
          </cell>
        </row>
        <row r="590">
          <cell r="G590">
            <v>0.29356803532393516</v>
          </cell>
        </row>
      </sheetData>
      <sheetData sheetId="10">
        <row r="501">
          <cell r="A501">
            <v>440.45</v>
          </cell>
        </row>
        <row r="590">
          <cell r="G590">
            <v>0.29968629026486487</v>
          </cell>
        </row>
      </sheetData>
      <sheetData sheetId="11">
        <row r="501">
          <cell r="A501">
            <v>440.45</v>
          </cell>
        </row>
        <row r="590">
          <cell r="G590">
            <v>0.19736205644272162</v>
          </cell>
        </row>
      </sheetData>
      <sheetData sheetId="12">
        <row r="501">
          <cell r="A501">
            <v>440.45</v>
          </cell>
        </row>
        <row r="590">
          <cell r="G590">
            <v>0.18790696696623013</v>
          </cell>
        </row>
      </sheetData>
      <sheetData sheetId="13">
        <row r="501">
          <cell r="A501">
            <v>440.45</v>
          </cell>
        </row>
        <row r="590">
          <cell r="G590">
            <v>0.19098464142236093</v>
          </cell>
        </row>
      </sheetData>
      <sheetData sheetId="14">
        <row r="501">
          <cell r="A501">
            <v>440.45</v>
          </cell>
        </row>
        <row r="590">
          <cell r="G590">
            <v>0.21862115949361102</v>
          </cell>
        </row>
      </sheetData>
      <sheetData sheetId="15">
        <row r="501">
          <cell r="A501">
            <v>440.45</v>
          </cell>
        </row>
        <row r="590">
          <cell r="G590">
            <v>0.26949730845869385</v>
          </cell>
        </row>
      </sheetData>
      <sheetData sheetId="16">
        <row r="501">
          <cell r="A501">
            <v>440.45</v>
          </cell>
        </row>
        <row r="590">
          <cell r="G590">
            <v>0.25743656985181007</v>
          </cell>
        </row>
      </sheetData>
      <sheetData sheetId="17">
        <row r="501">
          <cell r="A501">
            <v>440.45</v>
          </cell>
        </row>
        <row r="590">
          <cell r="G590">
            <v>0.24896143263243892</v>
          </cell>
        </row>
      </sheetData>
      <sheetData sheetId="18">
        <row r="501">
          <cell r="A501">
            <v>440.45</v>
          </cell>
        </row>
        <row r="590">
          <cell r="G590">
            <v>0.22912581128889709</v>
          </cell>
        </row>
      </sheetData>
      <sheetData sheetId="19">
        <row r="501">
          <cell r="A501">
            <v>440.45</v>
          </cell>
        </row>
        <row r="590">
          <cell r="G590">
            <v>0.27880954128260632</v>
          </cell>
        </row>
      </sheetData>
      <sheetData sheetId="20">
        <row r="501">
          <cell r="A501">
            <v>440.45</v>
          </cell>
        </row>
        <row r="590">
          <cell r="G590">
            <v>0.2918370747478371</v>
          </cell>
        </row>
      </sheetData>
      <sheetData sheetId="21">
        <row r="501">
          <cell r="A501">
            <v>440.45</v>
          </cell>
        </row>
        <row r="590">
          <cell r="G590">
            <v>0.1886435195505386</v>
          </cell>
        </row>
      </sheetData>
      <sheetData sheetId="22">
        <row r="501">
          <cell r="A501">
            <v>440.45</v>
          </cell>
        </row>
        <row r="590">
          <cell r="G590">
            <v>0.15351903964002481</v>
          </cell>
        </row>
      </sheetData>
      <sheetData sheetId="23">
        <row r="501">
          <cell r="A501">
            <v>440.45</v>
          </cell>
        </row>
        <row r="590">
          <cell r="G590">
            <v>0.157283298578343</v>
          </cell>
        </row>
      </sheetData>
      <sheetData sheetId="24">
        <row r="501">
          <cell r="A501">
            <v>440.45</v>
          </cell>
        </row>
        <row r="590">
          <cell r="G590">
            <v>0.18918584033242167</v>
          </cell>
        </row>
      </sheetData>
      <sheetData sheetId="25">
        <row r="501">
          <cell r="A501">
            <v>440.45</v>
          </cell>
        </row>
        <row r="590">
          <cell r="G590">
            <v>0.13350684061413029</v>
          </cell>
        </row>
      </sheetData>
      <sheetData sheetId="26">
        <row r="501">
          <cell r="A501">
            <v>440.45</v>
          </cell>
        </row>
        <row r="590">
          <cell r="G590">
            <v>0.22844358698596517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1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6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5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4" Type="http://schemas.openxmlformats.org/officeDocument/2006/relationships/externalLinkPath" Target="file:///G:\Projectos\171118%20LKms%20dias%20&#250;teis\Teste%20Macros%20AA%20e%20BB\Jul%202017\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K19" sqref="K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6" zoomScale="87" zoomScaleNormal="87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+'[1]12'!$G$590</f>
        <v>0.21862115949361102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512.00000000000011</v>
      </c>
      <c r="F5" s="56">
        <v>766.25435006096313</v>
      </c>
      <c r="G5" s="57">
        <v>1278.2543500609631</v>
      </c>
      <c r="H5" s="56">
        <v>80</v>
      </c>
      <c r="I5" s="56">
        <v>80</v>
      </c>
      <c r="J5" s="57">
        <v>160</v>
      </c>
      <c r="K5" s="56">
        <v>0</v>
      </c>
      <c r="L5" s="56">
        <v>0</v>
      </c>
      <c r="M5" s="57">
        <v>0</v>
      </c>
      <c r="N5" s="32">
        <v>2.9629629629629638E-2</v>
      </c>
      <c r="O5" s="32">
        <v>4.4343423035935366E-2</v>
      </c>
      <c r="P5" s="33">
        <v>3.6986526332782495E-2</v>
      </c>
      <c r="Q5" s="41"/>
      <c r="R5" s="58">
        <f>+E5/(H5+K5)</f>
        <v>6.4000000000000012</v>
      </c>
      <c r="S5" s="58">
        <f t="shared" ref="S5" si="0">+F5/(I5+L5)</f>
        <v>9.5781793757620388</v>
      </c>
      <c r="T5" s="58">
        <f t="shared" ref="T5" si="1">+G5/(J5+M5)</f>
        <v>7.9890896878810196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916.03957189456321</v>
      </c>
      <c r="F6" s="56">
        <v>1343.4957726200516</v>
      </c>
      <c r="G6" s="57">
        <v>2259.5353445146147</v>
      </c>
      <c r="H6" s="56">
        <v>80</v>
      </c>
      <c r="I6" s="56">
        <v>80</v>
      </c>
      <c r="J6" s="57">
        <v>160</v>
      </c>
      <c r="K6" s="56">
        <v>0</v>
      </c>
      <c r="L6" s="56">
        <v>0</v>
      </c>
      <c r="M6" s="57">
        <v>0</v>
      </c>
      <c r="N6" s="32">
        <v>5.301154929945389E-2</v>
      </c>
      <c r="O6" s="32">
        <v>7.7748597952549278E-2</v>
      </c>
      <c r="P6" s="33">
        <v>6.5380073626001581E-2</v>
      </c>
      <c r="Q6" s="41"/>
      <c r="R6" s="58">
        <f t="shared" ref="R6:R70" si="2">+E6/(H6+K6)</f>
        <v>11.45049464868204</v>
      </c>
      <c r="S6" s="58">
        <f t="shared" ref="S6:S70" si="3">+F6/(I6+L6)</f>
        <v>16.793697157750646</v>
      </c>
      <c r="T6" s="58">
        <f t="shared" ref="T6:T70" si="4">+G6/(J6+M6)</f>
        <v>14.122095903216342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1244.434156263799</v>
      </c>
      <c r="F7" s="56">
        <v>1723.0562430130399</v>
      </c>
      <c r="G7" s="57">
        <v>2967.4903992768386</v>
      </c>
      <c r="H7" s="56">
        <v>79</v>
      </c>
      <c r="I7" s="56">
        <v>80</v>
      </c>
      <c r="J7" s="57">
        <v>159</v>
      </c>
      <c r="K7" s="56">
        <v>0</v>
      </c>
      <c r="L7" s="56">
        <v>0</v>
      </c>
      <c r="M7" s="57">
        <v>0</v>
      </c>
      <c r="N7" s="32">
        <v>7.2927458759013061E-2</v>
      </c>
      <c r="O7" s="32">
        <v>9.971390295214351E-2</v>
      </c>
      <c r="P7" s="33">
        <v>8.6404914956814544E-2</v>
      </c>
      <c r="Q7" s="41"/>
      <c r="R7" s="58">
        <f t="shared" si="2"/>
        <v>15.752331091946822</v>
      </c>
      <c r="S7" s="58">
        <f t="shared" si="3"/>
        <v>21.538203037662999</v>
      </c>
      <c r="T7" s="58">
        <f t="shared" si="4"/>
        <v>18.663461630671939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1552.0374398650731</v>
      </c>
      <c r="F8" s="56">
        <v>1966.8273419840543</v>
      </c>
      <c r="G8" s="57">
        <v>3518.8647818491272</v>
      </c>
      <c r="H8" s="56">
        <v>84</v>
      </c>
      <c r="I8" s="56">
        <v>80</v>
      </c>
      <c r="J8" s="57">
        <v>164</v>
      </c>
      <c r="K8" s="56">
        <v>0</v>
      </c>
      <c r="L8" s="56">
        <v>0</v>
      </c>
      <c r="M8" s="57">
        <v>0</v>
      </c>
      <c r="N8" s="32">
        <v>8.5539982355879243E-2</v>
      </c>
      <c r="O8" s="32">
        <v>0.11382102673518833</v>
      </c>
      <c r="P8" s="33">
        <v>9.9335613760420258E-2</v>
      </c>
      <c r="Q8" s="41"/>
      <c r="R8" s="58">
        <f t="shared" si="2"/>
        <v>18.476636188869918</v>
      </c>
      <c r="S8" s="58">
        <f t="shared" si="3"/>
        <v>24.585341774800678</v>
      </c>
      <c r="T8" s="58">
        <f t="shared" si="4"/>
        <v>21.456492572250777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2077.8644777163049</v>
      </c>
      <c r="F9" s="56">
        <v>2536.5708892988678</v>
      </c>
      <c r="G9" s="57">
        <v>4614.4353670151722</v>
      </c>
      <c r="H9" s="56">
        <v>80</v>
      </c>
      <c r="I9" s="56">
        <v>85</v>
      </c>
      <c r="J9" s="57">
        <v>165</v>
      </c>
      <c r="K9" s="56">
        <v>0</v>
      </c>
      <c r="L9" s="56">
        <v>0</v>
      </c>
      <c r="M9" s="57">
        <v>0</v>
      </c>
      <c r="N9" s="32">
        <v>0.12024678690487876</v>
      </c>
      <c r="O9" s="32">
        <v>0.13815745584416492</v>
      </c>
      <c r="P9" s="33">
        <v>0.12947349514632919</v>
      </c>
      <c r="Q9" s="41"/>
      <c r="R9" s="58">
        <f t="shared" si="2"/>
        <v>25.973305971453811</v>
      </c>
      <c r="S9" s="58">
        <f t="shared" si="3"/>
        <v>29.842010462339619</v>
      </c>
      <c r="T9" s="58">
        <f t="shared" si="4"/>
        <v>27.966274951607105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2378.0755957498277</v>
      </c>
      <c r="F10" s="56">
        <v>2979.2594262444491</v>
      </c>
      <c r="G10" s="57">
        <v>5357.3350219942768</v>
      </c>
      <c r="H10" s="56">
        <v>80</v>
      </c>
      <c r="I10" s="56">
        <v>81</v>
      </c>
      <c r="J10" s="57">
        <v>161</v>
      </c>
      <c r="K10" s="56">
        <v>0</v>
      </c>
      <c r="L10" s="56">
        <v>0</v>
      </c>
      <c r="M10" s="57">
        <v>0</v>
      </c>
      <c r="N10" s="32">
        <v>0.1376201154947817</v>
      </c>
      <c r="O10" s="32">
        <v>0.17028231745795891</v>
      </c>
      <c r="P10" s="33">
        <v>0.15405265188619383</v>
      </c>
      <c r="Q10" s="41"/>
      <c r="R10" s="58">
        <f t="shared" si="2"/>
        <v>29.725944946872847</v>
      </c>
      <c r="S10" s="58">
        <f t="shared" si="3"/>
        <v>36.780980570919127</v>
      </c>
      <c r="T10" s="58">
        <f t="shared" si="4"/>
        <v>33.275372807417867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2964.629538433207</v>
      </c>
      <c r="F11" s="56">
        <v>3994.9706926476265</v>
      </c>
      <c r="G11" s="57">
        <v>6959.6002310808335</v>
      </c>
      <c r="H11" s="56">
        <v>80</v>
      </c>
      <c r="I11" s="56">
        <v>80</v>
      </c>
      <c r="J11" s="57">
        <v>160</v>
      </c>
      <c r="K11" s="56">
        <v>0</v>
      </c>
      <c r="L11" s="56">
        <v>0</v>
      </c>
      <c r="M11" s="57">
        <v>0</v>
      </c>
      <c r="N11" s="32">
        <v>0.17156420940006986</v>
      </c>
      <c r="O11" s="32">
        <v>0.23119043360229319</v>
      </c>
      <c r="P11" s="33">
        <v>0.20137732150118154</v>
      </c>
      <c r="Q11" s="41"/>
      <c r="R11" s="58">
        <f t="shared" si="2"/>
        <v>37.057869230415086</v>
      </c>
      <c r="S11" s="58">
        <f t="shared" si="3"/>
        <v>49.937133658095334</v>
      </c>
      <c r="T11" s="58">
        <f t="shared" si="4"/>
        <v>43.497501444255207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3136.2576541604412</v>
      </c>
      <c r="F12" s="56">
        <v>4102.0772544584615</v>
      </c>
      <c r="G12" s="57">
        <v>7238.3349086189028</v>
      </c>
      <c r="H12" s="56">
        <v>80</v>
      </c>
      <c r="I12" s="56">
        <v>80</v>
      </c>
      <c r="J12" s="57">
        <v>160</v>
      </c>
      <c r="K12" s="56">
        <v>0</v>
      </c>
      <c r="L12" s="56">
        <v>0</v>
      </c>
      <c r="M12" s="57">
        <v>0</v>
      </c>
      <c r="N12" s="32">
        <v>0.18149639202317369</v>
      </c>
      <c r="O12" s="32">
        <v>0.2373887300033832</v>
      </c>
      <c r="P12" s="33">
        <v>0.20944256101327843</v>
      </c>
      <c r="Q12" s="41"/>
      <c r="R12" s="58">
        <f t="shared" si="2"/>
        <v>39.203220677005518</v>
      </c>
      <c r="S12" s="58">
        <f t="shared" si="3"/>
        <v>51.275965680730771</v>
      </c>
      <c r="T12" s="58">
        <f t="shared" si="4"/>
        <v>45.239593178868141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3246.6997671317281</v>
      </c>
      <c r="F13" s="56">
        <v>4195.169544545789</v>
      </c>
      <c r="G13" s="57">
        <v>7441.8693116775175</v>
      </c>
      <c r="H13" s="56">
        <v>80</v>
      </c>
      <c r="I13" s="56">
        <v>80</v>
      </c>
      <c r="J13" s="57">
        <v>160</v>
      </c>
      <c r="K13" s="56">
        <v>0</v>
      </c>
      <c r="L13" s="56">
        <v>0</v>
      </c>
      <c r="M13" s="57">
        <v>0</v>
      </c>
      <c r="N13" s="32">
        <v>0.18788771800530835</v>
      </c>
      <c r="O13" s="32">
        <v>0.2427760153093628</v>
      </c>
      <c r="P13" s="33">
        <v>0.21533186665733559</v>
      </c>
      <c r="Q13" s="41"/>
      <c r="R13" s="58">
        <f t="shared" si="2"/>
        <v>40.583747089146598</v>
      </c>
      <c r="S13" s="58">
        <f t="shared" si="3"/>
        <v>52.439619306822365</v>
      </c>
      <c r="T13" s="58">
        <f t="shared" si="4"/>
        <v>46.511683197984482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3876.865618569379</v>
      </c>
      <c r="F14" s="56">
        <v>5061.1283994518753</v>
      </c>
      <c r="G14" s="57">
        <v>8937.9940180212543</v>
      </c>
      <c r="H14" s="56">
        <v>91</v>
      </c>
      <c r="I14" s="56">
        <v>80</v>
      </c>
      <c r="J14" s="57">
        <v>171</v>
      </c>
      <c r="K14" s="56">
        <v>0</v>
      </c>
      <c r="L14" s="56">
        <v>0</v>
      </c>
      <c r="M14" s="57">
        <v>0</v>
      </c>
      <c r="N14" s="32">
        <v>0.19723573558045274</v>
      </c>
      <c r="O14" s="32">
        <v>0.29288937496827983</v>
      </c>
      <c r="P14" s="33">
        <v>0.24198597622972856</v>
      </c>
      <c r="Q14" s="41"/>
      <c r="R14" s="58">
        <f t="shared" si="2"/>
        <v>42.60291888537779</v>
      </c>
      <c r="S14" s="58">
        <f t="shared" si="3"/>
        <v>63.264104993148443</v>
      </c>
      <c r="T14" s="58">
        <f t="shared" si="4"/>
        <v>52.26897086562137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7704.543306462635</v>
      </c>
      <c r="F15" s="56">
        <v>8904.645419986191</v>
      </c>
      <c r="G15" s="57">
        <v>16609.188726448825</v>
      </c>
      <c r="H15" s="56">
        <v>220</v>
      </c>
      <c r="I15" s="56">
        <v>200</v>
      </c>
      <c r="J15" s="57">
        <v>420</v>
      </c>
      <c r="K15" s="56">
        <v>80</v>
      </c>
      <c r="L15" s="56">
        <v>100</v>
      </c>
      <c r="M15" s="57">
        <v>180</v>
      </c>
      <c r="N15" s="32">
        <v>0.11437861203180871</v>
      </c>
      <c r="O15" s="32">
        <v>0.1309506679409734</v>
      </c>
      <c r="P15" s="33">
        <v>0.12270381742352855</v>
      </c>
      <c r="Q15" s="41"/>
      <c r="R15" s="58">
        <f t="shared" si="2"/>
        <v>25.681811021542117</v>
      </c>
      <c r="S15" s="58">
        <f t="shared" si="3"/>
        <v>29.68215139995397</v>
      </c>
      <c r="T15" s="58">
        <f t="shared" si="4"/>
        <v>27.681981210748042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13956.295819296958</v>
      </c>
      <c r="F16" s="56">
        <v>17281.581499276643</v>
      </c>
      <c r="G16" s="57">
        <v>31237.877318573599</v>
      </c>
      <c r="H16" s="56">
        <v>222</v>
      </c>
      <c r="I16" s="56">
        <v>196</v>
      </c>
      <c r="J16" s="57">
        <v>418</v>
      </c>
      <c r="K16" s="56">
        <v>160</v>
      </c>
      <c r="L16" s="56">
        <v>180</v>
      </c>
      <c r="M16" s="57">
        <v>340</v>
      </c>
      <c r="N16" s="32">
        <v>0.15926026815885702</v>
      </c>
      <c r="O16" s="32">
        <v>0.19869367985739333</v>
      </c>
      <c r="P16" s="33">
        <v>0.17890289859899661</v>
      </c>
      <c r="Q16" s="41"/>
      <c r="R16" s="58">
        <f t="shared" si="2"/>
        <v>36.534805809677898</v>
      </c>
      <c r="S16" s="58">
        <f t="shared" si="3"/>
        <v>45.961652923608092</v>
      </c>
      <c r="T16" s="58">
        <f t="shared" si="4"/>
        <v>41.210919945347754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15740.58930976456</v>
      </c>
      <c r="F17" s="56">
        <v>18601.79299577908</v>
      </c>
      <c r="G17" s="57">
        <v>34342.382305543637</v>
      </c>
      <c r="H17" s="56">
        <v>242</v>
      </c>
      <c r="I17" s="56">
        <v>200</v>
      </c>
      <c r="J17" s="57">
        <v>442</v>
      </c>
      <c r="K17" s="56">
        <v>140</v>
      </c>
      <c r="L17" s="56">
        <v>180</v>
      </c>
      <c r="M17" s="57">
        <v>320</v>
      </c>
      <c r="N17" s="32">
        <v>0.18094295233773863</v>
      </c>
      <c r="O17" s="32">
        <v>0.21176904594466167</v>
      </c>
      <c r="P17" s="33">
        <v>0.19643075813091218</v>
      </c>
      <c r="Q17" s="41"/>
      <c r="R17" s="58">
        <f t="shared" si="2"/>
        <v>41.205731177394135</v>
      </c>
      <c r="S17" s="58">
        <f t="shared" si="3"/>
        <v>48.95208683099758</v>
      </c>
      <c r="T17" s="58">
        <f t="shared" si="4"/>
        <v>45.068743183128134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21998.493593057887</v>
      </c>
      <c r="F18" s="56">
        <v>22398.488273111288</v>
      </c>
      <c r="G18" s="57">
        <v>44396.981866169175</v>
      </c>
      <c r="H18" s="56">
        <v>242</v>
      </c>
      <c r="I18" s="56">
        <v>200</v>
      </c>
      <c r="J18" s="57">
        <v>442</v>
      </c>
      <c r="K18" s="56">
        <v>140</v>
      </c>
      <c r="L18" s="56">
        <v>179</v>
      </c>
      <c r="M18" s="57">
        <v>319</v>
      </c>
      <c r="N18" s="32">
        <v>0.25287950148356042</v>
      </c>
      <c r="O18" s="32">
        <v>0.25571385826458226</v>
      </c>
      <c r="P18" s="33">
        <v>0.25430155034922547</v>
      </c>
      <c r="Q18" s="41"/>
      <c r="R18" s="58">
        <f t="shared" si="2"/>
        <v>57.587679562978764</v>
      </c>
      <c r="S18" s="58">
        <f t="shared" si="3"/>
        <v>59.098913649370154</v>
      </c>
      <c r="T18" s="58">
        <f t="shared" si="4"/>
        <v>58.340317826766331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27285.323179522162</v>
      </c>
      <c r="F19" s="56">
        <v>28618.394790558421</v>
      </c>
      <c r="G19" s="57">
        <v>55903.717970080586</v>
      </c>
      <c r="H19" s="56">
        <v>235</v>
      </c>
      <c r="I19" s="56">
        <v>200</v>
      </c>
      <c r="J19" s="57">
        <v>435</v>
      </c>
      <c r="K19" s="56">
        <v>146</v>
      </c>
      <c r="L19" s="56">
        <v>164</v>
      </c>
      <c r="M19" s="57">
        <v>310</v>
      </c>
      <c r="N19" s="32">
        <v>0.31373980291052067</v>
      </c>
      <c r="O19" s="32">
        <v>0.34121512293206818</v>
      </c>
      <c r="P19" s="33">
        <v>0.32722850602950471</v>
      </c>
      <c r="Q19" s="41"/>
      <c r="R19" s="58">
        <f t="shared" si="2"/>
        <v>71.615021468562105</v>
      </c>
      <c r="S19" s="58">
        <f t="shared" si="3"/>
        <v>78.621963710325332</v>
      </c>
      <c r="T19" s="58">
        <f t="shared" si="4"/>
        <v>75.038547610846422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32294.689223035362</v>
      </c>
      <c r="F20" s="56">
        <v>38849.265408552645</v>
      </c>
      <c r="G20" s="57">
        <v>71143.954631588014</v>
      </c>
      <c r="H20" s="56">
        <v>222</v>
      </c>
      <c r="I20" s="56">
        <v>199</v>
      </c>
      <c r="J20" s="57">
        <v>421</v>
      </c>
      <c r="K20" s="56">
        <v>160</v>
      </c>
      <c r="L20" s="56">
        <v>178</v>
      </c>
      <c r="M20" s="57">
        <v>338</v>
      </c>
      <c r="N20" s="32">
        <v>0.36852621443120509</v>
      </c>
      <c r="O20" s="32">
        <v>0.44588726251667254</v>
      </c>
      <c r="P20" s="33">
        <v>0.40709518557786689</v>
      </c>
      <c r="Q20" s="41"/>
      <c r="R20" s="58">
        <f t="shared" si="2"/>
        <v>84.541071264490483</v>
      </c>
      <c r="S20" s="58">
        <f t="shared" si="3"/>
        <v>103.04844935955609</v>
      </c>
      <c r="T20" s="58">
        <f t="shared" si="4"/>
        <v>93.73380056862716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31955.66267841043</v>
      </c>
      <c r="F21" s="56">
        <v>38316.911519789282</v>
      </c>
      <c r="G21" s="57">
        <v>70272.574198199713</v>
      </c>
      <c r="H21" s="56">
        <v>232</v>
      </c>
      <c r="I21" s="56">
        <v>184</v>
      </c>
      <c r="J21" s="57">
        <v>416</v>
      </c>
      <c r="K21" s="56">
        <v>160</v>
      </c>
      <c r="L21" s="56">
        <v>179</v>
      </c>
      <c r="M21" s="57">
        <v>339</v>
      </c>
      <c r="N21" s="32">
        <v>0.35588540937288876</v>
      </c>
      <c r="O21" s="32">
        <v>0.45541636778298566</v>
      </c>
      <c r="P21" s="33">
        <v>0.40403255483993211</v>
      </c>
      <c r="Q21" s="41"/>
      <c r="R21" s="58">
        <f t="shared" si="2"/>
        <v>81.519547649006199</v>
      </c>
      <c r="S21" s="58">
        <f t="shared" si="3"/>
        <v>105.55623008206413</v>
      </c>
      <c r="T21" s="58">
        <f t="shared" si="4"/>
        <v>93.076257216158567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30744.26458661522</v>
      </c>
      <c r="F22" s="56">
        <v>36392.590374003077</v>
      </c>
      <c r="G22" s="57">
        <v>67136.854960618293</v>
      </c>
      <c r="H22" s="56">
        <v>223</v>
      </c>
      <c r="I22" s="56">
        <v>198</v>
      </c>
      <c r="J22" s="57">
        <v>421</v>
      </c>
      <c r="K22" s="56">
        <v>160</v>
      </c>
      <c r="L22" s="56">
        <v>179</v>
      </c>
      <c r="M22" s="57">
        <v>339</v>
      </c>
      <c r="N22" s="32">
        <v>0.34997113863281143</v>
      </c>
      <c r="O22" s="32">
        <v>0.41753775096378015</v>
      </c>
      <c r="P22" s="33">
        <v>0.38362163421454043</v>
      </c>
      <c r="Q22" s="41"/>
      <c r="R22" s="58">
        <f t="shared" si="2"/>
        <v>80.272231296645487</v>
      </c>
      <c r="S22" s="58">
        <f t="shared" si="3"/>
        <v>96.532069957567842</v>
      </c>
      <c r="T22" s="58">
        <f t="shared" si="4"/>
        <v>88.337967053445126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28914.623279447202</v>
      </c>
      <c r="F23" s="56">
        <v>30248.69155275905</v>
      </c>
      <c r="G23" s="57">
        <v>59163.314832206248</v>
      </c>
      <c r="H23" s="56">
        <v>223</v>
      </c>
      <c r="I23" s="56">
        <v>209</v>
      </c>
      <c r="J23" s="57">
        <v>432</v>
      </c>
      <c r="K23" s="56">
        <v>160</v>
      </c>
      <c r="L23" s="56">
        <v>179</v>
      </c>
      <c r="M23" s="57">
        <v>339</v>
      </c>
      <c r="N23" s="32">
        <v>0.32914378562343138</v>
      </c>
      <c r="O23" s="32">
        <v>0.33783831702062911</v>
      </c>
      <c r="P23" s="33">
        <v>0.33353242024199614</v>
      </c>
      <c r="Q23" s="41"/>
      <c r="R23" s="58">
        <f t="shared" si="2"/>
        <v>75.495099946337348</v>
      </c>
      <c r="S23" s="58">
        <f t="shared" si="3"/>
        <v>77.960545239069717</v>
      </c>
      <c r="T23" s="58">
        <f t="shared" si="4"/>
        <v>76.735816902991246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27132.116757559601</v>
      </c>
      <c r="F24" s="56">
        <v>28014.565929341792</v>
      </c>
      <c r="G24" s="57">
        <v>55146.682686901389</v>
      </c>
      <c r="H24" s="56">
        <v>218</v>
      </c>
      <c r="I24" s="56">
        <v>220</v>
      </c>
      <c r="J24" s="57">
        <v>438</v>
      </c>
      <c r="K24" s="56">
        <v>160</v>
      </c>
      <c r="L24" s="56">
        <v>163</v>
      </c>
      <c r="M24" s="57">
        <v>323</v>
      </c>
      <c r="N24" s="32">
        <v>0.31269727039414991</v>
      </c>
      <c r="O24" s="32">
        <v>0.31855005377674195</v>
      </c>
      <c r="P24" s="33">
        <v>0.31564335985451136</v>
      </c>
      <c r="Q24" s="41"/>
      <c r="R24" s="58">
        <f t="shared" si="2"/>
        <v>71.77808666021059</v>
      </c>
      <c r="S24" s="58">
        <f t="shared" si="3"/>
        <v>73.145080755461592</v>
      </c>
      <c r="T24" s="58">
        <f t="shared" si="4"/>
        <v>72.466074490014961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25879.71516413959</v>
      </c>
      <c r="F25" s="56">
        <v>26734.784893685282</v>
      </c>
      <c r="G25" s="57">
        <v>52614.500057824873</v>
      </c>
      <c r="H25" s="56">
        <v>222</v>
      </c>
      <c r="I25" s="56">
        <v>220</v>
      </c>
      <c r="J25" s="57">
        <v>442</v>
      </c>
      <c r="K25" s="56">
        <v>160</v>
      </c>
      <c r="L25" s="56">
        <v>174</v>
      </c>
      <c r="M25" s="57">
        <v>334</v>
      </c>
      <c r="N25" s="32">
        <v>0.29532265798041346</v>
      </c>
      <c r="O25" s="32">
        <v>0.2948516068211276</v>
      </c>
      <c r="P25" s="33">
        <v>0.2950831167995383</v>
      </c>
      <c r="Q25" s="41"/>
      <c r="R25" s="58">
        <f t="shared" si="2"/>
        <v>67.747945455862805</v>
      </c>
      <c r="S25" s="58">
        <f t="shared" si="3"/>
        <v>67.854783994125086</v>
      </c>
      <c r="T25" s="58">
        <f t="shared" si="4"/>
        <v>67.802190796166073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24601.852526893173</v>
      </c>
      <c r="F26" s="56">
        <v>25214.330151574795</v>
      </c>
      <c r="G26" s="57">
        <v>49816.182678467972</v>
      </c>
      <c r="H26" s="56">
        <v>222</v>
      </c>
      <c r="I26" s="56">
        <v>219</v>
      </c>
      <c r="J26" s="57">
        <v>441</v>
      </c>
      <c r="K26" s="56">
        <v>160</v>
      </c>
      <c r="L26" s="56">
        <v>179</v>
      </c>
      <c r="M26" s="57">
        <v>339</v>
      </c>
      <c r="N26" s="32">
        <v>0.28074051176388959</v>
      </c>
      <c r="O26" s="32">
        <v>0.27497742705870259</v>
      </c>
      <c r="P26" s="33">
        <v>0.2777936667919565</v>
      </c>
      <c r="Q26" s="41"/>
      <c r="R26" s="58">
        <f t="shared" si="2"/>
        <v>64.402755306003073</v>
      </c>
      <c r="S26" s="58">
        <f t="shared" si="3"/>
        <v>63.352588320539688</v>
      </c>
      <c r="T26" s="58">
        <f t="shared" si="4"/>
        <v>63.866900869830737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21204.754657699144</v>
      </c>
      <c r="F27" s="56">
        <v>24457.377935769313</v>
      </c>
      <c r="G27" s="57">
        <v>45662.132593468457</v>
      </c>
      <c r="H27" s="56">
        <v>222</v>
      </c>
      <c r="I27" s="56">
        <v>218</v>
      </c>
      <c r="J27" s="57">
        <v>440</v>
      </c>
      <c r="K27" s="56">
        <v>162</v>
      </c>
      <c r="L27" s="56">
        <v>180</v>
      </c>
      <c r="M27" s="57">
        <v>342</v>
      </c>
      <c r="N27" s="32">
        <v>0.24061313836350701</v>
      </c>
      <c r="O27" s="32">
        <v>0.26662936001841653</v>
      </c>
      <c r="P27" s="33">
        <v>0.25388161970392126</v>
      </c>
      <c r="Q27" s="41"/>
      <c r="R27" s="58">
        <f t="shared" si="2"/>
        <v>55.220715254424853</v>
      </c>
      <c r="S27" s="58">
        <f t="shared" si="3"/>
        <v>61.450698331078677</v>
      </c>
      <c r="T27" s="58">
        <f t="shared" si="4"/>
        <v>58.391473904691125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7706.8375127141844</v>
      </c>
      <c r="F28" s="56">
        <v>8079.0761260833287</v>
      </c>
      <c r="G28" s="57">
        <v>15785.913638797512</v>
      </c>
      <c r="H28" s="56">
        <v>120</v>
      </c>
      <c r="I28" s="56">
        <v>119</v>
      </c>
      <c r="J28" s="57">
        <v>239</v>
      </c>
      <c r="K28" s="56">
        <v>0</v>
      </c>
      <c r="L28" s="56">
        <v>0</v>
      </c>
      <c r="M28" s="57">
        <v>0</v>
      </c>
      <c r="N28" s="32">
        <v>0.29733169416335586</v>
      </c>
      <c r="O28" s="32">
        <v>0.31431201859956925</v>
      </c>
      <c r="P28" s="33">
        <v>0.30578633269017341</v>
      </c>
      <c r="Q28" s="41"/>
      <c r="R28" s="58">
        <f t="shared" si="2"/>
        <v>64.223645939284864</v>
      </c>
      <c r="S28" s="58">
        <f t="shared" si="3"/>
        <v>67.891396017506963</v>
      </c>
      <c r="T28" s="58">
        <f t="shared" si="4"/>
        <v>66.049847861077453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7258.8125741197246</v>
      </c>
      <c r="F29" s="56">
        <v>8053.8621831840483</v>
      </c>
      <c r="G29" s="57">
        <v>15312.674757303772</v>
      </c>
      <c r="H29" s="56">
        <v>120</v>
      </c>
      <c r="I29" s="56">
        <v>119</v>
      </c>
      <c r="J29" s="57">
        <v>239</v>
      </c>
      <c r="K29" s="56">
        <v>0</v>
      </c>
      <c r="L29" s="56">
        <v>0</v>
      </c>
      <c r="M29" s="57">
        <v>0</v>
      </c>
      <c r="N29" s="32">
        <v>0.28004678140894002</v>
      </c>
      <c r="O29" s="32">
        <v>0.31333108400186926</v>
      </c>
      <c r="P29" s="33">
        <v>0.29661930027320182</v>
      </c>
      <c r="Q29" s="41"/>
      <c r="R29" s="58">
        <f t="shared" si="2"/>
        <v>60.490104784331038</v>
      </c>
      <c r="S29" s="58">
        <f t="shared" si="3"/>
        <v>67.679514144403768</v>
      </c>
      <c r="T29" s="58">
        <f t="shared" si="4"/>
        <v>64.069768859011603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7066.1380790417106</v>
      </c>
      <c r="F30" s="56">
        <v>7885.7106285304217</v>
      </c>
      <c r="G30" s="57">
        <v>14951.848707572131</v>
      </c>
      <c r="H30" s="56">
        <v>128</v>
      </c>
      <c r="I30" s="56">
        <v>119</v>
      </c>
      <c r="J30" s="57">
        <v>247</v>
      </c>
      <c r="K30" s="56">
        <v>0</v>
      </c>
      <c r="L30" s="56">
        <v>0</v>
      </c>
      <c r="M30" s="57">
        <v>0</v>
      </c>
      <c r="N30" s="32">
        <v>0.25557501732645077</v>
      </c>
      <c r="O30" s="32">
        <v>0.30678924013890529</v>
      </c>
      <c r="P30" s="33">
        <v>0.28024907609034583</v>
      </c>
      <c r="Q30" s="41"/>
      <c r="R30" s="58">
        <f t="shared" si="2"/>
        <v>55.204203742513364</v>
      </c>
      <c r="S30" s="58">
        <f t="shared" si="3"/>
        <v>66.266475870003546</v>
      </c>
      <c r="T30" s="58">
        <f t="shared" si="4"/>
        <v>60.533800435514699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6331.2120694830628</v>
      </c>
      <c r="F31" s="56">
        <v>7275.8561697115738</v>
      </c>
      <c r="G31" s="57">
        <v>13607.068239194636</v>
      </c>
      <c r="H31" s="56">
        <v>126</v>
      </c>
      <c r="I31" s="56">
        <v>120</v>
      </c>
      <c r="J31" s="57">
        <v>246</v>
      </c>
      <c r="K31" s="56">
        <v>0</v>
      </c>
      <c r="L31" s="56">
        <v>0</v>
      </c>
      <c r="M31" s="57">
        <v>0</v>
      </c>
      <c r="N31" s="32">
        <v>0.23262830943132948</v>
      </c>
      <c r="O31" s="32">
        <v>0.28070432753516872</v>
      </c>
      <c r="P31" s="33">
        <v>0.25608002557954374</v>
      </c>
      <c r="Q31" s="41"/>
      <c r="R31" s="58">
        <f t="shared" si="2"/>
        <v>50.247714837167166</v>
      </c>
      <c r="S31" s="58">
        <f t="shared" si="3"/>
        <v>60.632134747596446</v>
      </c>
      <c r="T31" s="58">
        <f t="shared" si="4"/>
        <v>55.313285525181449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6040.3169387137978</v>
      </c>
      <c r="F32" s="56">
        <v>6849.0154420572935</v>
      </c>
      <c r="G32" s="57">
        <v>12889.332380771091</v>
      </c>
      <c r="H32" s="56">
        <v>120</v>
      </c>
      <c r="I32" s="56">
        <v>119</v>
      </c>
      <c r="J32" s="57">
        <v>239</v>
      </c>
      <c r="K32" s="56">
        <v>0</v>
      </c>
      <c r="L32" s="56">
        <v>0</v>
      </c>
      <c r="M32" s="57">
        <v>0</v>
      </c>
      <c r="N32" s="32">
        <v>0.23303691893185949</v>
      </c>
      <c r="O32" s="32">
        <v>0.26645718339780944</v>
      </c>
      <c r="P32" s="33">
        <v>0.24967713429356678</v>
      </c>
      <c r="Q32" s="41"/>
      <c r="R32" s="58">
        <f t="shared" si="2"/>
        <v>50.335974489281647</v>
      </c>
      <c r="S32" s="58">
        <f t="shared" si="3"/>
        <v>57.55475161392684</v>
      </c>
      <c r="T32" s="58">
        <f t="shared" si="4"/>
        <v>53.930261007410422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4628.5759035901692</v>
      </c>
      <c r="F33" s="56">
        <v>4958.9030211755862</v>
      </c>
      <c r="G33" s="57">
        <v>9587.4789247657554</v>
      </c>
      <c r="H33" s="56">
        <v>121</v>
      </c>
      <c r="I33" s="56">
        <v>120</v>
      </c>
      <c r="J33" s="57">
        <v>241</v>
      </c>
      <c r="K33" s="56">
        <v>0</v>
      </c>
      <c r="L33" s="56">
        <v>0</v>
      </c>
      <c r="M33" s="57">
        <v>0</v>
      </c>
      <c r="N33" s="32">
        <v>0.17709580286157672</v>
      </c>
      <c r="O33" s="32">
        <v>0.19131570297745318</v>
      </c>
      <c r="P33" s="33">
        <v>0.18417625105205462</v>
      </c>
      <c r="Q33" s="41"/>
      <c r="R33" s="58">
        <f t="shared" si="2"/>
        <v>38.25269341810057</v>
      </c>
      <c r="S33" s="58">
        <f t="shared" si="3"/>
        <v>41.324191843129888</v>
      </c>
      <c r="T33" s="58">
        <f t="shared" si="4"/>
        <v>39.7820702272438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2293.355191667506</v>
      </c>
      <c r="F34" s="56">
        <v>2770.5420368595264</v>
      </c>
      <c r="G34" s="57">
        <v>5063.897228527032</v>
      </c>
      <c r="H34" s="56">
        <v>134</v>
      </c>
      <c r="I34" s="56">
        <v>120</v>
      </c>
      <c r="J34" s="57">
        <v>254</v>
      </c>
      <c r="K34" s="56">
        <v>0</v>
      </c>
      <c r="L34" s="56">
        <v>0</v>
      </c>
      <c r="M34" s="57">
        <v>0</v>
      </c>
      <c r="N34" s="32">
        <v>7.9234217512006155E-2</v>
      </c>
      <c r="O34" s="32">
        <v>0.10688819586649408</v>
      </c>
      <c r="P34" s="33">
        <v>9.2299089175543747E-2</v>
      </c>
      <c r="Q34" s="41"/>
      <c r="R34" s="58">
        <f t="shared" si="2"/>
        <v>17.114590982593327</v>
      </c>
      <c r="S34" s="58">
        <f t="shared" si="3"/>
        <v>23.087850307162721</v>
      </c>
      <c r="T34" s="58">
        <f t="shared" si="4"/>
        <v>19.936603261917448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1188.482145592116</v>
      </c>
      <c r="F35" s="56">
        <v>1423.7952689908664</v>
      </c>
      <c r="G35" s="57">
        <v>2612.2774145829826</v>
      </c>
      <c r="H35" s="56">
        <v>142</v>
      </c>
      <c r="I35" s="56">
        <v>122</v>
      </c>
      <c r="J35" s="57">
        <v>264</v>
      </c>
      <c r="K35" s="56">
        <v>0</v>
      </c>
      <c r="L35" s="56">
        <v>0</v>
      </c>
      <c r="M35" s="57">
        <v>0</v>
      </c>
      <c r="N35" s="32">
        <v>3.8748113771260952E-2</v>
      </c>
      <c r="O35" s="32">
        <v>5.4029875113496752E-2</v>
      </c>
      <c r="P35" s="33">
        <v>4.5810139846082044E-2</v>
      </c>
      <c r="Q35" s="41"/>
      <c r="R35" s="58">
        <f t="shared" si="2"/>
        <v>8.3695925745923656</v>
      </c>
      <c r="S35" s="58">
        <f t="shared" si="3"/>
        <v>11.670453024515298</v>
      </c>
      <c r="T35" s="58">
        <f t="shared" si="4"/>
        <v>9.8949902067537217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274.80700537638296</v>
      </c>
      <c r="F36" s="61">
        <v>314</v>
      </c>
      <c r="G36" s="62">
        <v>588.8070053763829</v>
      </c>
      <c r="H36" s="61">
        <v>124</v>
      </c>
      <c r="I36" s="61">
        <v>120</v>
      </c>
      <c r="J36" s="62">
        <v>244</v>
      </c>
      <c r="K36" s="61">
        <v>0</v>
      </c>
      <c r="L36" s="61">
        <v>0</v>
      </c>
      <c r="M36" s="62">
        <v>0</v>
      </c>
      <c r="N36" s="34">
        <v>1.0260118181615254E-2</v>
      </c>
      <c r="O36" s="34">
        <v>1.2114197530864198E-2</v>
      </c>
      <c r="P36" s="35">
        <v>1.117196048452457E-2</v>
      </c>
      <c r="Q36" s="41"/>
      <c r="R36" s="58">
        <f t="shared" si="2"/>
        <v>2.2161855272288951</v>
      </c>
      <c r="S36" s="58">
        <f t="shared" si="3"/>
        <v>2.6166666666666667</v>
      </c>
      <c r="T36" s="58">
        <f t="shared" si="4"/>
        <v>2.4131434646573071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8193.4161136715829</v>
      </c>
      <c r="F37" s="64">
        <v>12739.507958765114</v>
      </c>
      <c r="G37" s="65">
        <v>20932.924072436697</v>
      </c>
      <c r="H37" s="64">
        <v>100</v>
      </c>
      <c r="I37" s="64">
        <v>100</v>
      </c>
      <c r="J37" s="65">
        <v>200</v>
      </c>
      <c r="K37" s="64">
        <v>84</v>
      </c>
      <c r="L37" s="64">
        <v>100</v>
      </c>
      <c r="M37" s="65">
        <v>184</v>
      </c>
      <c r="N37" s="30">
        <v>0.19309521384029937</v>
      </c>
      <c r="O37" s="30">
        <v>0.27455836118028265</v>
      </c>
      <c r="P37" s="31">
        <v>0.23564620938892175</v>
      </c>
      <c r="Q37" s="41"/>
      <c r="R37" s="58">
        <f t="shared" si="2"/>
        <v>44.52943540038904</v>
      </c>
      <c r="S37" s="58">
        <f t="shared" si="3"/>
        <v>63.69753979382557</v>
      </c>
      <c r="T37" s="58">
        <f t="shared" si="4"/>
        <v>54.512823105303902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7702.1513637583921</v>
      </c>
      <c r="F38" s="56">
        <v>12514.94990230909</v>
      </c>
      <c r="G38" s="57">
        <v>20217.101266067482</v>
      </c>
      <c r="H38" s="56">
        <v>100</v>
      </c>
      <c r="I38" s="56">
        <v>100</v>
      </c>
      <c r="J38" s="57">
        <v>200</v>
      </c>
      <c r="K38" s="56">
        <v>96</v>
      </c>
      <c r="L38" s="56">
        <v>100</v>
      </c>
      <c r="M38" s="57">
        <v>196</v>
      </c>
      <c r="N38" s="32">
        <v>0.16962102192914005</v>
      </c>
      <c r="O38" s="32">
        <v>0.26971874789459244</v>
      </c>
      <c r="P38" s="33">
        <v>0.22021067081373608</v>
      </c>
      <c r="Q38" s="41"/>
      <c r="R38" s="58">
        <f t="shared" si="2"/>
        <v>39.296690631420368</v>
      </c>
      <c r="S38" s="58">
        <f t="shared" si="3"/>
        <v>62.574749511545448</v>
      </c>
      <c r="T38" s="58">
        <f t="shared" si="4"/>
        <v>51.053286025422935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7466.4925499034935</v>
      </c>
      <c r="F39" s="56">
        <v>12372.285364581632</v>
      </c>
      <c r="G39" s="57">
        <v>19838.777914485127</v>
      </c>
      <c r="H39" s="56">
        <v>100</v>
      </c>
      <c r="I39" s="56">
        <v>100</v>
      </c>
      <c r="J39" s="57">
        <v>200</v>
      </c>
      <c r="K39" s="56">
        <v>118</v>
      </c>
      <c r="L39" s="56">
        <v>107</v>
      </c>
      <c r="M39" s="57">
        <v>225</v>
      </c>
      <c r="N39" s="32">
        <v>0.14679326340640717</v>
      </c>
      <c r="O39" s="32">
        <v>0.25702769994560482</v>
      </c>
      <c r="P39" s="33">
        <v>0.20039169610591037</v>
      </c>
      <c r="Q39" s="41"/>
      <c r="R39" s="58">
        <f t="shared" si="2"/>
        <v>34.249965825245383</v>
      </c>
      <c r="S39" s="58">
        <f t="shared" si="3"/>
        <v>59.769494514887114</v>
      </c>
      <c r="T39" s="58">
        <f t="shared" si="4"/>
        <v>46.679477445847354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7341.567479540352</v>
      </c>
      <c r="F40" s="56">
        <v>12323.937647583662</v>
      </c>
      <c r="G40" s="57">
        <v>19665.505127124015</v>
      </c>
      <c r="H40" s="56">
        <v>100</v>
      </c>
      <c r="I40" s="56">
        <v>100</v>
      </c>
      <c r="J40" s="57">
        <v>200</v>
      </c>
      <c r="K40" s="56">
        <v>100</v>
      </c>
      <c r="L40" s="56">
        <v>100</v>
      </c>
      <c r="M40" s="57">
        <v>200</v>
      </c>
      <c r="N40" s="32">
        <v>0.15822343705905931</v>
      </c>
      <c r="O40" s="32">
        <v>0.26560210447378579</v>
      </c>
      <c r="P40" s="33">
        <v>0.21191277076642259</v>
      </c>
      <c r="Q40" s="41"/>
      <c r="R40" s="58">
        <f t="shared" si="2"/>
        <v>36.707837397701759</v>
      </c>
      <c r="S40" s="58">
        <f t="shared" si="3"/>
        <v>61.619688237918311</v>
      </c>
      <c r="T40" s="58">
        <f t="shared" si="4"/>
        <v>49.163762817810039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7269.1055098229608</v>
      </c>
      <c r="F41" s="56">
        <v>12270.511703614764</v>
      </c>
      <c r="G41" s="57">
        <v>19539.617213437727</v>
      </c>
      <c r="H41" s="56">
        <v>101</v>
      </c>
      <c r="I41" s="56">
        <v>100</v>
      </c>
      <c r="J41" s="57">
        <v>201</v>
      </c>
      <c r="K41" s="56">
        <v>100</v>
      </c>
      <c r="L41" s="56">
        <v>100</v>
      </c>
      <c r="M41" s="57">
        <v>200</v>
      </c>
      <c r="N41" s="32">
        <v>0.15593584841734515</v>
      </c>
      <c r="O41" s="32">
        <v>0.26445068326755955</v>
      </c>
      <c r="P41" s="33">
        <v>0.21006727029153829</v>
      </c>
      <c r="Q41" s="41"/>
      <c r="R41" s="58">
        <f t="shared" si="2"/>
        <v>36.164704028969958</v>
      </c>
      <c r="S41" s="58">
        <f t="shared" si="3"/>
        <v>61.35255851807382</v>
      </c>
      <c r="T41" s="58">
        <f t="shared" si="4"/>
        <v>48.7272249711664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5390.9399999320294</v>
      </c>
      <c r="F42" s="56">
        <v>6313.0141808849976</v>
      </c>
      <c r="G42" s="57">
        <v>11703.954180817027</v>
      </c>
      <c r="H42" s="56">
        <v>0</v>
      </c>
      <c r="I42" s="56">
        <v>0</v>
      </c>
      <c r="J42" s="57">
        <v>0</v>
      </c>
      <c r="K42" s="56">
        <v>100</v>
      </c>
      <c r="L42" s="56">
        <v>100</v>
      </c>
      <c r="M42" s="57">
        <v>200</v>
      </c>
      <c r="N42" s="32">
        <v>0.21737661290048504</v>
      </c>
      <c r="O42" s="32">
        <v>0.25455702342278214</v>
      </c>
      <c r="P42" s="33">
        <v>0.23596681816163362</v>
      </c>
      <c r="Q42" s="41"/>
      <c r="R42" s="58">
        <f t="shared" si="2"/>
        <v>53.909399999320293</v>
      </c>
      <c r="S42" s="58">
        <f t="shared" si="3"/>
        <v>63.130141808849977</v>
      </c>
      <c r="T42" s="58">
        <f t="shared" si="4"/>
        <v>58.519770904085135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4804.0666670096571</v>
      </c>
      <c r="F43" s="56">
        <v>5741.870901535437</v>
      </c>
      <c r="G43" s="57">
        <v>10545.937568545094</v>
      </c>
      <c r="H43" s="56">
        <v>0</v>
      </c>
      <c r="I43" s="56">
        <v>0</v>
      </c>
      <c r="J43" s="57">
        <v>0</v>
      </c>
      <c r="K43" s="56">
        <v>100</v>
      </c>
      <c r="L43" s="56">
        <v>100</v>
      </c>
      <c r="M43" s="57">
        <v>200</v>
      </c>
      <c r="N43" s="32">
        <v>0.19371236560522812</v>
      </c>
      <c r="O43" s="32">
        <v>0.23152705248126762</v>
      </c>
      <c r="P43" s="33">
        <v>0.21261970904324787</v>
      </c>
      <c r="Q43" s="41"/>
      <c r="R43" s="58">
        <f t="shared" si="2"/>
        <v>48.04066667009657</v>
      </c>
      <c r="S43" s="58">
        <f t="shared" si="3"/>
        <v>57.418709015354374</v>
      </c>
      <c r="T43" s="58">
        <f t="shared" si="4"/>
        <v>52.729687842725468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4636.4735933074035</v>
      </c>
      <c r="F44" s="56">
        <v>5577.1358063513117</v>
      </c>
      <c r="G44" s="57">
        <v>10213.609399658715</v>
      </c>
      <c r="H44" s="56">
        <v>0</v>
      </c>
      <c r="I44" s="56">
        <v>0</v>
      </c>
      <c r="J44" s="57">
        <v>0</v>
      </c>
      <c r="K44" s="56">
        <v>100</v>
      </c>
      <c r="L44" s="56">
        <v>100</v>
      </c>
      <c r="M44" s="57">
        <v>200</v>
      </c>
      <c r="N44" s="32">
        <v>0.18695458037529852</v>
      </c>
      <c r="O44" s="32">
        <v>0.2248845083206174</v>
      </c>
      <c r="P44" s="33">
        <v>0.20591954434795798</v>
      </c>
      <c r="Q44" s="41"/>
      <c r="R44" s="58">
        <f t="shared" si="2"/>
        <v>46.364735933074037</v>
      </c>
      <c r="S44" s="58">
        <f t="shared" si="3"/>
        <v>55.771358063513119</v>
      </c>
      <c r="T44" s="58">
        <f t="shared" si="4"/>
        <v>51.068046998293575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4515.2239491944829</v>
      </c>
      <c r="F45" s="56">
        <v>5467.6494500379667</v>
      </c>
      <c r="G45" s="57">
        <v>9982.8733992324487</v>
      </c>
      <c r="H45" s="56">
        <v>0</v>
      </c>
      <c r="I45" s="56">
        <v>0</v>
      </c>
      <c r="J45" s="57">
        <v>0</v>
      </c>
      <c r="K45" s="56">
        <v>101</v>
      </c>
      <c r="L45" s="56">
        <v>100</v>
      </c>
      <c r="M45" s="57">
        <v>201</v>
      </c>
      <c r="N45" s="32">
        <v>0.18026285328946354</v>
      </c>
      <c r="O45" s="32">
        <v>0.2204697358886277</v>
      </c>
      <c r="P45" s="33">
        <v>0.20026627746815215</v>
      </c>
      <c r="Q45" s="41"/>
      <c r="R45" s="58">
        <f t="shared" si="2"/>
        <v>44.705187615786961</v>
      </c>
      <c r="S45" s="58">
        <f t="shared" si="3"/>
        <v>54.676494500379668</v>
      </c>
      <c r="T45" s="58">
        <f t="shared" si="4"/>
        <v>49.666036812101737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4498.4903115204052</v>
      </c>
      <c r="F46" s="56">
        <v>5418.2113975492248</v>
      </c>
      <c r="G46" s="57">
        <v>9916.7017090696299</v>
      </c>
      <c r="H46" s="56">
        <v>0</v>
      </c>
      <c r="I46" s="56">
        <v>0</v>
      </c>
      <c r="J46" s="57">
        <v>0</v>
      </c>
      <c r="K46" s="56">
        <v>101</v>
      </c>
      <c r="L46" s="56">
        <v>100</v>
      </c>
      <c r="M46" s="57">
        <v>201</v>
      </c>
      <c r="N46" s="32">
        <v>0.17959479046312701</v>
      </c>
      <c r="O46" s="32">
        <v>0.21847626603021067</v>
      </c>
      <c r="P46" s="33">
        <v>0.19893880815819351</v>
      </c>
      <c r="Q46" s="41"/>
      <c r="R46" s="58">
        <f t="shared" si="2"/>
        <v>44.539508034855494</v>
      </c>
      <c r="S46" s="58">
        <f t="shared" si="3"/>
        <v>54.18211397549225</v>
      </c>
      <c r="T46" s="58">
        <f t="shared" si="4"/>
        <v>49.336824423231988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4461.1361827815763</v>
      </c>
      <c r="F47" s="56">
        <v>5405.1125669063431</v>
      </c>
      <c r="G47" s="57">
        <v>9866.2487496879185</v>
      </c>
      <c r="H47" s="56">
        <v>0</v>
      </c>
      <c r="I47" s="56">
        <v>0</v>
      </c>
      <c r="J47" s="57">
        <v>0</v>
      </c>
      <c r="K47" s="56">
        <v>102</v>
      </c>
      <c r="L47" s="56">
        <v>100</v>
      </c>
      <c r="M47" s="57">
        <v>202</v>
      </c>
      <c r="N47" s="32">
        <v>0.17635737597966383</v>
      </c>
      <c r="O47" s="32">
        <v>0.21794808737525578</v>
      </c>
      <c r="P47" s="33">
        <v>0.19694683706659052</v>
      </c>
      <c r="Q47" s="41"/>
      <c r="R47" s="58">
        <f t="shared" si="2"/>
        <v>43.736629242956631</v>
      </c>
      <c r="S47" s="58">
        <f t="shared" si="3"/>
        <v>54.051125669063431</v>
      </c>
      <c r="T47" s="58">
        <f t="shared" si="4"/>
        <v>48.842815592514448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3798.2774471391185</v>
      </c>
      <c r="F48" s="56">
        <v>5136.7834228317543</v>
      </c>
      <c r="G48" s="57">
        <v>8935.0608699708719</v>
      </c>
      <c r="H48" s="56">
        <v>0</v>
      </c>
      <c r="I48" s="56">
        <v>0</v>
      </c>
      <c r="J48" s="57">
        <v>0</v>
      </c>
      <c r="K48" s="56">
        <v>105</v>
      </c>
      <c r="L48" s="56">
        <v>82</v>
      </c>
      <c r="M48" s="57">
        <v>187</v>
      </c>
      <c r="N48" s="32">
        <v>0.14586318921425187</v>
      </c>
      <c r="O48" s="32">
        <v>0.25259556563885494</v>
      </c>
      <c r="P48" s="33">
        <v>0.19266562165712592</v>
      </c>
      <c r="Q48" s="41"/>
      <c r="R48" s="58">
        <f t="shared" ref="R48" si="5">+E48/(H48+K48)</f>
        <v>36.174070925134465</v>
      </c>
      <c r="S48" s="58">
        <f t="shared" ref="S48" si="6">+F48/(I48+L48)</f>
        <v>62.643700278436029</v>
      </c>
      <c r="T48" s="58">
        <f t="shared" ref="T48" si="7">+G48/(J48+M48)</f>
        <v>47.78107417096723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3640.3844264455333</v>
      </c>
      <c r="F49" s="56">
        <v>4913.5646717799418</v>
      </c>
      <c r="G49" s="57">
        <v>8553.9490982254756</v>
      </c>
      <c r="H49" s="56">
        <v>0</v>
      </c>
      <c r="I49" s="56">
        <v>0</v>
      </c>
      <c r="J49" s="57">
        <v>0</v>
      </c>
      <c r="K49" s="56">
        <v>120</v>
      </c>
      <c r="L49" s="56">
        <v>100</v>
      </c>
      <c r="M49" s="57">
        <v>220</v>
      </c>
      <c r="N49" s="32">
        <v>0.1223247455122827</v>
      </c>
      <c r="O49" s="32">
        <v>0.19812760773306218</v>
      </c>
      <c r="P49" s="33">
        <v>0.15678059197627339</v>
      </c>
      <c r="Q49" s="41"/>
      <c r="R49" s="58">
        <f t="shared" si="2"/>
        <v>30.336536887046112</v>
      </c>
      <c r="S49" s="58">
        <f t="shared" si="3"/>
        <v>49.135646717799418</v>
      </c>
      <c r="T49" s="58">
        <f t="shared" si="4"/>
        <v>38.881586810115799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3620.1127421584151</v>
      </c>
      <c r="F50" s="56">
        <v>4896.3250725071066</v>
      </c>
      <c r="G50" s="57">
        <v>8516.4378146655217</v>
      </c>
      <c r="H50" s="56">
        <v>0</v>
      </c>
      <c r="I50" s="56">
        <v>0</v>
      </c>
      <c r="J50" s="57">
        <v>0</v>
      </c>
      <c r="K50" s="56">
        <v>119</v>
      </c>
      <c r="L50" s="56">
        <v>100</v>
      </c>
      <c r="M50" s="57">
        <v>219</v>
      </c>
      <c r="N50" s="32">
        <v>0.12266578822710814</v>
      </c>
      <c r="O50" s="32">
        <v>0.19743246260109301</v>
      </c>
      <c r="P50" s="33">
        <v>0.15680582218783182</v>
      </c>
      <c r="Q50" s="41"/>
      <c r="R50" s="58">
        <f t="shared" si="2"/>
        <v>30.421115480322815</v>
      </c>
      <c r="S50" s="58">
        <f t="shared" si="3"/>
        <v>48.963250725071063</v>
      </c>
      <c r="T50" s="58">
        <f t="shared" si="4"/>
        <v>38.88784390258229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3500.4296319585924</v>
      </c>
      <c r="F51" s="56">
        <v>4627.8937602039387</v>
      </c>
      <c r="G51" s="57">
        <v>8128.3233921625306</v>
      </c>
      <c r="H51" s="56">
        <v>0</v>
      </c>
      <c r="I51" s="56">
        <v>0</v>
      </c>
      <c r="J51" s="57">
        <v>0</v>
      </c>
      <c r="K51" s="56">
        <v>101</v>
      </c>
      <c r="L51" s="56">
        <v>100</v>
      </c>
      <c r="M51" s="57">
        <v>201</v>
      </c>
      <c r="N51" s="32">
        <v>0.13974886745283424</v>
      </c>
      <c r="O51" s="32">
        <v>0.18660861936306206</v>
      </c>
      <c r="P51" s="33">
        <v>0.16306217686090776</v>
      </c>
      <c r="Q51" s="41"/>
      <c r="R51" s="58">
        <f t="shared" si="2"/>
        <v>34.657719128302894</v>
      </c>
      <c r="S51" s="58">
        <f t="shared" si="3"/>
        <v>46.278937602039385</v>
      </c>
      <c r="T51" s="58">
        <f t="shared" si="4"/>
        <v>40.439419861505129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3489.4798487309845</v>
      </c>
      <c r="F52" s="56">
        <v>4621.3125050145409</v>
      </c>
      <c r="G52" s="57">
        <v>8110.7923537455254</v>
      </c>
      <c r="H52" s="56">
        <v>0</v>
      </c>
      <c r="I52" s="56">
        <v>0</v>
      </c>
      <c r="J52" s="57">
        <v>0</v>
      </c>
      <c r="K52" s="56">
        <v>101</v>
      </c>
      <c r="L52" s="56">
        <v>100</v>
      </c>
      <c r="M52" s="57">
        <v>201</v>
      </c>
      <c r="N52" s="32">
        <v>0.1393117154555647</v>
      </c>
      <c r="O52" s="32">
        <v>0.18634324616994116</v>
      </c>
      <c r="P52" s="33">
        <v>0.16271048695525447</v>
      </c>
      <c r="Q52" s="41"/>
      <c r="R52" s="58">
        <f t="shared" si="2"/>
        <v>34.549305432980042</v>
      </c>
      <c r="S52" s="58">
        <f t="shared" si="3"/>
        <v>46.213125050145408</v>
      </c>
      <c r="T52" s="58">
        <f t="shared" si="4"/>
        <v>40.35220076490311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3467.0927869992624</v>
      </c>
      <c r="F53" s="56">
        <v>4591.3059276134481</v>
      </c>
      <c r="G53" s="57">
        <v>8058.398714612711</v>
      </c>
      <c r="H53" s="56">
        <v>0</v>
      </c>
      <c r="I53" s="56">
        <v>0</v>
      </c>
      <c r="J53" s="57">
        <v>0</v>
      </c>
      <c r="K53" s="56">
        <v>102</v>
      </c>
      <c r="L53" s="56">
        <v>100</v>
      </c>
      <c r="M53" s="57">
        <v>202</v>
      </c>
      <c r="N53" s="32">
        <v>0.13706091030199488</v>
      </c>
      <c r="O53" s="32">
        <v>0.18513330353280033</v>
      </c>
      <c r="P53" s="33">
        <v>0.16085912477269065</v>
      </c>
      <c r="Q53" s="41"/>
      <c r="R53" s="58">
        <f t="shared" si="2"/>
        <v>33.991105754894733</v>
      </c>
      <c r="S53" s="58">
        <f t="shared" si="3"/>
        <v>45.913059276134483</v>
      </c>
      <c r="T53" s="58">
        <f t="shared" si="4"/>
        <v>39.893062943627285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3490.413142397807</v>
      </c>
      <c r="F54" s="56">
        <v>4399.2619708027705</v>
      </c>
      <c r="G54" s="57">
        <v>7889.6751132005775</v>
      </c>
      <c r="H54" s="56">
        <v>0</v>
      </c>
      <c r="I54" s="56">
        <v>0</v>
      </c>
      <c r="J54" s="57">
        <v>0</v>
      </c>
      <c r="K54" s="56">
        <v>114</v>
      </c>
      <c r="L54" s="56">
        <v>100</v>
      </c>
      <c r="M54" s="57">
        <v>214</v>
      </c>
      <c r="N54" s="32">
        <v>0.12345830299935651</v>
      </c>
      <c r="O54" s="32">
        <v>0.17738959559688591</v>
      </c>
      <c r="P54" s="33">
        <v>0.14865984159633286</v>
      </c>
      <c r="Q54" s="41"/>
      <c r="R54" s="58">
        <f t="shared" si="2"/>
        <v>30.617659143840413</v>
      </c>
      <c r="S54" s="58">
        <f t="shared" si="3"/>
        <v>43.992619708027703</v>
      </c>
      <c r="T54" s="58">
        <f t="shared" si="4"/>
        <v>36.867640715890552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2738.463184942957</v>
      </c>
      <c r="F55" s="56">
        <v>3149.3603188203983</v>
      </c>
      <c r="G55" s="57">
        <v>5887.8235037633549</v>
      </c>
      <c r="H55" s="56">
        <v>0</v>
      </c>
      <c r="I55" s="56">
        <v>0</v>
      </c>
      <c r="J55" s="57">
        <v>0</v>
      </c>
      <c r="K55" s="56">
        <v>100</v>
      </c>
      <c r="L55" s="56">
        <v>98</v>
      </c>
      <c r="M55" s="57">
        <v>198</v>
      </c>
      <c r="N55" s="32">
        <v>0.11042190261866762</v>
      </c>
      <c r="O55" s="32">
        <v>0.12958197493500651</v>
      </c>
      <c r="P55" s="33">
        <v>0.11990517073483535</v>
      </c>
      <c r="Q55" s="41"/>
      <c r="R55" s="58">
        <f t="shared" si="2"/>
        <v>27.384631849429571</v>
      </c>
      <c r="S55" s="58">
        <f t="shared" si="3"/>
        <v>32.136329783881614</v>
      </c>
      <c r="T55" s="58">
        <f t="shared" si="4"/>
        <v>29.736482342239167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2638.1936699996977</v>
      </c>
      <c r="F56" s="56">
        <v>2942.6697531717036</v>
      </c>
      <c r="G56" s="57">
        <v>5580.8634231714013</v>
      </c>
      <c r="H56" s="56">
        <v>0</v>
      </c>
      <c r="I56" s="56">
        <v>0</v>
      </c>
      <c r="J56" s="57">
        <v>0</v>
      </c>
      <c r="K56" s="56">
        <v>100</v>
      </c>
      <c r="L56" s="56">
        <v>100</v>
      </c>
      <c r="M56" s="57">
        <v>200</v>
      </c>
      <c r="N56" s="32">
        <v>0.10637877701611684</v>
      </c>
      <c r="O56" s="32">
        <v>0.11865603843434289</v>
      </c>
      <c r="P56" s="33">
        <v>0.11251740772522986</v>
      </c>
      <c r="Q56" s="41"/>
      <c r="R56" s="58">
        <f t="shared" si="2"/>
        <v>26.381936699996977</v>
      </c>
      <c r="S56" s="58">
        <f t="shared" si="3"/>
        <v>29.426697531717036</v>
      </c>
      <c r="T56" s="58">
        <f t="shared" si="4"/>
        <v>27.904317115857008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2150.4425929954382</v>
      </c>
      <c r="F57" s="56">
        <v>2326.0609711879051</v>
      </c>
      <c r="G57" s="57">
        <v>4476.5035641833438</v>
      </c>
      <c r="H57" s="56">
        <v>0</v>
      </c>
      <c r="I57" s="56">
        <v>0</v>
      </c>
      <c r="J57" s="57">
        <v>0</v>
      </c>
      <c r="K57" s="56">
        <v>100</v>
      </c>
      <c r="L57" s="56">
        <v>100</v>
      </c>
      <c r="M57" s="57">
        <v>200</v>
      </c>
      <c r="N57" s="32">
        <v>8.6711394878848311E-2</v>
      </c>
      <c r="O57" s="32">
        <v>9.3792781096286498E-2</v>
      </c>
      <c r="P57" s="33">
        <v>9.0252087987567411E-2</v>
      </c>
      <c r="Q57" s="41"/>
      <c r="R57" s="58">
        <f t="shared" si="2"/>
        <v>21.504425929954383</v>
      </c>
      <c r="S57" s="58">
        <f t="shared" si="3"/>
        <v>23.260609711879052</v>
      </c>
      <c r="T57" s="58">
        <f t="shared" si="4"/>
        <v>22.382517820916718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2032.778768967381</v>
      </c>
      <c r="F58" s="61">
        <v>2247.9999999999991</v>
      </c>
      <c r="G58" s="62">
        <v>4280.7787689673805</v>
      </c>
      <c r="H58" s="56">
        <v>0</v>
      </c>
      <c r="I58" s="56">
        <v>0</v>
      </c>
      <c r="J58" s="57">
        <v>0</v>
      </c>
      <c r="K58" s="56">
        <v>100</v>
      </c>
      <c r="L58" s="56">
        <v>100</v>
      </c>
      <c r="M58" s="57">
        <v>200</v>
      </c>
      <c r="N58" s="34">
        <v>8.1966885845458914E-2</v>
      </c>
      <c r="O58" s="34">
        <v>9.0645161290322546E-2</v>
      </c>
      <c r="P58" s="35">
        <v>8.630602356789073E-2</v>
      </c>
      <c r="Q58" s="41"/>
      <c r="R58" s="58">
        <f t="shared" si="2"/>
        <v>20.327787689673809</v>
      </c>
      <c r="S58" s="58">
        <f t="shared" si="3"/>
        <v>22.47999999999999</v>
      </c>
      <c r="T58" s="58">
        <f t="shared" si="4"/>
        <v>21.403893844836901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5780.8996396372404</v>
      </c>
      <c r="F59" s="64">
        <v>5940.5694878675731</v>
      </c>
      <c r="G59" s="65">
        <v>11721.469127504814</v>
      </c>
      <c r="H59" s="66">
        <v>0</v>
      </c>
      <c r="I59" s="64">
        <v>0</v>
      </c>
      <c r="J59" s="65">
        <v>0</v>
      </c>
      <c r="K59" s="66">
        <v>80</v>
      </c>
      <c r="L59" s="64">
        <v>80</v>
      </c>
      <c r="M59" s="65">
        <v>160</v>
      </c>
      <c r="N59" s="30">
        <v>0.29137598990107061</v>
      </c>
      <c r="O59" s="30">
        <v>0.29942386531590592</v>
      </c>
      <c r="P59" s="31">
        <v>0.29539992760848827</v>
      </c>
      <c r="Q59" s="41"/>
      <c r="R59" s="58">
        <f t="shared" si="2"/>
        <v>72.261245495465502</v>
      </c>
      <c r="S59" s="58">
        <f t="shared" si="3"/>
        <v>74.257118598344661</v>
      </c>
      <c r="T59" s="58">
        <f t="shared" si="4"/>
        <v>73.259182046905082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5481.8267508996259</v>
      </c>
      <c r="F60" s="56">
        <v>5959.2276998059251</v>
      </c>
      <c r="G60" s="57">
        <v>11441.054450705551</v>
      </c>
      <c r="H60" s="55">
        <v>0</v>
      </c>
      <c r="I60" s="56">
        <v>0</v>
      </c>
      <c r="J60" s="57">
        <v>0</v>
      </c>
      <c r="K60" s="55">
        <v>80</v>
      </c>
      <c r="L60" s="56">
        <v>80</v>
      </c>
      <c r="M60" s="57">
        <v>160</v>
      </c>
      <c r="N60" s="32">
        <v>0.2763017515574408</v>
      </c>
      <c r="O60" s="32">
        <v>0.30036429938537929</v>
      </c>
      <c r="P60" s="33">
        <v>0.28833302547141004</v>
      </c>
      <c r="Q60" s="41"/>
      <c r="R60" s="58">
        <f t="shared" si="2"/>
        <v>68.522834386245322</v>
      </c>
      <c r="S60" s="58">
        <f t="shared" si="3"/>
        <v>74.490346247574067</v>
      </c>
      <c r="T60" s="58">
        <f t="shared" si="4"/>
        <v>71.506590316909694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5147.4207986505389</v>
      </c>
      <c r="F61" s="56">
        <v>5805.3257305098687</v>
      </c>
      <c r="G61" s="57">
        <v>10952.746529160408</v>
      </c>
      <c r="H61" s="55">
        <v>0</v>
      </c>
      <c r="I61" s="56">
        <v>0</v>
      </c>
      <c r="J61" s="57">
        <v>0</v>
      </c>
      <c r="K61" s="55">
        <v>80</v>
      </c>
      <c r="L61" s="56">
        <v>80</v>
      </c>
      <c r="M61" s="57">
        <v>160</v>
      </c>
      <c r="N61" s="32">
        <v>0.25944661283520859</v>
      </c>
      <c r="O61" s="32">
        <v>0.2926071436748926</v>
      </c>
      <c r="P61" s="33">
        <v>0.27602687825505057</v>
      </c>
      <c r="Q61" s="41"/>
      <c r="R61" s="58">
        <f t="shared" si="2"/>
        <v>64.342759983131742</v>
      </c>
      <c r="S61" s="58">
        <f t="shared" si="3"/>
        <v>72.566571631373364</v>
      </c>
      <c r="T61" s="58">
        <f t="shared" si="4"/>
        <v>68.454665807252553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4926.8486813255486</v>
      </c>
      <c r="F62" s="56">
        <v>5696.5797646124702</v>
      </c>
      <c r="G62" s="57">
        <v>10623.428445938018</v>
      </c>
      <c r="H62" s="55">
        <v>0</v>
      </c>
      <c r="I62" s="56">
        <v>0</v>
      </c>
      <c r="J62" s="57">
        <v>0</v>
      </c>
      <c r="K62" s="55">
        <v>80</v>
      </c>
      <c r="L62" s="56">
        <v>80</v>
      </c>
      <c r="M62" s="57">
        <v>160</v>
      </c>
      <c r="N62" s="32">
        <v>0.24832906659906998</v>
      </c>
      <c r="O62" s="32">
        <v>0.28712599620022533</v>
      </c>
      <c r="P62" s="33">
        <v>0.26772753139964761</v>
      </c>
      <c r="Q62" s="41"/>
      <c r="R62" s="58">
        <f t="shared" si="2"/>
        <v>61.585608516569359</v>
      </c>
      <c r="S62" s="58">
        <f t="shared" si="3"/>
        <v>71.207247057655877</v>
      </c>
      <c r="T62" s="58">
        <f t="shared" si="4"/>
        <v>66.396427787112614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4723.380038974361</v>
      </c>
      <c r="F63" s="56">
        <v>5554.0444436729904</v>
      </c>
      <c r="G63" s="57">
        <v>10277.424482647351</v>
      </c>
      <c r="H63" s="55">
        <v>0</v>
      </c>
      <c r="I63" s="56">
        <v>0</v>
      </c>
      <c r="J63" s="57">
        <v>0</v>
      </c>
      <c r="K63" s="55">
        <v>80</v>
      </c>
      <c r="L63" s="56">
        <v>79</v>
      </c>
      <c r="M63" s="57">
        <v>159</v>
      </c>
      <c r="N63" s="32">
        <v>0.23807359067411094</v>
      </c>
      <c r="O63" s="32">
        <v>0.28348532276811916</v>
      </c>
      <c r="P63" s="33">
        <v>0.26063665253214019</v>
      </c>
      <c r="Q63" s="41"/>
      <c r="R63" s="58">
        <f t="shared" si="2"/>
        <v>59.042250487179516</v>
      </c>
      <c r="S63" s="58">
        <f t="shared" si="3"/>
        <v>70.304360046493542</v>
      </c>
      <c r="T63" s="58">
        <f t="shared" si="4"/>
        <v>64.637889827970767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4440.8129505896559</v>
      </c>
      <c r="F64" s="56">
        <v>5388.4403113553799</v>
      </c>
      <c r="G64" s="57">
        <v>9829.2532619450358</v>
      </c>
      <c r="H64" s="55">
        <v>0</v>
      </c>
      <c r="I64" s="56">
        <v>0</v>
      </c>
      <c r="J64" s="57">
        <v>0</v>
      </c>
      <c r="K64" s="55">
        <v>80</v>
      </c>
      <c r="L64" s="56">
        <v>80</v>
      </c>
      <c r="M64" s="57">
        <v>160</v>
      </c>
      <c r="N64" s="3">
        <v>0.22383129791278508</v>
      </c>
      <c r="O64" s="3">
        <v>0.27159477375783164</v>
      </c>
      <c r="P64" s="4">
        <v>0.24771303583530835</v>
      </c>
      <c r="Q64" s="41"/>
      <c r="R64" s="58">
        <f t="shared" si="2"/>
        <v>55.510161882370696</v>
      </c>
      <c r="S64" s="58">
        <f t="shared" si="3"/>
        <v>67.355503891942249</v>
      </c>
      <c r="T64" s="58">
        <f t="shared" si="4"/>
        <v>61.432832887156472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3978.5006891401495</v>
      </c>
      <c r="F65" s="56">
        <v>4808.3248754552542</v>
      </c>
      <c r="G65" s="57">
        <v>8786.8255645954032</v>
      </c>
      <c r="H65" s="55">
        <v>0</v>
      </c>
      <c r="I65" s="56">
        <v>0</v>
      </c>
      <c r="J65" s="57">
        <v>0</v>
      </c>
      <c r="K65" s="55">
        <v>81</v>
      </c>
      <c r="L65" s="56">
        <v>80</v>
      </c>
      <c r="M65" s="57">
        <v>161</v>
      </c>
      <c r="N65" s="3">
        <v>0.19805359862306599</v>
      </c>
      <c r="O65" s="3">
        <v>0.24235508444834949</v>
      </c>
      <c r="P65" s="4">
        <v>0.22006675928159194</v>
      </c>
      <c r="Q65" s="41"/>
      <c r="R65" s="58">
        <f t="shared" si="2"/>
        <v>49.11729245852036</v>
      </c>
      <c r="S65" s="58">
        <f t="shared" si="3"/>
        <v>60.104060943190674</v>
      </c>
      <c r="T65" s="58">
        <f t="shared" si="4"/>
        <v>54.576556301834799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1949.8937922621544</v>
      </c>
      <c r="F66" s="56">
        <v>2548.206180946027</v>
      </c>
      <c r="G66" s="57">
        <v>4498.0999732081818</v>
      </c>
      <c r="H66" s="55">
        <v>0</v>
      </c>
      <c r="I66" s="56">
        <v>0</v>
      </c>
      <c r="J66" s="57">
        <v>0</v>
      </c>
      <c r="K66" s="55">
        <v>56</v>
      </c>
      <c r="L66" s="56">
        <v>60</v>
      </c>
      <c r="M66" s="57">
        <v>116</v>
      </c>
      <c r="N66" s="3">
        <v>0.14040133872855376</v>
      </c>
      <c r="O66" s="3">
        <v>0.17125041538615773</v>
      </c>
      <c r="P66" s="4">
        <v>0.1563577576893834</v>
      </c>
      <c r="Q66" s="41"/>
      <c r="R66" s="58">
        <f t="shared" si="2"/>
        <v>34.819532004681328</v>
      </c>
      <c r="S66" s="58">
        <f t="shared" si="3"/>
        <v>42.470103015767116</v>
      </c>
      <c r="T66" s="58">
        <f t="shared" si="4"/>
        <v>38.776723906967085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1845.6067621769446</v>
      </c>
      <c r="F67" s="56">
        <v>2428.9974364864797</v>
      </c>
      <c r="G67" s="57">
        <v>4274.6041986634245</v>
      </c>
      <c r="H67" s="55">
        <v>0</v>
      </c>
      <c r="I67" s="56">
        <v>0</v>
      </c>
      <c r="J67" s="57">
        <v>0</v>
      </c>
      <c r="K67" s="55">
        <v>60</v>
      </c>
      <c r="L67" s="56">
        <v>60</v>
      </c>
      <c r="M67" s="57">
        <v>120</v>
      </c>
      <c r="N67" s="3">
        <v>0.12403271251189144</v>
      </c>
      <c r="O67" s="3">
        <v>0.16323907503269353</v>
      </c>
      <c r="P67" s="4">
        <v>0.14363589377229249</v>
      </c>
      <c r="Q67" s="41"/>
      <c r="R67" s="58">
        <f t="shared" si="2"/>
        <v>30.760112702949076</v>
      </c>
      <c r="S67" s="58">
        <f t="shared" si="3"/>
        <v>40.483290608107993</v>
      </c>
      <c r="T67" s="58">
        <f t="shared" si="4"/>
        <v>35.62170165552854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1782.4857914993493</v>
      </c>
      <c r="F68" s="56">
        <v>2330.9767563593009</v>
      </c>
      <c r="G68" s="57">
        <v>4113.4625478586504</v>
      </c>
      <c r="H68" s="55">
        <v>0</v>
      </c>
      <c r="I68" s="56">
        <v>0</v>
      </c>
      <c r="J68" s="57">
        <v>0</v>
      </c>
      <c r="K68" s="55">
        <v>60</v>
      </c>
      <c r="L68" s="56">
        <v>60</v>
      </c>
      <c r="M68" s="57">
        <v>120</v>
      </c>
      <c r="N68" s="3">
        <v>0.11979071179431111</v>
      </c>
      <c r="O68" s="3">
        <v>0.156651663733824</v>
      </c>
      <c r="P68" s="4">
        <v>0.13822118776406755</v>
      </c>
      <c r="Q68" s="41"/>
      <c r="R68" s="58">
        <f t="shared" si="2"/>
        <v>29.708096524989156</v>
      </c>
      <c r="S68" s="58">
        <f t="shared" si="3"/>
        <v>38.849612605988348</v>
      </c>
      <c r="T68" s="58">
        <f t="shared" si="4"/>
        <v>34.27885456548875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1223.7454296720848</v>
      </c>
      <c r="F69" s="61">
        <v>1571</v>
      </c>
      <c r="G69" s="62">
        <v>2794.7454296720848</v>
      </c>
      <c r="H69" s="67">
        <v>0</v>
      </c>
      <c r="I69" s="61">
        <v>0</v>
      </c>
      <c r="J69" s="62">
        <v>0</v>
      </c>
      <c r="K69" s="67">
        <v>60</v>
      </c>
      <c r="L69" s="61">
        <v>60</v>
      </c>
      <c r="M69" s="62">
        <v>120</v>
      </c>
      <c r="N69" s="6">
        <v>8.2240956295166992E-2</v>
      </c>
      <c r="O69" s="6">
        <v>0.10557795698924731</v>
      </c>
      <c r="P69" s="7">
        <v>9.3909456642207151E-2</v>
      </c>
      <c r="Q69" s="41"/>
      <c r="R69" s="58">
        <f t="shared" si="2"/>
        <v>20.395757161201413</v>
      </c>
      <c r="S69" s="58">
        <f t="shared" si="3"/>
        <v>26.183333333333334</v>
      </c>
      <c r="T69" s="58">
        <f t="shared" si="4"/>
        <v>23.289545247267373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6254.0000000000027</v>
      </c>
      <c r="F70" s="64">
        <v>6371.0056728704112</v>
      </c>
      <c r="G70" s="65">
        <v>12625.005672870415</v>
      </c>
      <c r="H70" s="66">
        <v>400</v>
      </c>
      <c r="I70" s="64">
        <v>400</v>
      </c>
      <c r="J70" s="65">
        <v>800</v>
      </c>
      <c r="K70" s="66">
        <v>0</v>
      </c>
      <c r="L70" s="64">
        <v>0</v>
      </c>
      <c r="M70" s="65">
        <v>0</v>
      </c>
      <c r="N70" s="15">
        <v>7.2384259259259287E-2</v>
      </c>
      <c r="O70" s="15">
        <v>7.3738491584148275E-2</v>
      </c>
      <c r="P70" s="16">
        <v>7.3061375421703795E-2</v>
      </c>
      <c r="Q70" s="41"/>
      <c r="R70" s="58">
        <f t="shared" si="2"/>
        <v>15.635000000000007</v>
      </c>
      <c r="S70" s="58">
        <f t="shared" si="3"/>
        <v>15.927514182176028</v>
      </c>
      <c r="T70" s="58">
        <f t="shared" si="4"/>
        <v>15.781257091088019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8387.9204887506075</v>
      </c>
      <c r="F71" s="56">
        <v>9616.567211436166</v>
      </c>
      <c r="G71" s="57">
        <v>18004.487700186772</v>
      </c>
      <c r="H71" s="55">
        <v>400</v>
      </c>
      <c r="I71" s="56">
        <v>400</v>
      </c>
      <c r="J71" s="57">
        <v>800</v>
      </c>
      <c r="K71" s="55">
        <v>0</v>
      </c>
      <c r="L71" s="56">
        <v>0</v>
      </c>
      <c r="M71" s="57">
        <v>0</v>
      </c>
      <c r="N71" s="3">
        <v>9.7082413064243145E-2</v>
      </c>
      <c r="O71" s="3">
        <v>0.11130286124347415</v>
      </c>
      <c r="P71" s="4">
        <v>0.10419263715385864</v>
      </c>
      <c r="Q71" s="41"/>
      <c r="R71" s="58">
        <f t="shared" ref="R71:R86" si="8">+E71/(H71+K71)</f>
        <v>20.969801221876519</v>
      </c>
      <c r="S71" s="58">
        <f t="shared" ref="S71:S86" si="9">+F71/(I71+L71)</f>
        <v>24.041418028590414</v>
      </c>
      <c r="T71" s="58">
        <f t="shared" ref="T71:T86" si="10">+G71/(J71+M71)</f>
        <v>22.505609625233465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13758.434186282275</v>
      </c>
      <c r="F72" s="56">
        <v>15494.678307378437</v>
      </c>
      <c r="G72" s="57">
        <v>29253.112493660712</v>
      </c>
      <c r="H72" s="55">
        <v>400</v>
      </c>
      <c r="I72" s="56">
        <v>398</v>
      </c>
      <c r="J72" s="57">
        <v>798</v>
      </c>
      <c r="K72" s="55">
        <v>0</v>
      </c>
      <c r="L72" s="56">
        <v>0</v>
      </c>
      <c r="M72" s="57">
        <v>0</v>
      </c>
      <c r="N72" s="3">
        <v>0.1592411364153041</v>
      </c>
      <c r="O72" s="3">
        <v>0.18023774319954444</v>
      </c>
      <c r="P72" s="4">
        <v>0.16971312827010065</v>
      </c>
      <c r="Q72" s="41"/>
      <c r="R72" s="58">
        <f t="shared" si="8"/>
        <v>34.396085465705688</v>
      </c>
      <c r="S72" s="58">
        <f t="shared" si="9"/>
        <v>38.931352531101602</v>
      </c>
      <c r="T72" s="58">
        <f t="shared" si="10"/>
        <v>36.658035706341742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16170.402077537601</v>
      </c>
      <c r="F73" s="56">
        <v>17419.210363210455</v>
      </c>
      <c r="G73" s="57">
        <v>33589.612440748053</v>
      </c>
      <c r="H73" s="55">
        <v>400</v>
      </c>
      <c r="I73" s="56">
        <v>400</v>
      </c>
      <c r="J73" s="57">
        <v>800</v>
      </c>
      <c r="K73" s="55">
        <v>0</v>
      </c>
      <c r="L73" s="56">
        <v>0</v>
      </c>
      <c r="M73" s="57">
        <v>0</v>
      </c>
      <c r="N73" s="3">
        <v>0.1871574314529815</v>
      </c>
      <c r="O73" s="3">
        <v>0.20161123105567658</v>
      </c>
      <c r="P73" s="4">
        <v>0.19438433125432902</v>
      </c>
      <c r="Q73" s="41"/>
      <c r="R73" s="58">
        <f t="shared" si="8"/>
        <v>40.426005193844006</v>
      </c>
      <c r="S73" s="58">
        <f t="shared" si="9"/>
        <v>43.54802590802614</v>
      </c>
      <c r="T73" s="58">
        <f t="shared" si="10"/>
        <v>41.98701555093507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17639.233074136522</v>
      </c>
      <c r="F74" s="56">
        <v>19440.606609825816</v>
      </c>
      <c r="G74" s="57">
        <v>37079.839683962338</v>
      </c>
      <c r="H74" s="55">
        <v>400</v>
      </c>
      <c r="I74" s="56">
        <v>400</v>
      </c>
      <c r="J74" s="57">
        <v>800</v>
      </c>
      <c r="K74" s="55">
        <v>0</v>
      </c>
      <c r="L74" s="56">
        <v>0</v>
      </c>
      <c r="M74" s="57">
        <v>0</v>
      </c>
      <c r="N74" s="3">
        <v>0.20415779020991345</v>
      </c>
      <c r="O74" s="3">
        <v>0.22500702094705805</v>
      </c>
      <c r="P74" s="4">
        <v>0.21458240557848576</v>
      </c>
      <c r="Q74" s="41"/>
      <c r="R74" s="58">
        <f t="shared" si="8"/>
        <v>44.098082685341303</v>
      </c>
      <c r="S74" s="58">
        <f t="shared" si="9"/>
        <v>48.601516524564538</v>
      </c>
      <c r="T74" s="58">
        <f t="shared" si="10"/>
        <v>46.349799604952921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18353.944091315865</v>
      </c>
      <c r="F75" s="56">
        <v>20674.825170075605</v>
      </c>
      <c r="G75" s="57">
        <v>39028.76926139147</v>
      </c>
      <c r="H75" s="55">
        <v>396</v>
      </c>
      <c r="I75" s="56">
        <v>398</v>
      </c>
      <c r="J75" s="57">
        <v>794</v>
      </c>
      <c r="K75" s="55">
        <v>0</v>
      </c>
      <c r="L75" s="56">
        <v>0</v>
      </c>
      <c r="M75" s="57">
        <v>0</v>
      </c>
      <c r="N75" s="3">
        <v>0.21457566511545859</v>
      </c>
      <c r="O75" s="3">
        <v>0.24049443013767455</v>
      </c>
      <c r="P75" s="4">
        <v>0.22756769090745096</v>
      </c>
      <c r="Q75" s="41"/>
      <c r="R75" s="58">
        <f t="shared" si="8"/>
        <v>46.348343664939051</v>
      </c>
      <c r="S75" s="58">
        <f t="shared" si="9"/>
        <v>51.946796909737699</v>
      </c>
      <c r="T75" s="58">
        <f t="shared" si="10"/>
        <v>49.154621236009405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21831.423601279093</v>
      </c>
      <c r="F76" s="56">
        <v>26235.422050529727</v>
      </c>
      <c r="G76" s="57">
        <v>48066.845651808821</v>
      </c>
      <c r="H76" s="55">
        <v>398</v>
      </c>
      <c r="I76" s="56">
        <v>400</v>
      </c>
      <c r="J76" s="57">
        <v>798</v>
      </c>
      <c r="K76" s="55">
        <v>0</v>
      </c>
      <c r="L76" s="56">
        <v>0</v>
      </c>
      <c r="M76" s="57">
        <v>0</v>
      </c>
      <c r="N76" s="3">
        <v>0.25394825517959119</v>
      </c>
      <c r="O76" s="3">
        <v>0.30365071817742739</v>
      </c>
      <c r="P76" s="4">
        <v>0.27886177046672711</v>
      </c>
      <c r="Q76" s="41"/>
      <c r="R76" s="58">
        <f t="shared" si="8"/>
        <v>54.85282311879169</v>
      </c>
      <c r="S76" s="58">
        <f t="shared" si="9"/>
        <v>65.588555126324323</v>
      </c>
      <c r="T76" s="58">
        <f t="shared" si="10"/>
        <v>60.234142420813058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24036.5937841753</v>
      </c>
      <c r="F77" s="56">
        <v>28011.817019144793</v>
      </c>
      <c r="G77" s="57">
        <v>52048.41080332009</v>
      </c>
      <c r="H77" s="55">
        <v>398</v>
      </c>
      <c r="I77" s="56">
        <v>400</v>
      </c>
      <c r="J77" s="57">
        <v>798</v>
      </c>
      <c r="K77" s="55">
        <v>0</v>
      </c>
      <c r="L77" s="56">
        <v>0</v>
      </c>
      <c r="M77" s="57">
        <v>0</v>
      </c>
      <c r="N77" s="3">
        <v>0.2795993135140436</v>
      </c>
      <c r="O77" s="3">
        <v>0.32421084512899068</v>
      </c>
      <c r="P77" s="4">
        <v>0.30196098349647321</v>
      </c>
      <c r="Q77" s="41"/>
      <c r="R77" s="58">
        <f t="shared" si="8"/>
        <v>60.393451719033415</v>
      </c>
      <c r="S77" s="58">
        <f t="shared" si="9"/>
        <v>70.029542547861979</v>
      </c>
      <c r="T77" s="58">
        <f t="shared" si="10"/>
        <v>65.223572435238211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21081.534831301578</v>
      </c>
      <c r="F78" s="56">
        <v>26179.639752311152</v>
      </c>
      <c r="G78" s="57">
        <v>47261.17458361273</v>
      </c>
      <c r="H78" s="55">
        <v>404</v>
      </c>
      <c r="I78" s="56">
        <v>394</v>
      </c>
      <c r="J78" s="57">
        <v>798</v>
      </c>
      <c r="K78" s="55">
        <v>0</v>
      </c>
      <c r="L78" s="56">
        <v>0</v>
      </c>
      <c r="M78" s="57">
        <v>0</v>
      </c>
      <c r="N78" s="3">
        <v>0.24158341161649224</v>
      </c>
      <c r="O78" s="3">
        <v>0.30761938043230813</v>
      </c>
      <c r="P78" s="4">
        <v>0.27418763682129355</v>
      </c>
      <c r="Q78" s="41"/>
      <c r="R78" s="58">
        <f t="shared" si="8"/>
        <v>52.182016909162321</v>
      </c>
      <c r="S78" s="58">
        <f t="shared" si="9"/>
        <v>66.445786173378565</v>
      </c>
      <c r="T78" s="58">
        <f t="shared" si="10"/>
        <v>59.224529553399414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20159.681329874169</v>
      </c>
      <c r="F79" s="56">
        <v>24756.877364330045</v>
      </c>
      <c r="G79" s="57">
        <v>44916.558694204214</v>
      </c>
      <c r="H79" s="55">
        <v>398</v>
      </c>
      <c r="I79" s="56">
        <v>398</v>
      </c>
      <c r="J79" s="57">
        <v>796</v>
      </c>
      <c r="K79" s="55">
        <v>0</v>
      </c>
      <c r="L79" s="56">
        <v>0</v>
      </c>
      <c r="M79" s="57">
        <v>0</v>
      </c>
      <c r="N79" s="3">
        <v>0.23450215580069525</v>
      </c>
      <c r="O79" s="3">
        <v>0.2879778215653504</v>
      </c>
      <c r="P79" s="4">
        <v>0.26123998868302284</v>
      </c>
      <c r="Q79" s="41"/>
      <c r="R79" s="58">
        <f t="shared" si="8"/>
        <v>50.652465652950177</v>
      </c>
      <c r="S79" s="58">
        <f t="shared" si="9"/>
        <v>62.203209458115687</v>
      </c>
      <c r="T79" s="58">
        <f t="shared" si="10"/>
        <v>56.427837555532932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16837.188727475892</v>
      </c>
      <c r="F80" s="56">
        <v>20420.482922337724</v>
      </c>
      <c r="G80" s="57">
        <v>37257.671649813616</v>
      </c>
      <c r="H80" s="55">
        <v>398</v>
      </c>
      <c r="I80" s="56">
        <v>398</v>
      </c>
      <c r="J80" s="57">
        <v>796</v>
      </c>
      <c r="K80" s="55">
        <v>0</v>
      </c>
      <c r="L80" s="56">
        <v>0</v>
      </c>
      <c r="M80" s="57">
        <v>0</v>
      </c>
      <c r="N80" s="3">
        <v>0.19585414023213163</v>
      </c>
      <c r="O80" s="3">
        <v>0.23753586127789089</v>
      </c>
      <c r="P80" s="4">
        <v>0.21669500075501125</v>
      </c>
      <c r="Q80" s="41"/>
      <c r="R80" s="58">
        <f t="shared" si="8"/>
        <v>42.304494290140433</v>
      </c>
      <c r="S80" s="58">
        <f t="shared" si="9"/>
        <v>51.307746036024433</v>
      </c>
      <c r="T80" s="58">
        <f t="shared" si="10"/>
        <v>46.806120163082433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14936.647158134419</v>
      </c>
      <c r="F81" s="56">
        <v>18533.857216262615</v>
      </c>
      <c r="G81" s="57">
        <v>33470.504374397031</v>
      </c>
      <c r="H81" s="55">
        <v>398</v>
      </c>
      <c r="I81" s="56">
        <v>398</v>
      </c>
      <c r="J81" s="57">
        <v>796</v>
      </c>
      <c r="K81" s="55">
        <v>0</v>
      </c>
      <c r="L81" s="56">
        <v>0</v>
      </c>
      <c r="M81" s="57">
        <v>0</v>
      </c>
      <c r="N81" s="3">
        <v>0.17374659359452843</v>
      </c>
      <c r="O81" s="3">
        <v>0.2155901872355134</v>
      </c>
      <c r="P81" s="4">
        <v>0.19466839041502088</v>
      </c>
      <c r="Q81" s="41"/>
      <c r="R81" s="58">
        <f t="shared" si="8"/>
        <v>37.529264216418142</v>
      </c>
      <c r="S81" s="58">
        <f t="shared" si="9"/>
        <v>46.567480442870895</v>
      </c>
      <c r="T81" s="58">
        <f t="shared" si="10"/>
        <v>42.048372329644508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13411.199942873001</v>
      </c>
      <c r="F82" s="56">
        <v>17336.194758864749</v>
      </c>
      <c r="G82" s="57">
        <v>30747.39470173775</v>
      </c>
      <c r="H82" s="55">
        <v>398</v>
      </c>
      <c r="I82" s="56">
        <v>394</v>
      </c>
      <c r="J82" s="57">
        <v>792</v>
      </c>
      <c r="K82" s="55">
        <v>0</v>
      </c>
      <c r="L82" s="56">
        <v>0</v>
      </c>
      <c r="M82" s="57">
        <v>0</v>
      </c>
      <c r="N82" s="3">
        <v>0.15600223272465338</v>
      </c>
      <c r="O82" s="3">
        <v>0.20370599218444196</v>
      </c>
      <c r="P82" s="4">
        <v>0.17973364841550779</v>
      </c>
      <c r="Q82" s="41"/>
      <c r="R82" s="58">
        <f t="shared" si="8"/>
        <v>33.696482268525131</v>
      </c>
      <c r="S82" s="58">
        <f t="shared" si="9"/>
        <v>44.000494311839468</v>
      </c>
      <c r="T82" s="58">
        <f t="shared" si="10"/>
        <v>38.822468057749688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10698.657171458653</v>
      </c>
      <c r="F83" s="56">
        <v>13345.054285242515</v>
      </c>
      <c r="G83" s="57">
        <v>24043.711456701167</v>
      </c>
      <c r="H83" s="55">
        <v>398</v>
      </c>
      <c r="I83" s="56">
        <v>398</v>
      </c>
      <c r="J83" s="57">
        <v>796</v>
      </c>
      <c r="K83" s="55">
        <v>0</v>
      </c>
      <c r="L83" s="56">
        <v>0</v>
      </c>
      <c r="M83" s="57">
        <v>0</v>
      </c>
      <c r="N83" s="3">
        <v>0.12444929708099123</v>
      </c>
      <c r="O83" s="3">
        <v>0.15523281087430807</v>
      </c>
      <c r="P83" s="4">
        <v>0.13984105397764962</v>
      </c>
      <c r="Q83" s="41"/>
      <c r="R83" s="58">
        <f t="shared" si="8"/>
        <v>26.881048169494104</v>
      </c>
      <c r="S83" s="58">
        <f t="shared" si="9"/>
        <v>33.53028714885054</v>
      </c>
      <c r="T83" s="58">
        <f t="shared" si="10"/>
        <v>30.20566765917232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4665.8651771569903</v>
      </c>
      <c r="F84" s="61">
        <v>5942.9999999999982</v>
      </c>
      <c r="G84" s="62">
        <v>10608.865177156989</v>
      </c>
      <c r="H84" s="67">
        <v>398</v>
      </c>
      <c r="I84" s="61">
        <v>398</v>
      </c>
      <c r="J84" s="62">
        <v>796</v>
      </c>
      <c r="K84" s="67">
        <v>0</v>
      </c>
      <c r="L84" s="61">
        <v>0</v>
      </c>
      <c r="M84" s="62">
        <v>0</v>
      </c>
      <c r="N84" s="6">
        <v>5.4274441386992722E-2</v>
      </c>
      <c r="O84" s="6">
        <v>6.9130374092685631E-2</v>
      </c>
      <c r="P84" s="7">
        <v>6.1702407739839184E-2</v>
      </c>
      <c r="Q84" s="41"/>
      <c r="R84" s="58">
        <f t="shared" si="8"/>
        <v>11.723279339590428</v>
      </c>
      <c r="S84" s="58">
        <f t="shared" si="9"/>
        <v>14.932160804020096</v>
      </c>
      <c r="T84" s="58">
        <f t="shared" si="10"/>
        <v>13.327720071805263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2019.8595542836949</v>
      </c>
      <c r="F85" s="64">
        <v>6202.4702223556405</v>
      </c>
      <c r="G85" s="65">
        <v>8222.3297766393353</v>
      </c>
      <c r="H85" s="71">
        <v>111</v>
      </c>
      <c r="I85" s="64">
        <v>100</v>
      </c>
      <c r="J85" s="65">
        <v>211</v>
      </c>
      <c r="K85" s="71">
        <v>0</v>
      </c>
      <c r="L85" s="64">
        <v>0</v>
      </c>
      <c r="M85" s="65">
        <v>0</v>
      </c>
      <c r="N85" s="3">
        <v>8.4245059821642265E-2</v>
      </c>
      <c r="O85" s="3">
        <v>0.28715139918313148</v>
      </c>
      <c r="P85" s="4">
        <v>0.1804092016991253</v>
      </c>
      <c r="Q85" s="41"/>
      <c r="R85" s="58">
        <f t="shared" si="8"/>
        <v>18.19693292147473</v>
      </c>
      <c r="S85" s="58">
        <f t="shared" si="9"/>
        <v>62.024702223556403</v>
      </c>
      <c r="T85" s="58">
        <f t="shared" si="10"/>
        <v>38.968387567011071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1849.9730817726918</v>
      </c>
      <c r="F86" s="61">
        <v>5934.0000000000027</v>
      </c>
      <c r="G86" s="62">
        <v>7783.9730817726941</v>
      </c>
      <c r="H86" s="72">
        <v>101</v>
      </c>
      <c r="I86" s="61">
        <v>100</v>
      </c>
      <c r="J86" s="62">
        <v>201</v>
      </c>
      <c r="K86" s="72">
        <v>0</v>
      </c>
      <c r="L86" s="61">
        <v>0</v>
      </c>
      <c r="M86" s="62">
        <v>0</v>
      </c>
      <c r="N86" s="6">
        <v>8.4798912805862298E-2</v>
      </c>
      <c r="O86" s="6">
        <v>0.27472222222222237</v>
      </c>
      <c r="P86" s="7">
        <v>0.17928812147071804</v>
      </c>
      <c r="Q86" s="41"/>
      <c r="R86" s="58">
        <f t="shared" si="8"/>
        <v>18.316565166066255</v>
      </c>
      <c r="S86" s="58">
        <f t="shared" si="9"/>
        <v>59.340000000000025</v>
      </c>
      <c r="T86" s="58">
        <f t="shared" si="10"/>
        <v>38.726234237675094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1218934.6892553633</v>
      </c>
    </row>
    <row r="91" spans="2:20" x14ac:dyDescent="0.25">
      <c r="C91" t="s">
        <v>112</v>
      </c>
      <c r="D91" s="78">
        <f>SUMPRODUCT(((((J5:J86)*216)+((M5:M86)*248))*((D5:D86))/1000))</f>
        <v>5575556.7854399998</v>
      </c>
    </row>
    <row r="92" spans="2:20" x14ac:dyDescent="0.25">
      <c r="C92" t="s">
        <v>111</v>
      </c>
      <c r="D92" s="39">
        <f>+D90/D91</f>
        <v>0.21862115949361102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82" zoomScale="80" zoomScaleNormal="80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+'[1]13'!$G$590</f>
        <v>0.26949730845869385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901.99999999999989</v>
      </c>
      <c r="F5" s="56">
        <v>1056.0863974530885</v>
      </c>
      <c r="G5" s="57">
        <v>1958.0863974530885</v>
      </c>
      <c r="H5" s="56">
        <v>78</v>
      </c>
      <c r="I5" s="56">
        <v>78</v>
      </c>
      <c r="J5" s="57">
        <v>156</v>
      </c>
      <c r="K5" s="56">
        <v>0</v>
      </c>
      <c r="L5" s="56">
        <v>0</v>
      </c>
      <c r="M5" s="57">
        <v>0</v>
      </c>
      <c r="N5" s="32">
        <v>5.3537511870845197E-2</v>
      </c>
      <c r="O5" s="32">
        <v>6.2683190732020916E-2</v>
      </c>
      <c r="P5" s="33">
        <v>5.8110351301433064E-2</v>
      </c>
      <c r="Q5" s="41"/>
      <c r="R5" s="58">
        <f>+E5/(H5+K5)</f>
        <v>11.564102564102562</v>
      </c>
      <c r="S5" s="58">
        <f>+F5/(I5+L5)</f>
        <v>13.539569198116519</v>
      </c>
      <c r="T5" s="58">
        <f t="shared" ref="T5" si="0">+G5/(J5+M5)</f>
        <v>12.551835881109541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1399.8679732558394</v>
      </c>
      <c r="F6" s="56">
        <v>1799.9443185031539</v>
      </c>
      <c r="G6" s="57">
        <v>3199.8122917589935</v>
      </c>
      <c r="H6" s="56">
        <v>78</v>
      </c>
      <c r="I6" s="56">
        <v>78</v>
      </c>
      <c r="J6" s="57">
        <v>156</v>
      </c>
      <c r="K6" s="56">
        <v>0</v>
      </c>
      <c r="L6" s="56">
        <v>0</v>
      </c>
      <c r="M6" s="57">
        <v>0</v>
      </c>
      <c r="N6" s="32">
        <v>8.3088080084036051E-2</v>
      </c>
      <c r="O6" s="32">
        <v>0.10683430190545785</v>
      </c>
      <c r="P6" s="33">
        <v>9.4961190994746952E-2</v>
      </c>
      <c r="Q6" s="41"/>
      <c r="R6" s="58">
        <f t="shared" ref="R6:R70" si="1">+E6/(H6+K6)</f>
        <v>17.947025298151786</v>
      </c>
      <c r="S6" s="58">
        <f t="shared" ref="S6:S70" si="2">+F6/(I6+L6)</f>
        <v>23.076209211578895</v>
      </c>
      <c r="T6" s="58">
        <f t="shared" ref="T6:T70" si="3">+G6/(J6+M6)</f>
        <v>20.511617254865342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1939.1525276493662</v>
      </c>
      <c r="F7" s="56">
        <v>2216.0076242503146</v>
      </c>
      <c r="G7" s="57">
        <v>4155.1601518996813</v>
      </c>
      <c r="H7" s="56">
        <v>79</v>
      </c>
      <c r="I7" s="56">
        <v>78</v>
      </c>
      <c r="J7" s="57">
        <v>157</v>
      </c>
      <c r="K7" s="56">
        <v>0</v>
      </c>
      <c r="L7" s="56">
        <v>0</v>
      </c>
      <c r="M7" s="57">
        <v>0</v>
      </c>
      <c r="N7" s="32">
        <v>0.11363997466299615</v>
      </c>
      <c r="O7" s="32">
        <v>0.13152941739377461</v>
      </c>
      <c r="P7" s="33">
        <v>0.12252772328083514</v>
      </c>
      <c r="Q7" s="41"/>
      <c r="R7" s="58">
        <f t="shared" si="1"/>
        <v>24.546234527207169</v>
      </c>
      <c r="S7" s="58">
        <f t="shared" si="2"/>
        <v>28.410354157055316</v>
      </c>
      <c r="T7" s="58">
        <f t="shared" si="3"/>
        <v>26.46598822866039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2437.6525615275855</v>
      </c>
      <c r="F8" s="56">
        <v>2410.4562668734125</v>
      </c>
      <c r="G8" s="57">
        <v>4848.1088284009984</v>
      </c>
      <c r="H8" s="56">
        <v>76</v>
      </c>
      <c r="I8" s="56">
        <v>78</v>
      </c>
      <c r="J8" s="57">
        <v>154</v>
      </c>
      <c r="K8" s="56">
        <v>0</v>
      </c>
      <c r="L8" s="56">
        <v>0</v>
      </c>
      <c r="M8" s="57">
        <v>0</v>
      </c>
      <c r="N8" s="32">
        <v>0.1484924805998773</v>
      </c>
      <c r="O8" s="32">
        <v>0.14307076607748176</v>
      </c>
      <c r="P8" s="33">
        <v>0.14574641740022243</v>
      </c>
      <c r="Q8" s="41"/>
      <c r="R8" s="58">
        <f t="shared" si="1"/>
        <v>32.074375809573496</v>
      </c>
      <c r="S8" s="58">
        <f t="shared" si="2"/>
        <v>30.903285472736059</v>
      </c>
      <c r="T8" s="58">
        <f t="shared" si="3"/>
        <v>31.481226158448042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3264.7227669683343</v>
      </c>
      <c r="F9" s="56">
        <v>2861.2770762695441</v>
      </c>
      <c r="G9" s="57">
        <v>6125.9998432378779</v>
      </c>
      <c r="H9" s="56">
        <v>79</v>
      </c>
      <c r="I9" s="56">
        <v>67</v>
      </c>
      <c r="J9" s="57">
        <v>146</v>
      </c>
      <c r="K9" s="56">
        <v>0</v>
      </c>
      <c r="L9" s="56">
        <v>0</v>
      </c>
      <c r="M9" s="57">
        <v>0</v>
      </c>
      <c r="N9" s="32">
        <v>0.19132224372763329</v>
      </c>
      <c r="O9" s="32">
        <v>0.19771124075936594</v>
      </c>
      <c r="P9" s="33">
        <v>0.19425418072164757</v>
      </c>
      <c r="Q9" s="41"/>
      <c r="R9" s="58">
        <f t="shared" si="1"/>
        <v>41.325604645168788</v>
      </c>
      <c r="S9" s="58">
        <f t="shared" si="2"/>
        <v>42.705628004023048</v>
      </c>
      <c r="T9" s="58">
        <f t="shared" si="3"/>
        <v>41.958903035875878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3839.9939531146033</v>
      </c>
      <c r="F10" s="56">
        <v>3249.9447731191663</v>
      </c>
      <c r="G10" s="57">
        <v>7089.9387262337696</v>
      </c>
      <c r="H10" s="56">
        <v>79</v>
      </c>
      <c r="I10" s="56">
        <v>75</v>
      </c>
      <c r="J10" s="57">
        <v>154</v>
      </c>
      <c r="K10" s="56">
        <v>0</v>
      </c>
      <c r="L10" s="56">
        <v>0</v>
      </c>
      <c r="M10" s="57">
        <v>0</v>
      </c>
      <c r="N10" s="32">
        <v>0.22503480737896175</v>
      </c>
      <c r="O10" s="32">
        <v>0.20061387488389915</v>
      </c>
      <c r="P10" s="33">
        <v>0.21314149609889879</v>
      </c>
      <c r="Q10" s="41"/>
      <c r="R10" s="58">
        <f t="shared" si="1"/>
        <v>48.607518393855734</v>
      </c>
      <c r="S10" s="58">
        <f t="shared" si="2"/>
        <v>43.332596974922218</v>
      </c>
      <c r="T10" s="58">
        <f t="shared" si="3"/>
        <v>46.038563157362141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4657.6096743240159</v>
      </c>
      <c r="F11" s="56">
        <v>4298.4162772643003</v>
      </c>
      <c r="G11" s="57">
        <v>8956.0259515883154</v>
      </c>
      <c r="H11" s="56">
        <v>79</v>
      </c>
      <c r="I11" s="56">
        <v>78</v>
      </c>
      <c r="J11" s="57">
        <v>157</v>
      </c>
      <c r="K11" s="56">
        <v>0</v>
      </c>
      <c r="L11" s="56">
        <v>0</v>
      </c>
      <c r="M11" s="57">
        <v>0</v>
      </c>
      <c r="N11" s="32">
        <v>0.27294946520886171</v>
      </c>
      <c r="O11" s="32">
        <v>0.25512917125262941</v>
      </c>
      <c r="P11" s="33">
        <v>0.26409607075926855</v>
      </c>
      <c r="Q11" s="41"/>
      <c r="R11" s="58">
        <f t="shared" si="1"/>
        <v>58.957084485114123</v>
      </c>
      <c r="S11" s="58">
        <f t="shared" si="2"/>
        <v>55.107900990567956</v>
      </c>
      <c r="T11" s="58">
        <f t="shared" si="3"/>
        <v>57.044751284002011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4971.4803480497294</v>
      </c>
      <c r="F12" s="56">
        <v>4404.0534806942414</v>
      </c>
      <c r="G12" s="57">
        <v>9375.5338287439699</v>
      </c>
      <c r="H12" s="56">
        <v>79</v>
      </c>
      <c r="I12" s="56">
        <v>79</v>
      </c>
      <c r="J12" s="57">
        <v>158</v>
      </c>
      <c r="K12" s="56">
        <v>0</v>
      </c>
      <c r="L12" s="56">
        <v>0</v>
      </c>
      <c r="M12" s="57">
        <v>0</v>
      </c>
      <c r="N12" s="32">
        <v>0.29134319901838546</v>
      </c>
      <c r="O12" s="32">
        <v>0.25809033524931091</v>
      </c>
      <c r="P12" s="33">
        <v>0.27471676713384818</v>
      </c>
      <c r="Q12" s="41"/>
      <c r="R12" s="58">
        <f t="shared" si="1"/>
        <v>62.93013098797126</v>
      </c>
      <c r="S12" s="58">
        <f t="shared" si="2"/>
        <v>55.747512413851155</v>
      </c>
      <c r="T12" s="58">
        <f t="shared" si="3"/>
        <v>59.338821700911204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5128.0285090420793</v>
      </c>
      <c r="F13" s="56">
        <v>4488.3689145363078</v>
      </c>
      <c r="G13" s="57">
        <v>9616.3974235783862</v>
      </c>
      <c r="H13" s="56">
        <v>79</v>
      </c>
      <c r="I13" s="56">
        <v>80</v>
      </c>
      <c r="J13" s="57">
        <v>159</v>
      </c>
      <c r="K13" s="56">
        <v>0</v>
      </c>
      <c r="L13" s="56">
        <v>0</v>
      </c>
      <c r="M13" s="57">
        <v>0</v>
      </c>
      <c r="N13" s="32">
        <v>0.30051737629172992</v>
      </c>
      <c r="O13" s="32">
        <v>0.25974357144307336</v>
      </c>
      <c r="P13" s="33">
        <v>0.28000225435529891</v>
      </c>
      <c r="Q13" s="41"/>
      <c r="R13" s="58">
        <f t="shared" si="1"/>
        <v>64.911753279013666</v>
      </c>
      <c r="S13" s="58">
        <f t="shared" si="2"/>
        <v>56.104611431703844</v>
      </c>
      <c r="T13" s="58">
        <f t="shared" si="3"/>
        <v>60.480486940744569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6059.0074748383513</v>
      </c>
      <c r="F14" s="56">
        <v>5455.8167982266004</v>
      </c>
      <c r="G14" s="57">
        <v>11514.824273064951</v>
      </c>
      <c r="H14" s="56">
        <v>72</v>
      </c>
      <c r="I14" s="56">
        <v>80</v>
      </c>
      <c r="J14" s="57">
        <v>152</v>
      </c>
      <c r="K14" s="56">
        <v>0</v>
      </c>
      <c r="L14" s="56">
        <v>0</v>
      </c>
      <c r="M14" s="57">
        <v>0</v>
      </c>
      <c r="N14" s="32">
        <v>0.38959667405081994</v>
      </c>
      <c r="O14" s="32">
        <v>0.3157301387862616</v>
      </c>
      <c r="P14" s="33">
        <v>0.35071955022736812</v>
      </c>
      <c r="Q14" s="41"/>
      <c r="R14" s="58">
        <f t="shared" si="1"/>
        <v>84.152881594977103</v>
      </c>
      <c r="S14" s="58">
        <f t="shared" si="2"/>
        <v>68.197709977832503</v>
      </c>
      <c r="T14" s="58">
        <f t="shared" si="3"/>
        <v>75.755422849111525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11422.217771422431</v>
      </c>
      <c r="F15" s="56">
        <v>9850.7139084027513</v>
      </c>
      <c r="G15" s="57">
        <v>21272.931679825182</v>
      </c>
      <c r="H15" s="56">
        <v>218</v>
      </c>
      <c r="I15" s="56">
        <v>220</v>
      </c>
      <c r="J15" s="57">
        <v>438</v>
      </c>
      <c r="K15" s="56">
        <v>100</v>
      </c>
      <c r="L15" s="56">
        <v>99</v>
      </c>
      <c r="M15" s="57">
        <v>199</v>
      </c>
      <c r="N15" s="32">
        <v>0.1588890742741825</v>
      </c>
      <c r="O15" s="32">
        <v>0.13667879215788034</v>
      </c>
      <c r="P15" s="33">
        <v>0.14776973937083343</v>
      </c>
      <c r="Q15" s="41"/>
      <c r="R15" s="58">
        <f t="shared" si="1"/>
        <v>35.918923809504498</v>
      </c>
      <c r="S15" s="58">
        <f t="shared" si="2"/>
        <v>30.879980904083858</v>
      </c>
      <c r="T15" s="58">
        <f t="shared" si="3"/>
        <v>33.395497142582705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20802.831465306095</v>
      </c>
      <c r="F16" s="56">
        <v>18734.454845055036</v>
      </c>
      <c r="G16" s="57">
        <v>39537.286310361131</v>
      </c>
      <c r="H16" s="56">
        <v>217</v>
      </c>
      <c r="I16" s="56">
        <v>221</v>
      </c>
      <c r="J16" s="57">
        <v>438</v>
      </c>
      <c r="K16" s="56">
        <v>179</v>
      </c>
      <c r="L16" s="56">
        <v>179</v>
      </c>
      <c r="M16" s="57">
        <v>358</v>
      </c>
      <c r="N16" s="32">
        <v>0.22794126342595214</v>
      </c>
      <c r="O16" s="32">
        <v>0.20335245359776655</v>
      </c>
      <c r="P16" s="33">
        <v>0.2155889368694443</v>
      </c>
      <c r="Q16" s="41"/>
      <c r="R16" s="58">
        <f t="shared" si="1"/>
        <v>52.532402690166904</v>
      </c>
      <c r="S16" s="58">
        <f t="shared" si="2"/>
        <v>46.836137112637587</v>
      </c>
      <c r="T16" s="58">
        <f t="shared" si="3"/>
        <v>49.669957676333077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22435.641699856296</v>
      </c>
      <c r="F17" s="56">
        <v>20489.485230191643</v>
      </c>
      <c r="G17" s="57">
        <v>42925.12693004794</v>
      </c>
      <c r="H17" s="56">
        <v>200</v>
      </c>
      <c r="I17" s="56">
        <v>219</v>
      </c>
      <c r="J17" s="57">
        <v>419</v>
      </c>
      <c r="K17" s="56">
        <v>197</v>
      </c>
      <c r="L17" s="56">
        <v>179</v>
      </c>
      <c r="M17" s="57">
        <v>376</v>
      </c>
      <c r="N17" s="32">
        <v>0.24371732097697377</v>
      </c>
      <c r="O17" s="32">
        <v>0.22345015300767365</v>
      </c>
      <c r="P17" s="33">
        <v>0.23360359032852943</v>
      </c>
      <c r="Q17" s="41"/>
      <c r="R17" s="58">
        <f t="shared" si="1"/>
        <v>56.512951385028451</v>
      </c>
      <c r="S17" s="58">
        <f t="shared" si="2"/>
        <v>51.481118668823228</v>
      </c>
      <c r="T17" s="58">
        <f t="shared" si="3"/>
        <v>53.99387035226156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28794.601424564553</v>
      </c>
      <c r="F18" s="56">
        <v>25814.578527349076</v>
      </c>
      <c r="G18" s="57">
        <v>54609.179951913626</v>
      </c>
      <c r="H18" s="56">
        <v>196</v>
      </c>
      <c r="I18" s="56">
        <v>218</v>
      </c>
      <c r="J18" s="57">
        <v>414</v>
      </c>
      <c r="K18" s="56">
        <v>197</v>
      </c>
      <c r="L18" s="56">
        <v>179</v>
      </c>
      <c r="M18" s="57">
        <v>376</v>
      </c>
      <c r="N18" s="32">
        <v>0.3157579768462645</v>
      </c>
      <c r="O18" s="32">
        <v>0.28218822176813596</v>
      </c>
      <c r="P18" s="33">
        <v>0.29894663633131308</v>
      </c>
      <c r="Q18" s="41"/>
      <c r="R18" s="58">
        <f t="shared" si="1"/>
        <v>73.268705914922521</v>
      </c>
      <c r="S18" s="58">
        <f t="shared" si="2"/>
        <v>65.024127272919586</v>
      </c>
      <c r="T18" s="58">
        <f t="shared" si="3"/>
        <v>69.12554424292864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34634.858994581198</v>
      </c>
      <c r="F19" s="56">
        <v>34011.44475936352</v>
      </c>
      <c r="G19" s="57">
        <v>68646.303753944725</v>
      </c>
      <c r="H19" s="56">
        <v>203</v>
      </c>
      <c r="I19" s="56">
        <v>218</v>
      </c>
      <c r="J19" s="57">
        <v>421</v>
      </c>
      <c r="K19" s="56">
        <v>178</v>
      </c>
      <c r="L19" s="56">
        <v>182</v>
      </c>
      <c r="M19" s="57">
        <v>360</v>
      </c>
      <c r="N19" s="32">
        <v>0.39361372618625784</v>
      </c>
      <c r="O19" s="32">
        <v>0.36879168935812284</v>
      </c>
      <c r="P19" s="33">
        <v>0.38091126067577086</v>
      </c>
      <c r="Q19" s="41"/>
      <c r="R19" s="58">
        <f t="shared" si="1"/>
        <v>90.905141718060889</v>
      </c>
      <c r="S19" s="58">
        <f t="shared" si="2"/>
        <v>85.028611898408798</v>
      </c>
      <c r="T19" s="58">
        <f t="shared" si="3"/>
        <v>87.895395331555349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39727.118314434694</v>
      </c>
      <c r="F20" s="56">
        <v>47333.186852117251</v>
      </c>
      <c r="G20" s="57">
        <v>87060.305166551945</v>
      </c>
      <c r="H20" s="56">
        <v>202</v>
      </c>
      <c r="I20" s="56">
        <v>218</v>
      </c>
      <c r="J20" s="57">
        <v>420</v>
      </c>
      <c r="K20" s="56">
        <v>178</v>
      </c>
      <c r="L20" s="56">
        <v>182</v>
      </c>
      <c r="M20" s="57">
        <v>360</v>
      </c>
      <c r="N20" s="32">
        <v>0.45259659034855421</v>
      </c>
      <c r="O20" s="32">
        <v>0.51324152988503269</v>
      </c>
      <c r="P20" s="33">
        <v>0.48366836203639968</v>
      </c>
      <c r="Q20" s="41"/>
      <c r="R20" s="58">
        <f t="shared" si="1"/>
        <v>104.54504819588077</v>
      </c>
      <c r="S20" s="58">
        <f t="shared" si="2"/>
        <v>118.33296713029313</v>
      </c>
      <c r="T20" s="58">
        <f t="shared" si="3"/>
        <v>111.61577585455377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39234.264427660171</v>
      </c>
      <c r="F21" s="56">
        <v>46618.250717229683</v>
      </c>
      <c r="G21" s="57">
        <v>85852.515144889854</v>
      </c>
      <c r="H21" s="56">
        <v>205</v>
      </c>
      <c r="I21" s="56">
        <v>224</v>
      </c>
      <c r="J21" s="57">
        <v>429</v>
      </c>
      <c r="K21" s="56">
        <v>176</v>
      </c>
      <c r="L21" s="56">
        <v>181</v>
      </c>
      <c r="M21" s="57">
        <v>357</v>
      </c>
      <c r="N21" s="32">
        <v>0.44620899403671382</v>
      </c>
      <c r="O21" s="32">
        <v>0.4998097040615585</v>
      </c>
      <c r="P21" s="33">
        <v>0.47379975245524203</v>
      </c>
      <c r="Q21" s="41"/>
      <c r="R21" s="58">
        <f t="shared" si="1"/>
        <v>102.97707198860937</v>
      </c>
      <c r="S21" s="58">
        <f t="shared" si="2"/>
        <v>115.10679189439428</v>
      </c>
      <c r="T21" s="58">
        <f t="shared" si="3"/>
        <v>109.22711850494892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37540.900913359117</v>
      </c>
      <c r="F22" s="56">
        <v>44106.793668713137</v>
      </c>
      <c r="G22" s="57">
        <v>81647.694582072261</v>
      </c>
      <c r="H22" s="56">
        <v>215</v>
      </c>
      <c r="I22" s="56">
        <v>217</v>
      </c>
      <c r="J22" s="57">
        <v>432</v>
      </c>
      <c r="K22" s="56">
        <v>162</v>
      </c>
      <c r="L22" s="56">
        <v>181</v>
      </c>
      <c r="M22" s="57">
        <v>343</v>
      </c>
      <c r="N22" s="32">
        <v>0.43341762391889627</v>
      </c>
      <c r="O22" s="32">
        <v>0.48067560667734455</v>
      </c>
      <c r="P22" s="33">
        <v>0.4577280272125861</v>
      </c>
      <c r="Q22" s="41"/>
      <c r="R22" s="58">
        <f t="shared" si="1"/>
        <v>99.577986507583859</v>
      </c>
      <c r="S22" s="58">
        <f t="shared" si="2"/>
        <v>110.82108961988226</v>
      </c>
      <c r="T22" s="58">
        <f t="shared" si="3"/>
        <v>105.35186397686743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34468.113820369006</v>
      </c>
      <c r="F23" s="56">
        <v>37552.718696335753</v>
      </c>
      <c r="G23" s="57">
        <v>72020.832516704759</v>
      </c>
      <c r="H23" s="56">
        <v>213</v>
      </c>
      <c r="I23" s="56">
        <v>188</v>
      </c>
      <c r="J23" s="57">
        <v>401</v>
      </c>
      <c r="K23" s="56">
        <v>175</v>
      </c>
      <c r="L23" s="56">
        <v>194</v>
      </c>
      <c r="M23" s="57">
        <v>369</v>
      </c>
      <c r="N23" s="32">
        <v>0.38551487361722669</v>
      </c>
      <c r="O23" s="32">
        <v>0.42327230270892419</v>
      </c>
      <c r="P23" s="33">
        <v>0.40432067118423132</v>
      </c>
      <c r="Q23" s="41"/>
      <c r="R23" s="58">
        <f t="shared" si="1"/>
        <v>88.835344897858263</v>
      </c>
      <c r="S23" s="58">
        <f t="shared" si="2"/>
        <v>98.305546325486262</v>
      </c>
      <c r="T23" s="58">
        <f t="shared" si="3"/>
        <v>93.533548722993189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32217.23972174275</v>
      </c>
      <c r="F24" s="56">
        <v>34463.860100046833</v>
      </c>
      <c r="G24" s="57">
        <v>66681.099821789583</v>
      </c>
      <c r="H24" s="56">
        <v>223</v>
      </c>
      <c r="I24" s="56">
        <v>179</v>
      </c>
      <c r="J24" s="57">
        <v>402</v>
      </c>
      <c r="K24" s="56">
        <v>179</v>
      </c>
      <c r="L24" s="56">
        <v>199</v>
      </c>
      <c r="M24" s="57">
        <v>378</v>
      </c>
      <c r="N24" s="32">
        <v>0.34806870918045324</v>
      </c>
      <c r="O24" s="32">
        <v>0.3915635804858984</v>
      </c>
      <c r="P24" s="33">
        <v>0.3692688941043637</v>
      </c>
      <c r="Q24" s="41"/>
      <c r="R24" s="58">
        <f t="shared" si="1"/>
        <v>80.142387367519277</v>
      </c>
      <c r="S24" s="58">
        <f t="shared" si="2"/>
        <v>91.174233068906972</v>
      </c>
      <c r="T24" s="58">
        <f t="shared" si="3"/>
        <v>85.488589515114853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30723.36153642826</v>
      </c>
      <c r="F25" s="56">
        <v>32876.941506401366</v>
      </c>
      <c r="G25" s="57">
        <v>63600.303042829626</v>
      </c>
      <c r="H25" s="56">
        <v>216</v>
      </c>
      <c r="I25" s="56">
        <v>195</v>
      </c>
      <c r="J25" s="57">
        <v>411</v>
      </c>
      <c r="K25" s="56">
        <v>179</v>
      </c>
      <c r="L25" s="56">
        <v>185</v>
      </c>
      <c r="M25" s="57">
        <v>364</v>
      </c>
      <c r="N25" s="32">
        <v>0.33744136649271</v>
      </c>
      <c r="O25" s="32">
        <v>0.37360160802728826</v>
      </c>
      <c r="P25" s="33">
        <v>0.35521370271005331</v>
      </c>
      <c r="Q25" s="41"/>
      <c r="R25" s="58">
        <f t="shared" si="1"/>
        <v>77.780662117539904</v>
      </c>
      <c r="S25" s="58">
        <f t="shared" si="2"/>
        <v>86.518267122108853</v>
      </c>
      <c r="T25" s="58">
        <f t="shared" si="3"/>
        <v>82.064907152038231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29409.619066995278</v>
      </c>
      <c r="F26" s="56">
        <v>31212.155576528421</v>
      </c>
      <c r="G26" s="57">
        <v>60621.774643523699</v>
      </c>
      <c r="H26" s="56">
        <v>216</v>
      </c>
      <c r="I26" s="56">
        <v>215</v>
      </c>
      <c r="J26" s="57">
        <v>431</v>
      </c>
      <c r="K26" s="56">
        <v>178</v>
      </c>
      <c r="L26" s="56">
        <v>181</v>
      </c>
      <c r="M26" s="57">
        <v>359</v>
      </c>
      <c r="N26" s="32">
        <v>0.32389448311668806</v>
      </c>
      <c r="O26" s="32">
        <v>0.34175888639331226</v>
      </c>
      <c r="P26" s="33">
        <v>0.33285257974349741</v>
      </c>
      <c r="Q26" s="41"/>
      <c r="R26" s="58">
        <f t="shared" si="1"/>
        <v>74.643703215724059</v>
      </c>
      <c r="S26" s="58">
        <f t="shared" si="2"/>
        <v>78.818574688203086</v>
      </c>
      <c r="T26" s="58">
        <f t="shared" si="3"/>
        <v>76.736423599397085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25277.840368814534</v>
      </c>
      <c r="F27" s="56">
        <v>29993.211732728894</v>
      </c>
      <c r="G27" s="57">
        <v>55271.052101543428</v>
      </c>
      <c r="H27" s="56">
        <v>216</v>
      </c>
      <c r="I27" s="56">
        <v>210</v>
      </c>
      <c r="J27" s="57">
        <v>426</v>
      </c>
      <c r="K27" s="56">
        <v>174</v>
      </c>
      <c r="L27" s="56">
        <v>180</v>
      </c>
      <c r="M27" s="57">
        <v>354</v>
      </c>
      <c r="N27" s="32">
        <v>0.2814653524052928</v>
      </c>
      <c r="O27" s="32">
        <v>0.33325790814143214</v>
      </c>
      <c r="P27" s="33">
        <v>0.30738928246542663</v>
      </c>
      <c r="Q27" s="41"/>
      <c r="R27" s="58">
        <f t="shared" si="1"/>
        <v>64.814975304652648</v>
      </c>
      <c r="S27" s="58">
        <f t="shared" si="2"/>
        <v>76.905671109561268</v>
      </c>
      <c r="T27" s="58">
        <f t="shared" si="3"/>
        <v>70.860323207106958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9240.5204074769626</v>
      </c>
      <c r="F28" s="56">
        <v>9423.45681356155</v>
      </c>
      <c r="G28" s="57">
        <v>18663.977221038513</v>
      </c>
      <c r="H28" s="56">
        <v>117</v>
      </c>
      <c r="I28" s="56">
        <v>119</v>
      </c>
      <c r="J28" s="57">
        <v>236</v>
      </c>
      <c r="K28" s="56">
        <v>0</v>
      </c>
      <c r="L28" s="56">
        <v>0</v>
      </c>
      <c r="M28" s="57">
        <v>0</v>
      </c>
      <c r="N28" s="32">
        <v>0.36564262454403934</v>
      </c>
      <c r="O28" s="32">
        <v>0.36661441073613249</v>
      </c>
      <c r="P28" s="33">
        <v>0.36613263537818802</v>
      </c>
      <c r="Q28" s="41"/>
      <c r="R28" s="58">
        <f t="shared" si="1"/>
        <v>78.978806901512499</v>
      </c>
      <c r="S28" s="58">
        <f t="shared" si="2"/>
        <v>79.188712719004627</v>
      </c>
      <c r="T28" s="58">
        <f t="shared" si="3"/>
        <v>79.084649241688609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9177.6206843835225</v>
      </c>
      <c r="F29" s="56">
        <v>8975.4225958537536</v>
      </c>
      <c r="G29" s="57">
        <v>18153.043280237274</v>
      </c>
      <c r="H29" s="56">
        <v>117</v>
      </c>
      <c r="I29" s="56">
        <v>119</v>
      </c>
      <c r="J29" s="57">
        <v>236</v>
      </c>
      <c r="K29" s="56">
        <v>0</v>
      </c>
      <c r="L29" s="56">
        <v>0</v>
      </c>
      <c r="M29" s="57">
        <v>0</v>
      </c>
      <c r="N29" s="32">
        <v>0.36315371495661297</v>
      </c>
      <c r="O29" s="32">
        <v>0.3491838856152254</v>
      </c>
      <c r="P29" s="33">
        <v>0.35610960609379461</v>
      </c>
      <c r="Q29" s="41"/>
      <c r="R29" s="58">
        <f t="shared" si="1"/>
        <v>78.441202430628394</v>
      </c>
      <c r="S29" s="58">
        <f t="shared" si="2"/>
        <v>75.423719292888691</v>
      </c>
      <c r="T29" s="58">
        <f t="shared" si="3"/>
        <v>76.919674916259638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8845.07981896208</v>
      </c>
      <c r="F30" s="56">
        <v>8808.7893007429902</v>
      </c>
      <c r="G30" s="57">
        <v>17653.869119705072</v>
      </c>
      <c r="H30" s="56">
        <v>115</v>
      </c>
      <c r="I30" s="56">
        <v>119</v>
      </c>
      <c r="J30" s="57">
        <v>234</v>
      </c>
      <c r="K30" s="56">
        <v>0</v>
      </c>
      <c r="L30" s="56">
        <v>0</v>
      </c>
      <c r="M30" s="57">
        <v>0</v>
      </c>
      <c r="N30" s="32">
        <v>0.35608211831570369</v>
      </c>
      <c r="O30" s="32">
        <v>0.34270110880574972</v>
      </c>
      <c r="P30" s="33">
        <v>0.34927724595807758</v>
      </c>
      <c r="Q30" s="41"/>
      <c r="R30" s="58">
        <f t="shared" si="1"/>
        <v>76.913737556192004</v>
      </c>
      <c r="S30" s="58">
        <f t="shared" si="2"/>
        <v>74.023439502041938</v>
      </c>
      <c r="T30" s="58">
        <f t="shared" si="3"/>
        <v>75.44388512694475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8065.2210149782732</v>
      </c>
      <c r="F31" s="56">
        <v>8166.6861545130305</v>
      </c>
      <c r="G31" s="57">
        <v>16231.907169491304</v>
      </c>
      <c r="H31" s="56">
        <v>119</v>
      </c>
      <c r="I31" s="56">
        <v>120</v>
      </c>
      <c r="J31" s="57">
        <v>239</v>
      </c>
      <c r="K31" s="56">
        <v>0</v>
      </c>
      <c r="L31" s="56">
        <v>0</v>
      </c>
      <c r="M31" s="57">
        <v>0</v>
      </c>
      <c r="N31" s="32">
        <v>0.31377299311306694</v>
      </c>
      <c r="O31" s="32">
        <v>0.3150727683068299</v>
      </c>
      <c r="P31" s="33">
        <v>0.31442559990491448</v>
      </c>
      <c r="Q31" s="41"/>
      <c r="R31" s="58">
        <f t="shared" si="1"/>
        <v>67.774966512422466</v>
      </c>
      <c r="S31" s="58">
        <f t="shared" si="2"/>
        <v>68.055717954275252</v>
      </c>
      <c r="T31" s="58">
        <f t="shared" si="3"/>
        <v>67.915929579461519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7775.1892003468874</v>
      </c>
      <c r="F32" s="56">
        <v>7518.5232159609041</v>
      </c>
      <c r="G32" s="57">
        <v>15293.712416307792</v>
      </c>
      <c r="H32" s="56">
        <v>120</v>
      </c>
      <c r="I32" s="56">
        <v>124</v>
      </c>
      <c r="J32" s="57">
        <v>244</v>
      </c>
      <c r="K32" s="56">
        <v>0</v>
      </c>
      <c r="L32" s="56">
        <v>0</v>
      </c>
      <c r="M32" s="57">
        <v>0</v>
      </c>
      <c r="N32" s="32">
        <v>0.29996871914918549</v>
      </c>
      <c r="O32" s="32">
        <v>0.2807094988037972</v>
      </c>
      <c r="P32" s="33">
        <v>0.29018124651464389</v>
      </c>
      <c r="Q32" s="41"/>
      <c r="R32" s="58">
        <f t="shared" si="1"/>
        <v>64.793243336224066</v>
      </c>
      <c r="S32" s="58">
        <f t="shared" si="2"/>
        <v>60.633251741620192</v>
      </c>
      <c r="T32" s="58">
        <f t="shared" si="3"/>
        <v>62.679149247163082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5963.3431040686728</v>
      </c>
      <c r="F33" s="56">
        <v>5497.1961236056468</v>
      </c>
      <c r="G33" s="57">
        <v>11460.539227674319</v>
      </c>
      <c r="H33" s="56">
        <v>117</v>
      </c>
      <c r="I33" s="56">
        <v>119</v>
      </c>
      <c r="J33" s="57">
        <v>236</v>
      </c>
      <c r="K33" s="56">
        <v>0</v>
      </c>
      <c r="L33" s="56">
        <v>0</v>
      </c>
      <c r="M33" s="57">
        <v>0</v>
      </c>
      <c r="N33" s="32">
        <v>0.23596640962601587</v>
      </c>
      <c r="O33" s="32">
        <v>0.21386539540949451</v>
      </c>
      <c r="P33" s="33">
        <v>0.22482225415243093</v>
      </c>
      <c r="Q33" s="41"/>
      <c r="R33" s="58">
        <f t="shared" si="1"/>
        <v>50.968744479219424</v>
      </c>
      <c r="S33" s="58">
        <f t="shared" si="2"/>
        <v>46.194925408450814</v>
      </c>
      <c r="T33" s="58">
        <f t="shared" si="3"/>
        <v>48.561606896925078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2969.459890936268</v>
      </c>
      <c r="F34" s="56">
        <v>2975.8120743042887</v>
      </c>
      <c r="G34" s="57">
        <v>5945.2719652405567</v>
      </c>
      <c r="H34" s="56">
        <v>117</v>
      </c>
      <c r="I34" s="56">
        <v>120</v>
      </c>
      <c r="J34" s="57">
        <v>237</v>
      </c>
      <c r="K34" s="56">
        <v>0</v>
      </c>
      <c r="L34" s="56">
        <v>0</v>
      </c>
      <c r="M34" s="57">
        <v>0</v>
      </c>
      <c r="N34" s="32">
        <v>0.1174999956844044</v>
      </c>
      <c r="O34" s="32">
        <v>0.11480756459507287</v>
      </c>
      <c r="P34" s="33">
        <v>0.1161367394366416</v>
      </c>
      <c r="Q34" s="41"/>
      <c r="R34" s="58">
        <f t="shared" si="1"/>
        <v>25.379999067831349</v>
      </c>
      <c r="S34" s="58">
        <f t="shared" si="2"/>
        <v>24.798433952535738</v>
      </c>
      <c r="T34" s="58">
        <f t="shared" si="3"/>
        <v>25.085535718314585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1429.6079207388004</v>
      </c>
      <c r="F35" s="56">
        <v>1785.8352598637211</v>
      </c>
      <c r="G35" s="57">
        <v>3215.4431806025214</v>
      </c>
      <c r="H35" s="56">
        <v>117</v>
      </c>
      <c r="I35" s="56">
        <v>120</v>
      </c>
      <c r="J35" s="57">
        <v>237</v>
      </c>
      <c r="K35" s="56">
        <v>0</v>
      </c>
      <c r="L35" s="56">
        <v>0</v>
      </c>
      <c r="M35" s="57">
        <v>0</v>
      </c>
      <c r="N35" s="32">
        <v>5.6568847765859465E-2</v>
      </c>
      <c r="O35" s="32">
        <v>6.8897965272520109E-2</v>
      </c>
      <c r="P35" s="33">
        <v>6.2811438908472447E-2</v>
      </c>
      <c r="Q35" s="41"/>
      <c r="R35" s="58">
        <f t="shared" si="1"/>
        <v>12.218871117425644</v>
      </c>
      <c r="S35" s="58">
        <f t="shared" si="2"/>
        <v>14.881960498864343</v>
      </c>
      <c r="T35" s="58">
        <f t="shared" si="3"/>
        <v>13.567270804230048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347.14144726366078</v>
      </c>
      <c r="F36" s="61">
        <v>426.99999999999989</v>
      </c>
      <c r="G36" s="62">
        <v>774.14144726366067</v>
      </c>
      <c r="H36" s="61">
        <v>121</v>
      </c>
      <c r="I36" s="61">
        <v>120</v>
      </c>
      <c r="J36" s="62">
        <v>241</v>
      </c>
      <c r="K36" s="61">
        <v>0</v>
      </c>
      <c r="L36" s="61">
        <v>0</v>
      </c>
      <c r="M36" s="62">
        <v>0</v>
      </c>
      <c r="N36" s="34">
        <v>1.3282118429126905E-2</v>
      </c>
      <c r="O36" s="34">
        <v>1.6473765432098761E-2</v>
      </c>
      <c r="P36" s="35">
        <v>1.4871320256332808E-2</v>
      </c>
      <c r="Q36" s="41"/>
      <c r="R36" s="58">
        <f t="shared" si="1"/>
        <v>2.8689375806914112</v>
      </c>
      <c r="S36" s="58">
        <f t="shared" si="2"/>
        <v>3.5583333333333322</v>
      </c>
      <c r="T36" s="58">
        <f t="shared" si="3"/>
        <v>3.2122051753678864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10715.372087846323</v>
      </c>
      <c r="F37" s="64">
        <v>13934.929254789547</v>
      </c>
      <c r="G37" s="65">
        <v>24650.30134263587</v>
      </c>
      <c r="H37" s="64">
        <v>98</v>
      </c>
      <c r="I37" s="64">
        <v>100</v>
      </c>
      <c r="J37" s="65">
        <v>198</v>
      </c>
      <c r="K37" s="64">
        <v>100</v>
      </c>
      <c r="L37" s="64">
        <v>100</v>
      </c>
      <c r="M37" s="65">
        <v>200</v>
      </c>
      <c r="N37" s="30">
        <v>0.2331050314968309</v>
      </c>
      <c r="O37" s="30">
        <v>0.30032175118080923</v>
      </c>
      <c r="P37" s="31">
        <v>0.26687057576905282</v>
      </c>
      <c r="Q37" s="41"/>
      <c r="R37" s="58">
        <f t="shared" si="1"/>
        <v>54.118040847708698</v>
      </c>
      <c r="S37" s="58">
        <f t="shared" si="2"/>
        <v>69.674646273947744</v>
      </c>
      <c r="T37" s="58">
        <f t="shared" si="3"/>
        <v>61.935430509135351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10227.883255358653</v>
      </c>
      <c r="F38" s="56">
        <v>13606.586760214566</v>
      </c>
      <c r="G38" s="57">
        <v>23834.470015573221</v>
      </c>
      <c r="H38" s="56">
        <v>98</v>
      </c>
      <c r="I38" s="56">
        <v>100</v>
      </c>
      <c r="J38" s="57">
        <v>198</v>
      </c>
      <c r="K38" s="56">
        <v>97</v>
      </c>
      <c r="L38" s="56">
        <v>100</v>
      </c>
      <c r="M38" s="57">
        <v>197</v>
      </c>
      <c r="N38" s="32">
        <v>0.22616051776398932</v>
      </c>
      <c r="O38" s="32">
        <v>0.29324540431496909</v>
      </c>
      <c r="P38" s="33">
        <v>0.26013348048080437</v>
      </c>
      <c r="Q38" s="41"/>
      <c r="R38" s="58">
        <f t="shared" si="1"/>
        <v>52.450683360813606</v>
      </c>
      <c r="S38" s="58">
        <f t="shared" si="2"/>
        <v>68.032933801072829</v>
      </c>
      <c r="T38" s="58">
        <f t="shared" si="3"/>
        <v>60.340430419172712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9969.3391567093131</v>
      </c>
      <c r="F39" s="56">
        <v>13367.482848836324</v>
      </c>
      <c r="G39" s="57">
        <v>23336.822005545637</v>
      </c>
      <c r="H39" s="56">
        <v>98</v>
      </c>
      <c r="I39" s="56">
        <v>100</v>
      </c>
      <c r="J39" s="57">
        <v>198</v>
      </c>
      <c r="K39" s="56">
        <v>95</v>
      </c>
      <c r="L39" s="56">
        <v>101</v>
      </c>
      <c r="M39" s="57">
        <v>196</v>
      </c>
      <c r="N39" s="32">
        <v>0.22288810491659169</v>
      </c>
      <c r="O39" s="32">
        <v>0.2865606853206209</v>
      </c>
      <c r="P39" s="33">
        <v>0.25539334185722329</v>
      </c>
      <c r="Q39" s="41"/>
      <c r="R39" s="58">
        <f t="shared" si="1"/>
        <v>51.654607029581932</v>
      </c>
      <c r="S39" s="58">
        <f t="shared" si="2"/>
        <v>66.504889795205585</v>
      </c>
      <c r="T39" s="58">
        <f t="shared" si="3"/>
        <v>59.230512704430552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9881.3346054534177</v>
      </c>
      <c r="F40" s="56">
        <v>13279.106384686756</v>
      </c>
      <c r="G40" s="57">
        <v>23160.440990140174</v>
      </c>
      <c r="H40" s="56">
        <v>98</v>
      </c>
      <c r="I40" s="56">
        <v>100</v>
      </c>
      <c r="J40" s="57">
        <v>198</v>
      </c>
      <c r="K40" s="56">
        <v>100</v>
      </c>
      <c r="L40" s="56">
        <v>100</v>
      </c>
      <c r="M40" s="57">
        <v>200</v>
      </c>
      <c r="N40" s="32">
        <v>0.21496116005598281</v>
      </c>
      <c r="O40" s="32">
        <v>0.28618763760100768</v>
      </c>
      <c r="P40" s="33">
        <v>0.25074095996600743</v>
      </c>
      <c r="Q40" s="41"/>
      <c r="R40" s="58">
        <f t="shared" si="1"/>
        <v>49.905730330572815</v>
      </c>
      <c r="S40" s="58">
        <f t="shared" si="2"/>
        <v>66.395531923433779</v>
      </c>
      <c r="T40" s="58">
        <f t="shared" si="3"/>
        <v>58.192062789296919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9792.0115076190305</v>
      </c>
      <c r="F41" s="56">
        <v>13115.570639252819</v>
      </c>
      <c r="G41" s="57">
        <v>22907.58214687185</v>
      </c>
      <c r="H41" s="56">
        <v>98</v>
      </c>
      <c r="I41" s="56">
        <v>100</v>
      </c>
      <c r="J41" s="57">
        <v>198</v>
      </c>
      <c r="K41" s="56">
        <v>100</v>
      </c>
      <c r="L41" s="56">
        <v>100</v>
      </c>
      <c r="M41" s="57">
        <v>200</v>
      </c>
      <c r="N41" s="32">
        <v>0.21301800181907046</v>
      </c>
      <c r="O41" s="32">
        <v>0.28266316032872457</v>
      </c>
      <c r="P41" s="33">
        <v>0.24800344434080904</v>
      </c>
      <c r="Q41" s="41"/>
      <c r="R41" s="58">
        <f t="shared" si="1"/>
        <v>49.454603573833488</v>
      </c>
      <c r="S41" s="58">
        <f t="shared" si="2"/>
        <v>65.577853196264101</v>
      </c>
      <c r="T41" s="58">
        <f t="shared" si="3"/>
        <v>57.556739062492085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7439.8947390731555</v>
      </c>
      <c r="F42" s="56">
        <v>7551.9568492458047</v>
      </c>
      <c r="G42" s="57">
        <v>14991.851588318961</v>
      </c>
      <c r="H42" s="56">
        <v>0</v>
      </c>
      <c r="I42" s="56">
        <v>0</v>
      </c>
      <c r="J42" s="57">
        <v>0</v>
      </c>
      <c r="K42" s="56">
        <v>100</v>
      </c>
      <c r="L42" s="56">
        <v>100</v>
      </c>
      <c r="M42" s="57">
        <v>200</v>
      </c>
      <c r="N42" s="32">
        <v>0.29999575560778852</v>
      </c>
      <c r="O42" s="32">
        <v>0.30451438908249212</v>
      </c>
      <c r="P42" s="33">
        <v>0.30225507234514032</v>
      </c>
      <c r="Q42" s="41"/>
      <c r="R42" s="58">
        <f t="shared" si="1"/>
        <v>74.39894739073155</v>
      </c>
      <c r="S42" s="58">
        <f t="shared" si="2"/>
        <v>75.519568492458049</v>
      </c>
      <c r="T42" s="58">
        <f t="shared" si="3"/>
        <v>74.959257941594799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6821.7044093387176</v>
      </c>
      <c r="F43" s="56">
        <v>6668.7839319156983</v>
      </c>
      <c r="G43" s="57">
        <v>13490.488341254415</v>
      </c>
      <c r="H43" s="56">
        <v>0</v>
      </c>
      <c r="I43" s="56">
        <v>0</v>
      </c>
      <c r="J43" s="57">
        <v>0</v>
      </c>
      <c r="K43" s="56">
        <v>100</v>
      </c>
      <c r="L43" s="56">
        <v>100</v>
      </c>
      <c r="M43" s="57">
        <v>200</v>
      </c>
      <c r="N43" s="32">
        <v>0.27506872618301281</v>
      </c>
      <c r="O43" s="32">
        <v>0.26890257789982652</v>
      </c>
      <c r="P43" s="33">
        <v>0.27198565204141967</v>
      </c>
      <c r="Q43" s="41"/>
      <c r="R43" s="58">
        <f t="shared" si="1"/>
        <v>68.217044093387173</v>
      </c>
      <c r="S43" s="58">
        <f t="shared" si="2"/>
        <v>66.687839319156978</v>
      </c>
      <c r="T43" s="58">
        <f t="shared" si="3"/>
        <v>67.452441706272069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6626.3755048645962</v>
      </c>
      <c r="F44" s="56">
        <v>6377.21112483874</v>
      </c>
      <c r="G44" s="57">
        <v>13003.586629703335</v>
      </c>
      <c r="H44" s="56">
        <v>0</v>
      </c>
      <c r="I44" s="56">
        <v>0</v>
      </c>
      <c r="J44" s="57">
        <v>0</v>
      </c>
      <c r="K44" s="56">
        <v>100</v>
      </c>
      <c r="L44" s="56">
        <v>100</v>
      </c>
      <c r="M44" s="57">
        <v>200</v>
      </c>
      <c r="N44" s="32">
        <v>0.26719256068002406</v>
      </c>
      <c r="O44" s="32">
        <v>0.25714560987252982</v>
      </c>
      <c r="P44" s="33">
        <v>0.26216908527627691</v>
      </c>
      <c r="Q44" s="41"/>
      <c r="R44" s="58">
        <f t="shared" si="1"/>
        <v>66.263755048645962</v>
      </c>
      <c r="S44" s="58">
        <f t="shared" si="2"/>
        <v>63.772111248387404</v>
      </c>
      <c r="T44" s="58">
        <f t="shared" si="3"/>
        <v>65.017933148516676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6422.3071581061922</v>
      </c>
      <c r="F45" s="56">
        <v>6160.8154371368119</v>
      </c>
      <c r="G45" s="57">
        <v>12583.122595243003</v>
      </c>
      <c r="H45" s="56">
        <v>0</v>
      </c>
      <c r="I45" s="56">
        <v>0</v>
      </c>
      <c r="J45" s="57">
        <v>0</v>
      </c>
      <c r="K45" s="56">
        <v>100</v>
      </c>
      <c r="L45" s="56">
        <v>100</v>
      </c>
      <c r="M45" s="57">
        <v>200</v>
      </c>
      <c r="N45" s="32">
        <v>0.25896399831073358</v>
      </c>
      <c r="O45" s="32">
        <v>0.24841997730390369</v>
      </c>
      <c r="P45" s="33">
        <v>0.25369198780731861</v>
      </c>
      <c r="Q45" s="41"/>
      <c r="R45" s="58">
        <f t="shared" si="1"/>
        <v>64.223071581061916</v>
      </c>
      <c r="S45" s="58">
        <f t="shared" si="2"/>
        <v>61.608154371368116</v>
      </c>
      <c r="T45" s="58">
        <f t="shared" si="3"/>
        <v>62.915612976215016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6375.3105931677774</v>
      </c>
      <c r="F46" s="56">
        <v>6115.0267878429067</v>
      </c>
      <c r="G46" s="57">
        <v>12490.337381010684</v>
      </c>
      <c r="H46" s="56">
        <v>0</v>
      </c>
      <c r="I46" s="56">
        <v>0</v>
      </c>
      <c r="J46" s="57">
        <v>0</v>
      </c>
      <c r="K46" s="56">
        <v>100</v>
      </c>
      <c r="L46" s="56">
        <v>100</v>
      </c>
      <c r="M46" s="57">
        <v>200</v>
      </c>
      <c r="N46" s="32">
        <v>0.25706897553095875</v>
      </c>
      <c r="O46" s="32">
        <v>0.24657366080011719</v>
      </c>
      <c r="P46" s="33">
        <v>0.25182131816553799</v>
      </c>
      <c r="Q46" s="41"/>
      <c r="R46" s="58">
        <f t="shared" si="1"/>
        <v>63.753105931677773</v>
      </c>
      <c r="S46" s="58">
        <f t="shared" si="2"/>
        <v>61.150267878429069</v>
      </c>
      <c r="T46" s="58">
        <f t="shared" si="3"/>
        <v>62.451686905053421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6347.3673054007468</v>
      </c>
      <c r="F47" s="56">
        <v>6071.3175619441645</v>
      </c>
      <c r="G47" s="57">
        <v>12418.684867344911</v>
      </c>
      <c r="H47" s="56">
        <v>0</v>
      </c>
      <c r="I47" s="56">
        <v>0</v>
      </c>
      <c r="J47" s="57">
        <v>0</v>
      </c>
      <c r="K47" s="56">
        <v>100</v>
      </c>
      <c r="L47" s="56">
        <v>112</v>
      </c>
      <c r="M47" s="57">
        <v>212</v>
      </c>
      <c r="N47" s="32">
        <v>0.2559422300564817</v>
      </c>
      <c r="O47" s="32">
        <v>0.21858142144096215</v>
      </c>
      <c r="P47" s="33">
        <v>0.23620444437281099</v>
      </c>
      <c r="Q47" s="41"/>
      <c r="R47" s="58">
        <f t="shared" si="1"/>
        <v>63.47367305400747</v>
      </c>
      <c r="S47" s="58">
        <f t="shared" si="2"/>
        <v>54.208192517358611</v>
      </c>
      <c r="T47" s="58">
        <f t="shared" si="3"/>
        <v>58.57870220445713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5441.6708407498281</v>
      </c>
      <c r="F48" s="56">
        <v>5720.1098559984739</v>
      </c>
      <c r="G48" s="57">
        <v>11161.780696748301</v>
      </c>
      <c r="H48" s="56">
        <v>0</v>
      </c>
      <c r="I48" s="56">
        <v>0</v>
      </c>
      <c r="J48" s="57">
        <v>0</v>
      </c>
      <c r="K48" s="56">
        <v>100</v>
      </c>
      <c r="L48" s="56">
        <v>118</v>
      </c>
      <c r="M48" s="57">
        <v>218</v>
      </c>
      <c r="N48" s="32">
        <v>0.21942221132055759</v>
      </c>
      <c r="O48" s="32">
        <v>0.19546575505735628</v>
      </c>
      <c r="P48" s="33">
        <v>0.20645495517809082</v>
      </c>
      <c r="Q48" s="41"/>
      <c r="R48" s="58">
        <f t="shared" ref="R48" si="4">+E48/(H48+K48)</f>
        <v>54.416708407498284</v>
      </c>
      <c r="S48" s="58">
        <f t="shared" ref="S48" si="5">+F48/(I48+L48)</f>
        <v>48.475507254224354</v>
      </c>
      <c r="T48" s="58">
        <f t="shared" ref="T48" si="6">+G48/(J48+M48)</f>
        <v>51.200828884166519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5292.5805330807198</v>
      </c>
      <c r="F49" s="56">
        <v>5608.012831745631</v>
      </c>
      <c r="G49" s="57">
        <v>10900.593364826351</v>
      </c>
      <c r="H49" s="56">
        <v>0</v>
      </c>
      <c r="I49" s="56">
        <v>0</v>
      </c>
      <c r="J49" s="57">
        <v>0</v>
      </c>
      <c r="K49" s="56">
        <v>98</v>
      </c>
      <c r="L49" s="56">
        <v>100</v>
      </c>
      <c r="M49" s="57">
        <v>198</v>
      </c>
      <c r="N49" s="32">
        <v>0.21776582180220211</v>
      </c>
      <c r="O49" s="32">
        <v>0.22612954966716253</v>
      </c>
      <c r="P49" s="33">
        <v>0.22198992678450535</v>
      </c>
      <c r="Q49" s="41"/>
      <c r="R49" s="58">
        <f t="shared" si="1"/>
        <v>54.005923806946122</v>
      </c>
      <c r="S49" s="58">
        <f t="shared" si="2"/>
        <v>56.080128317456314</v>
      </c>
      <c r="T49" s="58">
        <f t="shared" si="3"/>
        <v>55.053501842557324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5268.0329826403467</v>
      </c>
      <c r="F50" s="56">
        <v>5588.1752620518446</v>
      </c>
      <c r="G50" s="57">
        <v>10856.208244692192</v>
      </c>
      <c r="H50" s="56">
        <v>0</v>
      </c>
      <c r="I50" s="56">
        <v>0</v>
      </c>
      <c r="J50" s="57">
        <v>0</v>
      </c>
      <c r="K50" s="56">
        <v>99</v>
      </c>
      <c r="L50" s="56">
        <v>100</v>
      </c>
      <c r="M50" s="57">
        <v>199</v>
      </c>
      <c r="N50" s="32">
        <v>0.21456634826655047</v>
      </c>
      <c r="O50" s="32">
        <v>0.22532964766338082</v>
      </c>
      <c r="P50" s="33">
        <v>0.21997504143078683</v>
      </c>
      <c r="Q50" s="41"/>
      <c r="R50" s="58">
        <f t="shared" si="1"/>
        <v>53.21245437010451</v>
      </c>
      <c r="S50" s="58">
        <f t="shared" si="2"/>
        <v>55.881752620518448</v>
      </c>
      <c r="T50" s="58">
        <f t="shared" si="3"/>
        <v>54.553810274835136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5074.5221401457839</v>
      </c>
      <c r="F51" s="56">
        <v>5321.1192276419606</v>
      </c>
      <c r="G51" s="57">
        <v>10395.641367787744</v>
      </c>
      <c r="H51" s="56">
        <v>0</v>
      </c>
      <c r="I51" s="56">
        <v>0</v>
      </c>
      <c r="J51" s="57">
        <v>0</v>
      </c>
      <c r="K51" s="56">
        <v>105</v>
      </c>
      <c r="L51" s="56">
        <v>100</v>
      </c>
      <c r="M51" s="57">
        <v>205</v>
      </c>
      <c r="N51" s="32">
        <v>0.19487412212541413</v>
      </c>
      <c r="O51" s="32">
        <v>0.21456125917911131</v>
      </c>
      <c r="P51" s="33">
        <v>0.20447760361502251</v>
      </c>
      <c r="Q51" s="41"/>
      <c r="R51" s="58">
        <f t="shared" si="1"/>
        <v>48.328782287102705</v>
      </c>
      <c r="S51" s="58">
        <f t="shared" si="2"/>
        <v>53.211192276419609</v>
      </c>
      <c r="T51" s="58">
        <f t="shared" si="3"/>
        <v>50.710445696525582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5048.3462122150922</v>
      </c>
      <c r="F52" s="56">
        <v>5280.6410134021062</v>
      </c>
      <c r="G52" s="57">
        <v>10328.987225617198</v>
      </c>
      <c r="H52" s="56">
        <v>0</v>
      </c>
      <c r="I52" s="56">
        <v>0</v>
      </c>
      <c r="J52" s="57">
        <v>0</v>
      </c>
      <c r="K52" s="56">
        <v>100</v>
      </c>
      <c r="L52" s="56">
        <v>100</v>
      </c>
      <c r="M52" s="57">
        <v>200</v>
      </c>
      <c r="N52" s="32">
        <v>0.20356234726673758</v>
      </c>
      <c r="O52" s="32">
        <v>0.21292907312105266</v>
      </c>
      <c r="P52" s="33">
        <v>0.20824571019389512</v>
      </c>
      <c r="Q52" s="41"/>
      <c r="R52" s="58">
        <f t="shared" si="1"/>
        <v>50.483462122150925</v>
      </c>
      <c r="S52" s="58">
        <f t="shared" si="2"/>
        <v>52.806410134021064</v>
      </c>
      <c r="T52" s="58">
        <f t="shared" si="3"/>
        <v>51.644936128085995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5026.7665886246023</v>
      </c>
      <c r="F53" s="56">
        <v>5257.6390040688757</v>
      </c>
      <c r="G53" s="57">
        <v>10284.405592693478</v>
      </c>
      <c r="H53" s="56">
        <v>0</v>
      </c>
      <c r="I53" s="56">
        <v>0</v>
      </c>
      <c r="J53" s="57">
        <v>0</v>
      </c>
      <c r="K53" s="56">
        <v>101</v>
      </c>
      <c r="L53" s="56">
        <v>100</v>
      </c>
      <c r="M53" s="57">
        <v>201</v>
      </c>
      <c r="N53" s="32">
        <v>0.20068534767744339</v>
      </c>
      <c r="O53" s="32">
        <v>0.21200157274471274</v>
      </c>
      <c r="P53" s="33">
        <v>0.20631531039747789</v>
      </c>
      <c r="Q53" s="41"/>
      <c r="R53" s="58">
        <f t="shared" si="1"/>
        <v>49.769966224005962</v>
      </c>
      <c r="S53" s="58">
        <f t="shared" si="2"/>
        <v>52.576390040688757</v>
      </c>
      <c r="T53" s="58">
        <f t="shared" si="3"/>
        <v>51.166196978574519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4882.6726883961337</v>
      </c>
      <c r="F54" s="56">
        <v>5106.247980516031</v>
      </c>
      <c r="G54" s="57">
        <v>9988.9206689121638</v>
      </c>
      <c r="H54" s="56">
        <v>0</v>
      </c>
      <c r="I54" s="56">
        <v>0</v>
      </c>
      <c r="J54" s="57">
        <v>0</v>
      </c>
      <c r="K54" s="56">
        <v>100</v>
      </c>
      <c r="L54" s="56">
        <v>100</v>
      </c>
      <c r="M54" s="57">
        <v>200</v>
      </c>
      <c r="N54" s="32">
        <v>0.19688196324177959</v>
      </c>
      <c r="O54" s="32">
        <v>0.20589709598854963</v>
      </c>
      <c r="P54" s="33">
        <v>0.2013895296151646</v>
      </c>
      <c r="Q54" s="41"/>
      <c r="R54" s="58">
        <f t="shared" si="1"/>
        <v>48.826726883961335</v>
      </c>
      <c r="S54" s="58">
        <f t="shared" si="2"/>
        <v>51.062479805160308</v>
      </c>
      <c r="T54" s="58">
        <f t="shared" si="3"/>
        <v>49.944603344560818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3728.4852342403328</v>
      </c>
      <c r="F55" s="56">
        <v>3707.8822907850999</v>
      </c>
      <c r="G55" s="57">
        <v>7436.3675250254328</v>
      </c>
      <c r="H55" s="56">
        <v>0</v>
      </c>
      <c r="I55" s="56">
        <v>0</v>
      </c>
      <c r="J55" s="57">
        <v>0</v>
      </c>
      <c r="K55" s="56">
        <v>100</v>
      </c>
      <c r="L55" s="56">
        <v>82</v>
      </c>
      <c r="M55" s="57">
        <v>182</v>
      </c>
      <c r="N55" s="32">
        <v>0.15034214654194891</v>
      </c>
      <c r="O55" s="32">
        <v>0.1823309545035946</v>
      </c>
      <c r="P55" s="33">
        <v>0.16475468639280028</v>
      </c>
      <c r="Q55" s="41"/>
      <c r="R55" s="58">
        <f t="shared" si="1"/>
        <v>37.284852342403326</v>
      </c>
      <c r="S55" s="58">
        <f t="shared" si="2"/>
        <v>45.21807671689146</v>
      </c>
      <c r="T55" s="58">
        <f t="shared" si="3"/>
        <v>40.859162225414465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3629.5307711311698</v>
      </c>
      <c r="F56" s="56">
        <v>3441.8763211780547</v>
      </c>
      <c r="G56" s="57">
        <v>7071.407092309224</v>
      </c>
      <c r="H56" s="56">
        <v>0</v>
      </c>
      <c r="I56" s="56">
        <v>0</v>
      </c>
      <c r="J56" s="57">
        <v>0</v>
      </c>
      <c r="K56" s="56">
        <v>80</v>
      </c>
      <c r="L56" s="56">
        <v>80</v>
      </c>
      <c r="M56" s="57">
        <v>160</v>
      </c>
      <c r="N56" s="32">
        <v>0.18294005902878879</v>
      </c>
      <c r="O56" s="32">
        <v>0.17348166941421647</v>
      </c>
      <c r="P56" s="33">
        <v>0.17821086422150262</v>
      </c>
      <c r="Q56" s="41"/>
      <c r="R56" s="58">
        <f t="shared" si="1"/>
        <v>45.369134639139624</v>
      </c>
      <c r="S56" s="58">
        <f t="shared" si="2"/>
        <v>43.023454014725687</v>
      </c>
      <c r="T56" s="58">
        <f t="shared" si="3"/>
        <v>44.196294326932652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2999.9662441107753</v>
      </c>
      <c r="F57" s="56">
        <v>2762.900612043486</v>
      </c>
      <c r="G57" s="57">
        <v>5762.8668561542618</v>
      </c>
      <c r="H57" s="56">
        <v>0</v>
      </c>
      <c r="I57" s="56">
        <v>0</v>
      </c>
      <c r="J57" s="57">
        <v>0</v>
      </c>
      <c r="K57" s="56">
        <v>80</v>
      </c>
      <c r="L57" s="56">
        <v>80</v>
      </c>
      <c r="M57" s="57">
        <v>160</v>
      </c>
      <c r="N57" s="32">
        <v>0.15120797601364794</v>
      </c>
      <c r="O57" s="32">
        <v>0.1392591034296112</v>
      </c>
      <c r="P57" s="33">
        <v>0.14523353972162958</v>
      </c>
      <c r="Q57" s="41"/>
      <c r="R57" s="58">
        <f t="shared" si="1"/>
        <v>37.499578051384688</v>
      </c>
      <c r="S57" s="58">
        <f t="shared" si="2"/>
        <v>34.536257650543575</v>
      </c>
      <c r="T57" s="58">
        <f t="shared" si="3"/>
        <v>36.017917850964139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2923.6024455012898</v>
      </c>
      <c r="F58" s="61">
        <v>2620.0000000000018</v>
      </c>
      <c r="G58" s="62">
        <v>5543.6024455012921</v>
      </c>
      <c r="H58" s="56">
        <v>0</v>
      </c>
      <c r="I58" s="56">
        <v>0</v>
      </c>
      <c r="J58" s="57">
        <v>0</v>
      </c>
      <c r="K58" s="56">
        <v>80</v>
      </c>
      <c r="L58" s="56">
        <v>80</v>
      </c>
      <c r="M58" s="57">
        <v>160</v>
      </c>
      <c r="N58" s="34">
        <v>0.14735899422889565</v>
      </c>
      <c r="O58" s="34">
        <v>0.13205645161290333</v>
      </c>
      <c r="P58" s="35">
        <v>0.1397077229208995</v>
      </c>
      <c r="Q58" s="41"/>
      <c r="R58" s="58">
        <f t="shared" si="1"/>
        <v>36.545030568766123</v>
      </c>
      <c r="S58" s="58">
        <f t="shared" si="2"/>
        <v>32.750000000000021</v>
      </c>
      <c r="T58" s="58">
        <f t="shared" si="3"/>
        <v>34.647515284383076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6572.6339659733021</v>
      </c>
      <c r="F59" s="64">
        <v>8544.3369496910746</v>
      </c>
      <c r="G59" s="65">
        <v>15116.970915664377</v>
      </c>
      <c r="H59" s="66">
        <v>0</v>
      </c>
      <c r="I59" s="64">
        <v>0</v>
      </c>
      <c r="J59" s="65">
        <v>0</v>
      </c>
      <c r="K59" s="66">
        <v>79</v>
      </c>
      <c r="L59" s="64">
        <v>80</v>
      </c>
      <c r="M59" s="65">
        <v>159</v>
      </c>
      <c r="N59" s="30">
        <v>0.33547539638491741</v>
      </c>
      <c r="O59" s="30">
        <v>0.43066214464168723</v>
      </c>
      <c r="P59" s="31">
        <v>0.38336809991033621</v>
      </c>
      <c r="Q59" s="41"/>
      <c r="R59" s="58">
        <f t="shared" si="1"/>
        <v>83.197898303459525</v>
      </c>
      <c r="S59" s="58">
        <f t="shared" si="2"/>
        <v>106.80421187113843</v>
      </c>
      <c r="T59" s="58">
        <f t="shared" si="3"/>
        <v>95.075288777763376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6385.3915314327878</v>
      </c>
      <c r="F60" s="56">
        <v>8358.4893210829723</v>
      </c>
      <c r="G60" s="57">
        <v>14743.88085251576</v>
      </c>
      <c r="H60" s="55">
        <v>0</v>
      </c>
      <c r="I60" s="56">
        <v>0</v>
      </c>
      <c r="J60" s="57">
        <v>0</v>
      </c>
      <c r="K60" s="55">
        <v>79</v>
      </c>
      <c r="L60" s="56">
        <v>80</v>
      </c>
      <c r="M60" s="57">
        <v>159</v>
      </c>
      <c r="N60" s="32">
        <v>0.32591831009763106</v>
      </c>
      <c r="O60" s="32">
        <v>0.42129482465135948</v>
      </c>
      <c r="P60" s="33">
        <v>0.37390649352089067</v>
      </c>
      <c r="Q60" s="41"/>
      <c r="R60" s="58">
        <f t="shared" si="1"/>
        <v>80.827740904212504</v>
      </c>
      <c r="S60" s="58">
        <f t="shared" si="2"/>
        <v>104.48111651353716</v>
      </c>
      <c r="T60" s="58">
        <f t="shared" si="3"/>
        <v>92.728810393180879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6119.5860649802462</v>
      </c>
      <c r="F61" s="56">
        <v>8035.2412234260501</v>
      </c>
      <c r="G61" s="57">
        <v>14154.827288406297</v>
      </c>
      <c r="H61" s="55">
        <v>0</v>
      </c>
      <c r="I61" s="56">
        <v>0</v>
      </c>
      <c r="J61" s="57">
        <v>0</v>
      </c>
      <c r="K61" s="55">
        <v>79</v>
      </c>
      <c r="L61" s="56">
        <v>80</v>
      </c>
      <c r="M61" s="57">
        <v>159</v>
      </c>
      <c r="N61" s="32">
        <v>0.31235126913945721</v>
      </c>
      <c r="O61" s="32">
        <v>0.40500207779365172</v>
      </c>
      <c r="P61" s="33">
        <v>0.35896802821075008</v>
      </c>
      <c r="Q61" s="41"/>
      <c r="R61" s="58">
        <f t="shared" si="1"/>
        <v>77.46311474658539</v>
      </c>
      <c r="S61" s="58">
        <f t="shared" si="2"/>
        <v>100.44051529282562</v>
      </c>
      <c r="T61" s="58">
        <f t="shared" si="3"/>
        <v>89.024070996266019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5895.4867011320175</v>
      </c>
      <c r="F62" s="56">
        <v>7759.8089898457138</v>
      </c>
      <c r="G62" s="57">
        <v>13655.295690977731</v>
      </c>
      <c r="H62" s="55">
        <v>0</v>
      </c>
      <c r="I62" s="56">
        <v>0</v>
      </c>
      <c r="J62" s="57">
        <v>0</v>
      </c>
      <c r="K62" s="55">
        <v>79</v>
      </c>
      <c r="L62" s="56">
        <v>87</v>
      </c>
      <c r="M62" s="57">
        <v>166</v>
      </c>
      <c r="N62" s="32">
        <v>0.30091295942895147</v>
      </c>
      <c r="O62" s="32">
        <v>0.35965002733804752</v>
      </c>
      <c r="P62" s="33">
        <v>0.33169684441745362</v>
      </c>
      <c r="Q62" s="41"/>
      <c r="R62" s="58">
        <f t="shared" si="1"/>
        <v>74.626413938379969</v>
      </c>
      <c r="S62" s="58">
        <f t="shared" si="2"/>
        <v>89.193206779835791</v>
      </c>
      <c r="T62" s="58">
        <f t="shared" si="3"/>
        <v>82.260817415528507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5750.4072523115801</v>
      </c>
      <c r="F63" s="56">
        <v>7453.6606926863215</v>
      </c>
      <c r="G63" s="57">
        <v>13204.067944997902</v>
      </c>
      <c r="H63" s="55">
        <v>0</v>
      </c>
      <c r="I63" s="56">
        <v>0</v>
      </c>
      <c r="J63" s="57">
        <v>0</v>
      </c>
      <c r="K63" s="55">
        <v>79</v>
      </c>
      <c r="L63" s="56">
        <v>81</v>
      </c>
      <c r="M63" s="57">
        <v>160</v>
      </c>
      <c r="N63" s="32">
        <v>0.29350792427070133</v>
      </c>
      <c r="O63" s="32">
        <v>0.37105041281791723</v>
      </c>
      <c r="P63" s="33">
        <v>0.3327638090977294</v>
      </c>
      <c r="Q63" s="41"/>
      <c r="R63" s="58">
        <f t="shared" si="1"/>
        <v>72.789965219133919</v>
      </c>
      <c r="S63" s="58">
        <f t="shared" si="2"/>
        <v>92.020502378843474</v>
      </c>
      <c r="T63" s="58">
        <f t="shared" si="3"/>
        <v>82.525424656236879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5503.1049190087488</v>
      </c>
      <c r="F64" s="56">
        <v>7058.1024963503714</v>
      </c>
      <c r="G64" s="57">
        <v>12561.20741535912</v>
      </c>
      <c r="H64" s="55">
        <v>0</v>
      </c>
      <c r="I64" s="56">
        <v>0</v>
      </c>
      <c r="J64" s="57">
        <v>0</v>
      </c>
      <c r="K64" s="55">
        <v>79</v>
      </c>
      <c r="L64" s="56">
        <v>80</v>
      </c>
      <c r="M64" s="57">
        <v>159</v>
      </c>
      <c r="N64" s="3">
        <v>0.28088530619685326</v>
      </c>
      <c r="O64" s="3">
        <v>0.35575113388862761</v>
      </c>
      <c r="P64" s="4">
        <v>0.31855364717384665</v>
      </c>
      <c r="Q64" s="41"/>
      <c r="R64" s="58">
        <f t="shared" si="1"/>
        <v>69.659555936819601</v>
      </c>
      <c r="S64" s="58">
        <f t="shared" si="2"/>
        <v>88.226281204379646</v>
      </c>
      <c r="T64" s="58">
        <f t="shared" si="3"/>
        <v>79.001304499113957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4987.1240171891668</v>
      </c>
      <c r="F65" s="56">
        <v>6424.0011582565567</v>
      </c>
      <c r="G65" s="57">
        <v>11411.125175445723</v>
      </c>
      <c r="H65" s="55">
        <v>0</v>
      </c>
      <c r="I65" s="56">
        <v>0</v>
      </c>
      <c r="J65" s="57">
        <v>0</v>
      </c>
      <c r="K65" s="55">
        <v>79</v>
      </c>
      <c r="L65" s="56">
        <v>80</v>
      </c>
      <c r="M65" s="57">
        <v>159</v>
      </c>
      <c r="N65" s="3">
        <v>0.25454900046902645</v>
      </c>
      <c r="O65" s="3">
        <v>0.32379038096051194</v>
      </c>
      <c r="P65" s="4">
        <v>0.28938743090499397</v>
      </c>
      <c r="Q65" s="41"/>
      <c r="R65" s="58">
        <f t="shared" si="1"/>
        <v>63.128152116318567</v>
      </c>
      <c r="S65" s="58">
        <f t="shared" si="2"/>
        <v>80.300014478206961</v>
      </c>
      <c r="T65" s="58">
        <f t="shared" si="3"/>
        <v>71.768082864438512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2207.9115248904945</v>
      </c>
      <c r="F66" s="56">
        <v>3811.7748501122055</v>
      </c>
      <c r="G66" s="57">
        <v>6019.6863750027005</v>
      </c>
      <c r="H66" s="55">
        <v>0</v>
      </c>
      <c r="I66" s="56">
        <v>0</v>
      </c>
      <c r="J66" s="57">
        <v>0</v>
      </c>
      <c r="K66" s="55">
        <v>62</v>
      </c>
      <c r="L66" s="56">
        <v>60</v>
      </c>
      <c r="M66" s="57">
        <v>122</v>
      </c>
      <c r="N66" s="3">
        <v>0.14359466212867419</v>
      </c>
      <c r="O66" s="3">
        <v>0.25616766465807833</v>
      </c>
      <c r="P66" s="4">
        <v>0.19895843386444673</v>
      </c>
      <c r="Q66" s="41"/>
      <c r="R66" s="58">
        <f t="shared" si="1"/>
        <v>35.611476207911203</v>
      </c>
      <c r="S66" s="58">
        <f t="shared" si="2"/>
        <v>63.529580835203426</v>
      </c>
      <c r="T66" s="58">
        <f t="shared" si="3"/>
        <v>49.341691598382788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2087.5185421204897</v>
      </c>
      <c r="F67" s="56">
        <v>3725.1868654927894</v>
      </c>
      <c r="G67" s="57">
        <v>5812.705407613279</v>
      </c>
      <c r="H67" s="55">
        <v>0</v>
      </c>
      <c r="I67" s="56">
        <v>0</v>
      </c>
      <c r="J67" s="57">
        <v>0</v>
      </c>
      <c r="K67" s="55">
        <v>60</v>
      </c>
      <c r="L67" s="56">
        <v>60</v>
      </c>
      <c r="M67" s="57">
        <v>120</v>
      </c>
      <c r="N67" s="3">
        <v>0.14029022460487162</v>
      </c>
      <c r="O67" s="3">
        <v>0.25034857967021434</v>
      </c>
      <c r="P67" s="4">
        <v>0.19531940213754298</v>
      </c>
      <c r="Q67" s="41"/>
      <c r="R67" s="58">
        <f t="shared" si="1"/>
        <v>34.791975702008159</v>
      </c>
      <c r="S67" s="58">
        <f t="shared" si="2"/>
        <v>62.086447758213154</v>
      </c>
      <c r="T67" s="58">
        <f t="shared" si="3"/>
        <v>48.439211730110657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2004.3672087122675</v>
      </c>
      <c r="F68" s="56">
        <v>3641.5366304681793</v>
      </c>
      <c r="G68" s="57">
        <v>5645.903839180447</v>
      </c>
      <c r="H68" s="55">
        <v>0</v>
      </c>
      <c r="I68" s="56">
        <v>0</v>
      </c>
      <c r="J68" s="57">
        <v>0</v>
      </c>
      <c r="K68" s="55">
        <v>60</v>
      </c>
      <c r="L68" s="56">
        <v>60</v>
      </c>
      <c r="M68" s="57">
        <v>120</v>
      </c>
      <c r="N68" s="3">
        <v>0.13470209735969541</v>
      </c>
      <c r="O68" s="3">
        <v>0.24472692409060345</v>
      </c>
      <c r="P68" s="4">
        <v>0.18971451072514942</v>
      </c>
      <c r="Q68" s="41"/>
      <c r="R68" s="58">
        <f t="shared" si="1"/>
        <v>33.406120145204461</v>
      </c>
      <c r="S68" s="58">
        <f t="shared" si="2"/>
        <v>60.692277174469652</v>
      </c>
      <c r="T68" s="58">
        <f t="shared" si="3"/>
        <v>47.04919865983706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1387.8446500803941</v>
      </c>
      <c r="F69" s="61">
        <v>2493.0000000000005</v>
      </c>
      <c r="G69" s="62">
        <v>3880.8446500803948</v>
      </c>
      <c r="H69" s="67">
        <v>0</v>
      </c>
      <c r="I69" s="61">
        <v>0</v>
      </c>
      <c r="J69" s="62">
        <v>0</v>
      </c>
      <c r="K69" s="67">
        <v>60</v>
      </c>
      <c r="L69" s="61">
        <v>71</v>
      </c>
      <c r="M69" s="62">
        <v>131</v>
      </c>
      <c r="N69" s="6">
        <v>9.3269129709703899E-2</v>
      </c>
      <c r="O69" s="6">
        <v>0.14158337119491143</v>
      </c>
      <c r="P69" s="7">
        <v>0.11945471097267898</v>
      </c>
      <c r="Q69" s="41"/>
      <c r="R69" s="58">
        <f t="shared" si="1"/>
        <v>23.130744168006569</v>
      </c>
      <c r="S69" s="58">
        <f t="shared" si="2"/>
        <v>35.112676056338032</v>
      </c>
      <c r="T69" s="58">
        <f t="shared" si="3"/>
        <v>29.624768321224387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8392.9999999999982</v>
      </c>
      <c r="F70" s="64">
        <v>7093.9382862848888</v>
      </c>
      <c r="G70" s="65">
        <v>15486.938286284887</v>
      </c>
      <c r="H70" s="66">
        <v>400</v>
      </c>
      <c r="I70" s="64">
        <v>400</v>
      </c>
      <c r="J70" s="65">
        <v>800</v>
      </c>
      <c r="K70" s="66">
        <v>0</v>
      </c>
      <c r="L70" s="64">
        <v>0</v>
      </c>
      <c r="M70" s="65">
        <v>0</v>
      </c>
      <c r="N70" s="15">
        <v>9.7141203703703688E-2</v>
      </c>
      <c r="O70" s="15">
        <v>8.2105767202371394E-2</v>
      </c>
      <c r="P70" s="16">
        <v>8.9623485453037541E-2</v>
      </c>
      <c r="Q70" s="41"/>
      <c r="R70" s="58">
        <f t="shared" si="1"/>
        <v>20.982499999999995</v>
      </c>
      <c r="S70" s="58">
        <f t="shared" si="2"/>
        <v>17.734845715712222</v>
      </c>
      <c r="T70" s="58">
        <f t="shared" si="3"/>
        <v>19.35867285785611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11584.838090153766</v>
      </c>
      <c r="F71" s="56">
        <v>10238.509296873757</v>
      </c>
      <c r="G71" s="57">
        <v>21823.347387027523</v>
      </c>
      <c r="H71" s="55">
        <v>400</v>
      </c>
      <c r="I71" s="56">
        <v>396</v>
      </c>
      <c r="J71" s="57">
        <v>796</v>
      </c>
      <c r="K71" s="55">
        <v>0</v>
      </c>
      <c r="L71" s="56">
        <v>0</v>
      </c>
      <c r="M71" s="57">
        <v>0</v>
      </c>
      <c r="N71" s="3">
        <v>0.13408377419159451</v>
      </c>
      <c r="O71" s="3">
        <v>0.11969824748496255</v>
      </c>
      <c r="P71" s="4">
        <v>0.12692715537774243</v>
      </c>
      <c r="Q71" s="41"/>
      <c r="R71" s="58">
        <f t="shared" ref="R71:R85" si="7">+E71/(H71+K71)</f>
        <v>28.962095225384413</v>
      </c>
      <c r="S71" s="58">
        <f t="shared" ref="S71:S86" si="8">+F71/(I71+L71)</f>
        <v>25.85482145675191</v>
      </c>
      <c r="T71" s="58">
        <f t="shared" ref="T71:T86" si="9">+G71/(J71+M71)</f>
        <v>27.416265561592365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19127.8179123517</v>
      </c>
      <c r="F72" s="56">
        <v>16569.185707665754</v>
      </c>
      <c r="G72" s="57">
        <v>35697.003620017451</v>
      </c>
      <c r="H72" s="55">
        <v>400</v>
      </c>
      <c r="I72" s="56">
        <v>402</v>
      </c>
      <c r="J72" s="57">
        <v>802</v>
      </c>
      <c r="K72" s="55">
        <v>0</v>
      </c>
      <c r="L72" s="56">
        <v>0</v>
      </c>
      <c r="M72" s="57">
        <v>0</v>
      </c>
      <c r="N72" s="3">
        <v>0.2213867813929595</v>
      </c>
      <c r="O72" s="3">
        <v>0.19081888828618199</v>
      </c>
      <c r="P72" s="4">
        <v>0.20606472025963707</v>
      </c>
      <c r="Q72" s="41"/>
      <c r="R72" s="58">
        <f t="shared" si="7"/>
        <v>47.819544780879248</v>
      </c>
      <c r="S72" s="58">
        <f t="shared" si="8"/>
        <v>41.216879869815308</v>
      </c>
      <c r="T72" s="58">
        <f t="shared" si="9"/>
        <v>44.509979576081612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21834.982085768755</v>
      </c>
      <c r="F73" s="56">
        <v>18766.981088701814</v>
      </c>
      <c r="G73" s="57">
        <v>40601.963174470569</v>
      </c>
      <c r="H73" s="55">
        <v>400</v>
      </c>
      <c r="I73" s="56">
        <v>400</v>
      </c>
      <c r="J73" s="57">
        <v>800</v>
      </c>
      <c r="K73" s="55">
        <v>0</v>
      </c>
      <c r="L73" s="56">
        <v>0</v>
      </c>
      <c r="M73" s="57">
        <v>0</v>
      </c>
      <c r="N73" s="3">
        <v>0.25271970006676803</v>
      </c>
      <c r="O73" s="3">
        <v>0.2172104292673821</v>
      </c>
      <c r="P73" s="4">
        <v>0.23496506466707506</v>
      </c>
      <c r="Q73" s="41"/>
      <c r="R73" s="58">
        <f t="shared" si="7"/>
        <v>54.587455214421887</v>
      </c>
      <c r="S73" s="58">
        <f t="shared" si="8"/>
        <v>46.917452721754536</v>
      </c>
      <c r="T73" s="58">
        <f t="shared" si="9"/>
        <v>50.752453968088211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24520.061055358576</v>
      </c>
      <c r="F74" s="56">
        <v>20621.026241404634</v>
      </c>
      <c r="G74" s="57">
        <v>45141.087296763209</v>
      </c>
      <c r="H74" s="55">
        <v>400</v>
      </c>
      <c r="I74" s="56">
        <v>400</v>
      </c>
      <c r="J74" s="57">
        <v>800</v>
      </c>
      <c r="K74" s="55">
        <v>0</v>
      </c>
      <c r="L74" s="56">
        <v>0</v>
      </c>
      <c r="M74" s="57">
        <v>0</v>
      </c>
      <c r="N74" s="3">
        <v>0.28379700295553906</v>
      </c>
      <c r="O74" s="3">
        <v>0.23866928520144251</v>
      </c>
      <c r="P74" s="4">
        <v>0.2612331440784908</v>
      </c>
      <c r="Q74" s="41"/>
      <c r="R74" s="58">
        <f t="shared" si="7"/>
        <v>61.30015263839644</v>
      </c>
      <c r="S74" s="58">
        <f t="shared" si="8"/>
        <v>51.552565603511582</v>
      </c>
      <c r="T74" s="58">
        <f t="shared" si="9"/>
        <v>56.426359120954011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25095.544045254424</v>
      </c>
      <c r="F75" s="56">
        <v>22068.689415413468</v>
      </c>
      <c r="G75" s="57">
        <v>47164.233460667892</v>
      </c>
      <c r="H75" s="55">
        <v>404</v>
      </c>
      <c r="I75" s="56">
        <v>398</v>
      </c>
      <c r="J75" s="57">
        <v>802</v>
      </c>
      <c r="K75" s="55">
        <v>0</v>
      </c>
      <c r="L75" s="56">
        <v>0</v>
      </c>
      <c r="M75" s="57">
        <v>0</v>
      </c>
      <c r="N75" s="3">
        <v>0.28758186703857747</v>
      </c>
      <c r="O75" s="3">
        <v>0.25670818694646225</v>
      </c>
      <c r="P75" s="4">
        <v>0.27226051457391182</v>
      </c>
      <c r="Q75" s="41"/>
      <c r="R75" s="58">
        <f t="shared" si="7"/>
        <v>62.117683280332734</v>
      </c>
      <c r="S75" s="58">
        <f t="shared" si="8"/>
        <v>55.448968380435851</v>
      </c>
      <c r="T75" s="58">
        <f t="shared" si="9"/>
        <v>58.808271147964952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29243.681887629733</v>
      </c>
      <c r="F76" s="56">
        <v>29706.266618420959</v>
      </c>
      <c r="G76" s="57">
        <v>58949.948506050692</v>
      </c>
      <c r="H76" s="55">
        <v>400</v>
      </c>
      <c r="I76" s="56">
        <v>400</v>
      </c>
      <c r="J76" s="57">
        <v>800</v>
      </c>
      <c r="K76" s="55">
        <v>0</v>
      </c>
      <c r="L76" s="56">
        <v>0</v>
      </c>
      <c r="M76" s="57">
        <v>0</v>
      </c>
      <c r="N76" s="3">
        <v>0.33846854036608487</v>
      </c>
      <c r="O76" s="3">
        <v>0.34382253030579812</v>
      </c>
      <c r="P76" s="4">
        <v>0.3411455353359415</v>
      </c>
      <c r="Q76" s="41"/>
      <c r="R76" s="58">
        <f t="shared" si="7"/>
        <v>73.109204719074327</v>
      </c>
      <c r="S76" s="58">
        <f t="shared" si="8"/>
        <v>74.265666546052401</v>
      </c>
      <c r="T76" s="58">
        <f t="shared" si="9"/>
        <v>73.687435632563364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30848.867292391835</v>
      </c>
      <c r="F77" s="56">
        <v>32489.668156963271</v>
      </c>
      <c r="G77" s="57">
        <v>63338.535449355106</v>
      </c>
      <c r="H77" s="55">
        <v>400</v>
      </c>
      <c r="I77" s="56">
        <v>400</v>
      </c>
      <c r="J77" s="57">
        <v>800</v>
      </c>
      <c r="K77" s="55">
        <v>0</v>
      </c>
      <c r="L77" s="56">
        <v>0</v>
      </c>
      <c r="M77" s="57">
        <v>0</v>
      </c>
      <c r="N77" s="3">
        <v>0.35704707514342399</v>
      </c>
      <c r="O77" s="3">
        <v>0.37603782589077861</v>
      </c>
      <c r="P77" s="4">
        <v>0.36654245051710133</v>
      </c>
      <c r="Q77" s="41"/>
      <c r="R77" s="58">
        <f t="shared" si="7"/>
        <v>77.122168230979582</v>
      </c>
      <c r="S77" s="58">
        <f t="shared" si="8"/>
        <v>81.224170392408183</v>
      </c>
      <c r="T77" s="58">
        <f t="shared" si="9"/>
        <v>79.173169311693883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28955.410090718691</v>
      </c>
      <c r="F78" s="56">
        <v>31159.545380673881</v>
      </c>
      <c r="G78" s="57">
        <v>60114.955471392575</v>
      </c>
      <c r="H78" s="55">
        <v>400</v>
      </c>
      <c r="I78" s="56">
        <v>414</v>
      </c>
      <c r="J78" s="57">
        <v>814</v>
      </c>
      <c r="K78" s="55">
        <v>0</v>
      </c>
      <c r="L78" s="56">
        <v>0</v>
      </c>
      <c r="M78" s="57">
        <v>0</v>
      </c>
      <c r="N78" s="3">
        <v>0.33513206123517003</v>
      </c>
      <c r="O78" s="3">
        <v>0.34844723318878468</v>
      </c>
      <c r="P78" s="4">
        <v>0.3419041511476964</v>
      </c>
      <c r="Q78" s="41"/>
      <c r="R78" s="58">
        <f t="shared" si="7"/>
        <v>72.38852522679673</v>
      </c>
      <c r="S78" s="58">
        <f t="shared" si="8"/>
        <v>75.264602368777489</v>
      </c>
      <c r="T78" s="58">
        <f t="shared" si="9"/>
        <v>73.85129664790243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27580.839435210833</v>
      </c>
      <c r="F79" s="56">
        <v>29816.455672924665</v>
      </c>
      <c r="G79" s="57">
        <v>57397.295108135499</v>
      </c>
      <c r="H79" s="55">
        <v>400</v>
      </c>
      <c r="I79" s="56">
        <v>400</v>
      </c>
      <c r="J79" s="57">
        <v>800</v>
      </c>
      <c r="K79" s="55">
        <v>0</v>
      </c>
      <c r="L79" s="56">
        <v>0</v>
      </c>
      <c r="M79" s="57">
        <v>0</v>
      </c>
      <c r="N79" s="3">
        <v>0.31922267864827353</v>
      </c>
      <c r="O79" s="3">
        <v>0.3450978665847762</v>
      </c>
      <c r="P79" s="4">
        <v>0.33216027261652487</v>
      </c>
      <c r="Q79" s="41"/>
      <c r="R79" s="58">
        <f t="shared" si="7"/>
        <v>68.952098588027084</v>
      </c>
      <c r="S79" s="58">
        <f t="shared" si="8"/>
        <v>74.541139182311667</v>
      </c>
      <c r="T79" s="58">
        <f t="shared" si="9"/>
        <v>71.746618885169369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23559.141323602653</v>
      </c>
      <c r="F80" s="56">
        <v>22924.757623178706</v>
      </c>
      <c r="G80" s="57">
        <v>46483.898946781359</v>
      </c>
      <c r="H80" s="55">
        <v>400</v>
      </c>
      <c r="I80" s="56">
        <v>400</v>
      </c>
      <c r="J80" s="57">
        <v>800</v>
      </c>
      <c r="K80" s="55">
        <v>0</v>
      </c>
      <c r="L80" s="56">
        <v>0</v>
      </c>
      <c r="M80" s="57">
        <v>0</v>
      </c>
      <c r="N80" s="3">
        <v>0.27267524680095662</v>
      </c>
      <c r="O80" s="3">
        <v>0.26533284286086467</v>
      </c>
      <c r="P80" s="4">
        <v>0.26900404483091062</v>
      </c>
      <c r="Q80" s="41"/>
      <c r="R80" s="58">
        <f t="shared" si="7"/>
        <v>58.897853309006635</v>
      </c>
      <c r="S80" s="58">
        <f t="shared" si="8"/>
        <v>57.311894057946766</v>
      </c>
      <c r="T80" s="58">
        <f t="shared" si="9"/>
        <v>58.104873683476697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21553.579395388497</v>
      </c>
      <c r="F81" s="56">
        <v>20709.297280626277</v>
      </c>
      <c r="G81" s="57">
        <v>42262.87667601477</v>
      </c>
      <c r="H81" s="55">
        <v>400</v>
      </c>
      <c r="I81" s="56">
        <v>400</v>
      </c>
      <c r="J81" s="57">
        <v>800</v>
      </c>
      <c r="K81" s="55">
        <v>0</v>
      </c>
      <c r="L81" s="56">
        <v>0</v>
      </c>
      <c r="M81" s="57">
        <v>0</v>
      </c>
      <c r="N81" s="3">
        <v>0.24946272448366316</v>
      </c>
      <c r="O81" s="3">
        <v>0.23969094074798933</v>
      </c>
      <c r="P81" s="4">
        <v>0.24457683261582622</v>
      </c>
      <c r="Q81" s="41"/>
      <c r="R81" s="58">
        <f t="shared" si="7"/>
        <v>53.883948488471241</v>
      </c>
      <c r="S81" s="58">
        <f t="shared" si="8"/>
        <v>51.773243201565691</v>
      </c>
      <c r="T81" s="58">
        <f t="shared" si="9"/>
        <v>52.828595845018462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19924.652506225219</v>
      </c>
      <c r="F82" s="56">
        <v>19005.728525141221</v>
      </c>
      <c r="G82" s="57">
        <v>38930.381031366443</v>
      </c>
      <c r="H82" s="55">
        <v>400</v>
      </c>
      <c r="I82" s="56">
        <v>400</v>
      </c>
      <c r="J82" s="57">
        <v>800</v>
      </c>
      <c r="K82" s="55">
        <v>0</v>
      </c>
      <c r="L82" s="56">
        <v>0</v>
      </c>
      <c r="M82" s="57">
        <v>0</v>
      </c>
      <c r="N82" s="3">
        <v>0.23060940400723631</v>
      </c>
      <c r="O82" s="3">
        <v>0.21997370978172709</v>
      </c>
      <c r="P82" s="4">
        <v>0.22529155689448174</v>
      </c>
      <c r="Q82" s="41"/>
      <c r="R82" s="58">
        <f t="shared" si="7"/>
        <v>49.811631265563044</v>
      </c>
      <c r="S82" s="58">
        <f t="shared" si="8"/>
        <v>47.514321312853056</v>
      </c>
      <c r="T82" s="58">
        <f t="shared" si="9"/>
        <v>48.662976289208054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15212.831759275274</v>
      </c>
      <c r="F83" s="56">
        <v>15544.67395665906</v>
      </c>
      <c r="G83" s="57">
        <v>30757.505715934334</v>
      </c>
      <c r="H83" s="55">
        <v>400</v>
      </c>
      <c r="I83" s="56">
        <v>400</v>
      </c>
      <c r="J83" s="57">
        <v>800</v>
      </c>
      <c r="K83" s="55">
        <v>0</v>
      </c>
      <c r="L83" s="56">
        <v>0</v>
      </c>
      <c r="M83" s="57">
        <v>0</v>
      </c>
      <c r="N83" s="3">
        <v>0.17607444165827862</v>
      </c>
      <c r="O83" s="3">
        <v>0.17991520783170209</v>
      </c>
      <c r="P83" s="4">
        <v>0.17799482474499037</v>
      </c>
      <c r="Q83" s="41"/>
      <c r="R83" s="58">
        <f t="shared" si="7"/>
        <v>38.032079398188188</v>
      </c>
      <c r="S83" s="58">
        <f t="shared" si="8"/>
        <v>38.861684891647648</v>
      </c>
      <c r="T83" s="58">
        <f t="shared" si="9"/>
        <v>38.446882144917915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6416.6355399073573</v>
      </c>
      <c r="F84" s="61">
        <v>7461</v>
      </c>
      <c r="G84" s="62">
        <v>13877.635539907358</v>
      </c>
      <c r="H84" s="67">
        <v>400</v>
      </c>
      <c r="I84" s="61">
        <v>400</v>
      </c>
      <c r="J84" s="62">
        <v>800</v>
      </c>
      <c r="K84" s="67">
        <v>0</v>
      </c>
      <c r="L84" s="61">
        <v>0</v>
      </c>
      <c r="M84" s="62">
        <v>0</v>
      </c>
      <c r="N84" s="6">
        <v>7.4266615045224041E-2</v>
      </c>
      <c r="O84" s="6">
        <v>8.6354166666666662E-2</v>
      </c>
      <c r="P84" s="7">
        <v>8.0310390855945366E-2</v>
      </c>
      <c r="Q84" s="41"/>
      <c r="R84" s="58">
        <f t="shared" si="7"/>
        <v>16.041588849768392</v>
      </c>
      <c r="S84" s="58">
        <f t="shared" si="8"/>
        <v>18.6525</v>
      </c>
      <c r="T84" s="58">
        <f t="shared" si="9"/>
        <v>17.347044424884199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2543.7282681149613</v>
      </c>
      <c r="F85" s="64">
        <v>5786.5136532439501</v>
      </c>
      <c r="G85" s="65">
        <v>8330.241921358911</v>
      </c>
      <c r="H85" s="71">
        <v>91</v>
      </c>
      <c r="I85" s="64">
        <v>100</v>
      </c>
      <c r="J85" s="65">
        <v>191</v>
      </c>
      <c r="K85" s="71">
        <v>0</v>
      </c>
      <c r="L85" s="64">
        <v>0</v>
      </c>
      <c r="M85" s="65">
        <v>0</v>
      </c>
      <c r="N85" s="3">
        <v>0.12941230505265372</v>
      </c>
      <c r="O85" s="3">
        <v>0.26789415061314586</v>
      </c>
      <c r="P85" s="4">
        <v>0.20191588911573857</v>
      </c>
      <c r="Q85" s="41"/>
      <c r="R85" s="58">
        <f t="shared" si="7"/>
        <v>27.953057891373202</v>
      </c>
      <c r="S85" s="58">
        <f t="shared" si="8"/>
        <v>57.8651365324395</v>
      </c>
      <c r="T85" s="58">
        <f t="shared" si="9"/>
        <v>43.613832048999534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2345.8905689866165</v>
      </c>
      <c r="F86" s="61">
        <v>5584.9999999999973</v>
      </c>
      <c r="G86" s="62">
        <v>7930.8905689866133</v>
      </c>
      <c r="H86" s="72">
        <v>87</v>
      </c>
      <c r="I86" s="61">
        <v>120</v>
      </c>
      <c r="J86" s="62">
        <v>207</v>
      </c>
      <c r="K86" s="72">
        <v>0</v>
      </c>
      <c r="L86" s="61">
        <v>0</v>
      </c>
      <c r="M86" s="62">
        <v>0</v>
      </c>
      <c r="N86" s="6">
        <v>0.12483453432240403</v>
      </c>
      <c r="O86" s="6">
        <v>0.21547067901234557</v>
      </c>
      <c r="P86" s="7">
        <v>0.17737722689628319</v>
      </c>
      <c r="Q86" s="41"/>
      <c r="R86" s="58">
        <f>+E86/(H86+K86)</f>
        <v>26.964259413639269</v>
      </c>
      <c r="S86" s="58">
        <f t="shared" si="8"/>
        <v>46.541666666666643</v>
      </c>
      <c r="T86" s="58">
        <f t="shared" si="9"/>
        <v>38.313481009597169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1505081.9066516049</v>
      </c>
    </row>
    <row r="91" spans="2:20" x14ac:dyDescent="0.25">
      <c r="C91" t="s">
        <v>112</v>
      </c>
      <c r="D91" s="78">
        <f>SUMPRODUCT(((((J5:J86)*216)+((M5:M86)*248))*((D5:D86))/1000))</f>
        <v>5584775.2812799998</v>
      </c>
    </row>
    <row r="92" spans="2:20" x14ac:dyDescent="0.25">
      <c r="C92" t="s">
        <v>111</v>
      </c>
      <c r="D92" s="39">
        <f>+D90/D91</f>
        <v>0.26949730845869385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3" zoomScale="84" zoomScaleNormal="84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+'[1]14'!$G$590</f>
        <v>0.25743656985181007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1044</v>
      </c>
      <c r="F5" s="56">
        <v>1243.1758972131342</v>
      </c>
      <c r="G5" s="57">
        <v>2287.1758972131342</v>
      </c>
      <c r="H5" s="56">
        <v>76</v>
      </c>
      <c r="I5" s="56">
        <v>76</v>
      </c>
      <c r="J5" s="57">
        <v>152</v>
      </c>
      <c r="K5" s="56">
        <v>0</v>
      </c>
      <c r="L5" s="56">
        <v>0</v>
      </c>
      <c r="M5" s="57">
        <v>0</v>
      </c>
      <c r="N5" s="32">
        <v>6.3596491228070179E-2</v>
      </c>
      <c r="O5" s="32">
        <v>7.572952590235954E-2</v>
      </c>
      <c r="P5" s="33">
        <v>6.966300856521486E-2</v>
      </c>
      <c r="Q5" s="41"/>
      <c r="R5" s="58">
        <f>+E5/(H5+K5)</f>
        <v>13.736842105263158</v>
      </c>
      <c r="S5" s="58">
        <f t="shared" ref="S5" si="0">+F5/(I5+L5)</f>
        <v>16.35757759490966</v>
      </c>
      <c r="T5" s="58">
        <f t="shared" ref="T5" si="1">+G5/(J5+M5)</f>
        <v>15.047209850086409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1618.9512806633511</v>
      </c>
      <c r="F6" s="56">
        <v>1928.651775303269</v>
      </c>
      <c r="G6" s="57">
        <v>3547.6030559666201</v>
      </c>
      <c r="H6" s="56">
        <v>76</v>
      </c>
      <c r="I6" s="56">
        <v>76</v>
      </c>
      <c r="J6" s="57">
        <v>152</v>
      </c>
      <c r="K6" s="56">
        <v>0</v>
      </c>
      <c r="L6" s="56">
        <v>0</v>
      </c>
      <c r="M6" s="57">
        <v>0</v>
      </c>
      <c r="N6" s="32">
        <v>9.8620326551130066E-2</v>
      </c>
      <c r="O6" s="32">
        <v>0.11748609742344475</v>
      </c>
      <c r="P6" s="33">
        <v>0.1080532119872874</v>
      </c>
      <c r="Q6" s="41"/>
      <c r="R6" s="58">
        <f t="shared" ref="R6:R70" si="2">+E6/(H6+K6)</f>
        <v>21.301990535044094</v>
      </c>
      <c r="S6" s="58">
        <f t="shared" ref="S6:S70" si="3">+F6/(I6+L6)</f>
        <v>25.376997043464065</v>
      </c>
      <c r="T6" s="58">
        <f t="shared" ref="T6:T70" si="4">+G6/(J6+M6)</f>
        <v>23.339493789254078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2082.0114118737147</v>
      </c>
      <c r="F7" s="56">
        <v>2292.5459413389895</v>
      </c>
      <c r="G7" s="57">
        <v>4374.5573532127037</v>
      </c>
      <c r="H7" s="56">
        <v>76</v>
      </c>
      <c r="I7" s="56">
        <v>76</v>
      </c>
      <c r="J7" s="57">
        <v>152</v>
      </c>
      <c r="K7" s="56">
        <v>0</v>
      </c>
      <c r="L7" s="56">
        <v>0</v>
      </c>
      <c r="M7" s="57">
        <v>0</v>
      </c>
      <c r="N7" s="32">
        <v>0.12682818054786274</v>
      </c>
      <c r="O7" s="32">
        <v>0.13965313970144916</v>
      </c>
      <c r="P7" s="33">
        <v>0.13324066012465594</v>
      </c>
      <c r="Q7" s="41"/>
      <c r="R7" s="58">
        <f t="shared" si="2"/>
        <v>27.39488699833835</v>
      </c>
      <c r="S7" s="58">
        <f t="shared" si="3"/>
        <v>30.16507817551302</v>
      </c>
      <c r="T7" s="58">
        <f t="shared" si="4"/>
        <v>28.779982586925684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2542.9491149566197</v>
      </c>
      <c r="F8" s="56">
        <v>2484.94522754626</v>
      </c>
      <c r="G8" s="57">
        <v>5027.8943425028792</v>
      </c>
      <c r="H8" s="56">
        <v>81</v>
      </c>
      <c r="I8" s="56">
        <v>76</v>
      </c>
      <c r="J8" s="57">
        <v>157</v>
      </c>
      <c r="K8" s="56">
        <v>0</v>
      </c>
      <c r="L8" s="56">
        <v>0</v>
      </c>
      <c r="M8" s="57">
        <v>0</v>
      </c>
      <c r="N8" s="32">
        <v>0.14534459962029148</v>
      </c>
      <c r="O8" s="32">
        <v>0.15137336912440669</v>
      </c>
      <c r="P8" s="33">
        <v>0.14826298485795233</v>
      </c>
      <c r="Q8" s="41"/>
      <c r="R8" s="58">
        <f t="shared" si="2"/>
        <v>31.394433517982961</v>
      </c>
      <c r="S8" s="58">
        <f t="shared" si="3"/>
        <v>32.696647730871838</v>
      </c>
      <c r="T8" s="58">
        <f t="shared" si="4"/>
        <v>32.024804729317701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3402.6430068430286</v>
      </c>
      <c r="F9" s="56">
        <v>3011.5942577523374</v>
      </c>
      <c r="G9" s="57">
        <v>6414.2372645953656</v>
      </c>
      <c r="H9" s="56">
        <v>75</v>
      </c>
      <c r="I9" s="56">
        <v>86</v>
      </c>
      <c r="J9" s="57">
        <v>161</v>
      </c>
      <c r="K9" s="56">
        <v>0</v>
      </c>
      <c r="L9" s="56">
        <v>0</v>
      </c>
      <c r="M9" s="57">
        <v>0</v>
      </c>
      <c r="N9" s="32">
        <v>0.21003969178043386</v>
      </c>
      <c r="O9" s="32">
        <v>0.16212286055944969</v>
      </c>
      <c r="P9" s="33">
        <v>0.18444436578661622</v>
      </c>
      <c r="Q9" s="41"/>
      <c r="R9" s="58">
        <f t="shared" si="2"/>
        <v>45.368573424573718</v>
      </c>
      <c r="S9" s="58">
        <f t="shared" si="3"/>
        <v>35.01853788084113</v>
      </c>
      <c r="T9" s="58">
        <f t="shared" si="4"/>
        <v>39.839983009909105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3925.1294283830321</v>
      </c>
      <c r="F10" s="56">
        <v>3433.0916550480979</v>
      </c>
      <c r="G10" s="57">
        <v>7358.22108343113</v>
      </c>
      <c r="H10" s="56">
        <v>75</v>
      </c>
      <c r="I10" s="56">
        <v>79</v>
      </c>
      <c r="J10" s="57">
        <v>154</v>
      </c>
      <c r="K10" s="56">
        <v>0</v>
      </c>
      <c r="L10" s="56">
        <v>0</v>
      </c>
      <c r="M10" s="57">
        <v>0</v>
      </c>
      <c r="N10" s="32">
        <v>0.24229194002364396</v>
      </c>
      <c r="O10" s="32">
        <v>0.20118914996765694</v>
      </c>
      <c r="P10" s="33">
        <v>0.22120674252739086</v>
      </c>
      <c r="Q10" s="41"/>
      <c r="R10" s="58">
        <f t="shared" si="2"/>
        <v>52.335059045107094</v>
      </c>
      <c r="S10" s="58">
        <f t="shared" si="3"/>
        <v>43.456856393013901</v>
      </c>
      <c r="T10" s="58">
        <f t="shared" si="4"/>
        <v>47.78065638591643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4849.5298963907462</v>
      </c>
      <c r="F11" s="56">
        <v>4626.6570375585889</v>
      </c>
      <c r="G11" s="57">
        <v>9476.1869339493351</v>
      </c>
      <c r="H11" s="56">
        <v>75</v>
      </c>
      <c r="I11" s="56">
        <v>76</v>
      </c>
      <c r="J11" s="57">
        <v>151</v>
      </c>
      <c r="K11" s="56">
        <v>0</v>
      </c>
      <c r="L11" s="56">
        <v>0</v>
      </c>
      <c r="M11" s="57">
        <v>0</v>
      </c>
      <c r="N11" s="32">
        <v>0.29935369730807077</v>
      </c>
      <c r="O11" s="32">
        <v>0.28183826983178539</v>
      </c>
      <c r="P11" s="33">
        <v>0.29053798546570198</v>
      </c>
      <c r="Q11" s="41"/>
      <c r="R11" s="58">
        <f t="shared" si="2"/>
        <v>64.660398618543283</v>
      </c>
      <c r="S11" s="58">
        <f t="shared" si="3"/>
        <v>60.877066283665641</v>
      </c>
      <c r="T11" s="58">
        <f t="shared" si="4"/>
        <v>62.756204860591623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5101.1626625706658</v>
      </c>
      <c r="F12" s="56">
        <v>4732.8659222544275</v>
      </c>
      <c r="G12" s="57">
        <v>9834.0285848250933</v>
      </c>
      <c r="H12" s="56">
        <v>74</v>
      </c>
      <c r="I12" s="56">
        <v>76</v>
      </c>
      <c r="J12" s="57">
        <v>150</v>
      </c>
      <c r="K12" s="56">
        <v>0</v>
      </c>
      <c r="L12" s="56">
        <v>0</v>
      </c>
      <c r="M12" s="57">
        <v>0</v>
      </c>
      <c r="N12" s="32">
        <v>0.31914180821888549</v>
      </c>
      <c r="O12" s="32">
        <v>0.28830810929912448</v>
      </c>
      <c r="P12" s="33">
        <v>0.30351940076620659</v>
      </c>
      <c r="Q12" s="41"/>
      <c r="R12" s="58">
        <f t="shared" si="2"/>
        <v>68.934630575279272</v>
      </c>
      <c r="S12" s="58">
        <f t="shared" si="3"/>
        <v>62.274551608610885</v>
      </c>
      <c r="T12" s="58">
        <f t="shared" si="4"/>
        <v>65.560190565500619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5300.7848621079438</v>
      </c>
      <c r="F13" s="56">
        <v>4789.6803505847138</v>
      </c>
      <c r="G13" s="57">
        <v>10090.465212692658</v>
      </c>
      <c r="H13" s="56">
        <v>77</v>
      </c>
      <c r="I13" s="56">
        <v>77</v>
      </c>
      <c r="J13" s="57">
        <v>154</v>
      </c>
      <c r="K13" s="56">
        <v>0</v>
      </c>
      <c r="L13" s="56">
        <v>0</v>
      </c>
      <c r="M13" s="57">
        <v>0</v>
      </c>
      <c r="N13" s="32">
        <v>0.31871000854424869</v>
      </c>
      <c r="O13" s="32">
        <v>0.287979819058725</v>
      </c>
      <c r="P13" s="33">
        <v>0.30334491380148682</v>
      </c>
      <c r="Q13" s="41"/>
      <c r="R13" s="58">
        <f t="shared" si="2"/>
        <v>68.841361845557714</v>
      </c>
      <c r="S13" s="58">
        <f t="shared" si="3"/>
        <v>62.203640916684591</v>
      </c>
      <c r="T13" s="58">
        <f t="shared" si="4"/>
        <v>65.52250138112116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6207.4737737128389</v>
      </c>
      <c r="F14" s="56">
        <v>5482.8889783620034</v>
      </c>
      <c r="G14" s="57">
        <v>11690.362752074841</v>
      </c>
      <c r="H14" s="56">
        <v>85</v>
      </c>
      <c r="I14" s="56">
        <v>77</v>
      </c>
      <c r="J14" s="57">
        <v>162</v>
      </c>
      <c r="K14" s="56">
        <v>0</v>
      </c>
      <c r="L14" s="56">
        <v>0</v>
      </c>
      <c r="M14" s="57">
        <v>0</v>
      </c>
      <c r="N14" s="32">
        <v>0.33809770009329188</v>
      </c>
      <c r="O14" s="32">
        <v>0.32965902948304493</v>
      </c>
      <c r="P14" s="33">
        <v>0.33408672702545844</v>
      </c>
      <c r="Q14" s="41"/>
      <c r="R14" s="58">
        <f t="shared" si="2"/>
        <v>73.029103220151043</v>
      </c>
      <c r="S14" s="58">
        <f t="shared" si="3"/>
        <v>71.206350368337709</v>
      </c>
      <c r="T14" s="58">
        <f t="shared" si="4"/>
        <v>72.162733037499024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11462.462354253987</v>
      </c>
      <c r="F15" s="56">
        <v>9891.9475403907436</v>
      </c>
      <c r="G15" s="57">
        <v>21354.40989464473</v>
      </c>
      <c r="H15" s="56">
        <v>196</v>
      </c>
      <c r="I15" s="56">
        <v>211</v>
      </c>
      <c r="J15" s="57">
        <v>407</v>
      </c>
      <c r="K15" s="56">
        <v>98</v>
      </c>
      <c r="L15" s="56">
        <v>78</v>
      </c>
      <c r="M15" s="57">
        <v>176</v>
      </c>
      <c r="N15" s="32">
        <v>0.17200573760885335</v>
      </c>
      <c r="O15" s="32">
        <v>0.15237134227342489</v>
      </c>
      <c r="P15" s="33">
        <v>0.16231688883129167</v>
      </c>
      <c r="Q15" s="41"/>
      <c r="R15" s="58">
        <f t="shared" si="2"/>
        <v>38.98796719134009</v>
      </c>
      <c r="S15" s="58">
        <f t="shared" si="3"/>
        <v>34.22819218128285</v>
      </c>
      <c r="T15" s="58">
        <f t="shared" si="4"/>
        <v>36.628490385325435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20692.888952257839</v>
      </c>
      <c r="F16" s="56">
        <v>17751.607541123511</v>
      </c>
      <c r="G16" s="57">
        <v>38444.496493381346</v>
      </c>
      <c r="H16" s="56">
        <v>197</v>
      </c>
      <c r="I16" s="56">
        <v>198</v>
      </c>
      <c r="J16" s="57">
        <v>395</v>
      </c>
      <c r="K16" s="56">
        <v>179</v>
      </c>
      <c r="L16" s="56">
        <v>156</v>
      </c>
      <c r="M16" s="57">
        <v>335</v>
      </c>
      <c r="N16" s="32">
        <v>0.23800249531028983</v>
      </c>
      <c r="O16" s="32">
        <v>0.21792879028093093</v>
      </c>
      <c r="P16" s="33">
        <v>0.22829273452126689</v>
      </c>
      <c r="Q16" s="41"/>
      <c r="R16" s="58">
        <f t="shared" si="2"/>
        <v>55.034279128345318</v>
      </c>
      <c r="S16" s="58">
        <f t="shared" si="3"/>
        <v>50.145784014473193</v>
      </c>
      <c r="T16" s="58">
        <f t="shared" si="4"/>
        <v>52.663693826549789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22188.83734955535</v>
      </c>
      <c r="F17" s="56">
        <v>19340.326300947654</v>
      </c>
      <c r="G17" s="57">
        <v>41529.163650503004</v>
      </c>
      <c r="H17" s="56">
        <v>213</v>
      </c>
      <c r="I17" s="56">
        <v>208</v>
      </c>
      <c r="J17" s="57">
        <v>421</v>
      </c>
      <c r="K17" s="56">
        <v>180</v>
      </c>
      <c r="L17" s="56">
        <v>156</v>
      </c>
      <c r="M17" s="57">
        <v>336</v>
      </c>
      <c r="N17" s="32">
        <v>0.24478021963590316</v>
      </c>
      <c r="O17" s="32">
        <v>0.23129934822220213</v>
      </c>
      <c r="P17" s="33">
        <v>0.23831177782274596</v>
      </c>
      <c r="Q17" s="41"/>
      <c r="R17" s="58">
        <f t="shared" si="2"/>
        <v>56.460145927621753</v>
      </c>
      <c r="S17" s="58">
        <f t="shared" si="3"/>
        <v>53.132764563043004</v>
      </c>
      <c r="T17" s="58">
        <f t="shared" si="4"/>
        <v>54.860189762883756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28470.688460892263</v>
      </c>
      <c r="F18" s="56">
        <v>23930.376598820829</v>
      </c>
      <c r="G18" s="57">
        <v>52401.065059713088</v>
      </c>
      <c r="H18" s="56">
        <v>216</v>
      </c>
      <c r="I18" s="56">
        <v>211</v>
      </c>
      <c r="J18" s="57">
        <v>427</v>
      </c>
      <c r="K18" s="56">
        <v>161</v>
      </c>
      <c r="L18" s="56">
        <v>157</v>
      </c>
      <c r="M18" s="57">
        <v>318</v>
      </c>
      <c r="N18" s="32">
        <v>0.32882158898748343</v>
      </c>
      <c r="O18" s="32">
        <v>0.28315951106139753</v>
      </c>
      <c r="P18" s="33">
        <v>0.30626703756787471</v>
      </c>
      <c r="Q18" s="41"/>
      <c r="R18" s="58">
        <f t="shared" si="2"/>
        <v>75.519067535523249</v>
      </c>
      <c r="S18" s="58">
        <f t="shared" si="3"/>
        <v>65.028197279404424</v>
      </c>
      <c r="T18" s="58">
        <f t="shared" si="4"/>
        <v>70.337000080151796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34636.072287074683</v>
      </c>
      <c r="F19" s="56">
        <v>32702.083388070518</v>
      </c>
      <c r="G19" s="57">
        <v>67338.155675145201</v>
      </c>
      <c r="H19" s="56">
        <v>216</v>
      </c>
      <c r="I19" s="56">
        <v>212</v>
      </c>
      <c r="J19" s="57">
        <v>428</v>
      </c>
      <c r="K19" s="56">
        <v>180</v>
      </c>
      <c r="L19" s="56">
        <v>154</v>
      </c>
      <c r="M19" s="57">
        <v>334</v>
      </c>
      <c r="N19" s="32">
        <v>0.3793821447497665</v>
      </c>
      <c r="O19" s="32">
        <v>0.38938468503608448</v>
      </c>
      <c r="P19" s="33">
        <v>0.38417478135066863</v>
      </c>
      <c r="Q19" s="41"/>
      <c r="R19" s="58">
        <f t="shared" si="2"/>
        <v>87.464829007764351</v>
      </c>
      <c r="S19" s="58">
        <f t="shared" si="3"/>
        <v>89.349954612214532</v>
      </c>
      <c r="T19" s="58">
        <f t="shared" si="4"/>
        <v>88.370283038248289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37850.454211215387</v>
      </c>
      <c r="F20" s="56">
        <v>44848.442345573159</v>
      </c>
      <c r="G20" s="57">
        <v>82698.896556788546</v>
      </c>
      <c r="H20" s="56">
        <v>214</v>
      </c>
      <c r="I20" s="56">
        <v>214</v>
      </c>
      <c r="J20" s="57">
        <v>428</v>
      </c>
      <c r="K20" s="56">
        <v>181</v>
      </c>
      <c r="L20" s="56">
        <v>143</v>
      </c>
      <c r="M20" s="57">
        <v>324</v>
      </c>
      <c r="N20" s="32">
        <v>0.41542776155956829</v>
      </c>
      <c r="O20" s="32">
        <v>0.54902118237162323</v>
      </c>
      <c r="P20" s="33">
        <v>0.47858157729623002</v>
      </c>
      <c r="Q20" s="41"/>
      <c r="R20" s="58">
        <f t="shared" si="2"/>
        <v>95.823934711937682</v>
      </c>
      <c r="S20" s="58">
        <f t="shared" si="3"/>
        <v>125.62588892317412</v>
      </c>
      <c r="T20" s="58">
        <f t="shared" si="4"/>
        <v>109.97193691062307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36957.111631984822</v>
      </c>
      <c r="F21" s="56">
        <v>44529.362795737929</v>
      </c>
      <c r="G21" s="57">
        <v>81486.474427722744</v>
      </c>
      <c r="H21" s="56">
        <v>230</v>
      </c>
      <c r="I21" s="56">
        <v>207</v>
      </c>
      <c r="J21" s="57">
        <v>437</v>
      </c>
      <c r="K21" s="56">
        <v>183</v>
      </c>
      <c r="L21" s="56">
        <v>153</v>
      </c>
      <c r="M21" s="57">
        <v>336</v>
      </c>
      <c r="N21" s="32">
        <v>0.38876032601179017</v>
      </c>
      <c r="O21" s="32">
        <v>0.53873116042075508</v>
      </c>
      <c r="P21" s="33">
        <v>0.45851043454716828</v>
      </c>
      <c r="Q21" s="41"/>
      <c r="R21" s="58">
        <f t="shared" si="2"/>
        <v>89.484531796573421</v>
      </c>
      <c r="S21" s="58">
        <f t="shared" si="3"/>
        <v>123.69267443260536</v>
      </c>
      <c r="T21" s="58">
        <f t="shared" si="4"/>
        <v>105.41587894918854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35245.043303730396</v>
      </c>
      <c r="F22" s="56">
        <v>42517.113451375713</v>
      </c>
      <c r="G22" s="57">
        <v>77762.156755106116</v>
      </c>
      <c r="H22" s="56">
        <v>220</v>
      </c>
      <c r="I22" s="56">
        <v>201</v>
      </c>
      <c r="J22" s="57">
        <v>421</v>
      </c>
      <c r="K22" s="56">
        <v>196</v>
      </c>
      <c r="L22" s="56">
        <v>157</v>
      </c>
      <c r="M22" s="57">
        <v>353</v>
      </c>
      <c r="N22" s="32">
        <v>0.36664700507375991</v>
      </c>
      <c r="O22" s="32">
        <v>0.51628513516824992</v>
      </c>
      <c r="P22" s="33">
        <v>0.43569115169826378</v>
      </c>
      <c r="Q22" s="41"/>
      <c r="R22" s="58">
        <f t="shared" si="2"/>
        <v>84.723661787813455</v>
      </c>
      <c r="S22" s="58">
        <f t="shared" si="3"/>
        <v>118.76288673568635</v>
      </c>
      <c r="T22" s="58">
        <f t="shared" si="4"/>
        <v>100.46790278437483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31990.641808175718</v>
      </c>
      <c r="F23" s="56">
        <v>35608.544296422398</v>
      </c>
      <c r="G23" s="57">
        <v>67599.18610459812</v>
      </c>
      <c r="H23" s="56">
        <v>222</v>
      </c>
      <c r="I23" s="56">
        <v>216</v>
      </c>
      <c r="J23" s="57">
        <v>438</v>
      </c>
      <c r="K23" s="56">
        <v>190</v>
      </c>
      <c r="L23" s="56">
        <v>147</v>
      </c>
      <c r="M23" s="57">
        <v>337</v>
      </c>
      <c r="N23" s="32">
        <v>0.33648857506075097</v>
      </c>
      <c r="O23" s="32">
        <v>0.42844046944391179</v>
      </c>
      <c r="P23" s="33">
        <v>0.37937854187019104</v>
      </c>
      <c r="Q23" s="41"/>
      <c r="R23" s="58">
        <f t="shared" si="2"/>
        <v>77.647188854795431</v>
      </c>
      <c r="S23" s="58">
        <f t="shared" si="3"/>
        <v>98.095163351025889</v>
      </c>
      <c r="T23" s="58">
        <f t="shared" si="4"/>
        <v>87.224756263997577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30102.888739631391</v>
      </c>
      <c r="F24" s="56">
        <v>33019.334007385354</v>
      </c>
      <c r="G24" s="57">
        <v>63122.222747016742</v>
      </c>
      <c r="H24" s="56">
        <v>224</v>
      </c>
      <c r="I24" s="56">
        <v>213</v>
      </c>
      <c r="J24" s="57">
        <v>437</v>
      </c>
      <c r="K24" s="56">
        <v>178</v>
      </c>
      <c r="L24" s="56">
        <v>157</v>
      </c>
      <c r="M24" s="57">
        <v>335</v>
      </c>
      <c r="N24" s="32">
        <v>0.32533815428444784</v>
      </c>
      <c r="O24" s="32">
        <v>0.38871885015286961</v>
      </c>
      <c r="P24" s="33">
        <v>0.35567426268378527</v>
      </c>
      <c r="Q24" s="41"/>
      <c r="R24" s="58">
        <f t="shared" si="2"/>
        <v>74.882807810028339</v>
      </c>
      <c r="S24" s="58">
        <f t="shared" si="3"/>
        <v>89.241443263203664</v>
      </c>
      <c r="T24" s="58">
        <f t="shared" si="4"/>
        <v>81.764537237068325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29057.251393566716</v>
      </c>
      <c r="F25" s="56">
        <v>31614.886788438482</v>
      </c>
      <c r="G25" s="57">
        <v>60672.138182005197</v>
      </c>
      <c r="H25" s="56">
        <v>220</v>
      </c>
      <c r="I25" s="56">
        <v>198</v>
      </c>
      <c r="J25" s="57">
        <v>418</v>
      </c>
      <c r="K25" s="56">
        <v>178</v>
      </c>
      <c r="L25" s="56">
        <v>158</v>
      </c>
      <c r="M25" s="57">
        <v>336</v>
      </c>
      <c r="N25" s="32">
        <v>0.31699741876381909</v>
      </c>
      <c r="O25" s="32">
        <v>0.38577321832827122</v>
      </c>
      <c r="P25" s="33">
        <v>0.34946167508757947</v>
      </c>
      <c r="Q25" s="41"/>
      <c r="R25" s="58">
        <f t="shared" si="2"/>
        <v>73.008169330569643</v>
      </c>
      <c r="S25" s="58">
        <f t="shared" si="3"/>
        <v>88.805861765276632</v>
      </c>
      <c r="T25" s="58">
        <f t="shared" si="4"/>
        <v>80.467026766585136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27877.77882099423</v>
      </c>
      <c r="F26" s="56">
        <v>29784.299306693076</v>
      </c>
      <c r="G26" s="57">
        <v>57662.078127687302</v>
      </c>
      <c r="H26" s="56">
        <v>219</v>
      </c>
      <c r="I26" s="56">
        <v>204</v>
      </c>
      <c r="J26" s="57">
        <v>423</v>
      </c>
      <c r="K26" s="56">
        <v>174</v>
      </c>
      <c r="L26" s="56">
        <v>159</v>
      </c>
      <c r="M26" s="57">
        <v>333</v>
      </c>
      <c r="N26" s="32">
        <v>0.30819159393510909</v>
      </c>
      <c r="O26" s="32">
        <v>0.3567152834470283</v>
      </c>
      <c r="P26" s="33">
        <v>0.33148269711004935</v>
      </c>
      <c r="Q26" s="41"/>
      <c r="R26" s="58">
        <f t="shared" si="2"/>
        <v>70.93582397199549</v>
      </c>
      <c r="S26" s="58">
        <f t="shared" si="3"/>
        <v>82.050411313204066</v>
      </c>
      <c r="T26" s="58">
        <f t="shared" si="4"/>
        <v>76.272590115988493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23617.782890945746</v>
      </c>
      <c r="F27" s="56">
        <v>28419.791050831052</v>
      </c>
      <c r="G27" s="57">
        <v>52037.573941776798</v>
      </c>
      <c r="H27" s="56">
        <v>217</v>
      </c>
      <c r="I27" s="56">
        <v>208</v>
      </c>
      <c r="J27" s="57">
        <v>425</v>
      </c>
      <c r="K27" s="56">
        <v>166</v>
      </c>
      <c r="L27" s="56">
        <v>159</v>
      </c>
      <c r="M27" s="57">
        <v>325</v>
      </c>
      <c r="N27" s="32">
        <v>0.26826195923382262</v>
      </c>
      <c r="O27" s="32">
        <v>0.33688704422511917</v>
      </c>
      <c r="P27" s="33">
        <v>0.3018420762284037</v>
      </c>
      <c r="Q27" s="41"/>
      <c r="R27" s="58">
        <f t="shared" si="2"/>
        <v>61.665229480276096</v>
      </c>
      <c r="S27" s="58">
        <f t="shared" si="3"/>
        <v>77.43812275430804</v>
      </c>
      <c r="T27" s="58">
        <f t="shared" si="4"/>
        <v>69.38343192236907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8985.2299602778003</v>
      </c>
      <c r="F28" s="56">
        <v>10001.285110903631</v>
      </c>
      <c r="G28" s="57">
        <v>18986.515071181431</v>
      </c>
      <c r="H28" s="56">
        <v>116</v>
      </c>
      <c r="I28" s="56">
        <v>114</v>
      </c>
      <c r="J28" s="57">
        <v>230</v>
      </c>
      <c r="K28" s="56">
        <v>0</v>
      </c>
      <c r="L28" s="56">
        <v>0</v>
      </c>
      <c r="M28" s="57">
        <v>0</v>
      </c>
      <c r="N28" s="32">
        <v>0.35860592114774109</v>
      </c>
      <c r="O28" s="32">
        <v>0.40616005161239566</v>
      </c>
      <c r="P28" s="33">
        <v>0.38217622929109163</v>
      </c>
      <c r="Q28" s="41"/>
      <c r="R28" s="58">
        <f t="shared" si="2"/>
        <v>77.458878967912071</v>
      </c>
      <c r="S28" s="58">
        <f t="shared" si="3"/>
        <v>87.730571148277463</v>
      </c>
      <c r="T28" s="58">
        <f t="shared" si="4"/>
        <v>82.550065526875784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9057.0852932818689</v>
      </c>
      <c r="F29" s="56">
        <v>9336.7039645817786</v>
      </c>
      <c r="G29" s="57">
        <v>18393.789257863646</v>
      </c>
      <c r="H29" s="56">
        <v>116</v>
      </c>
      <c r="I29" s="56">
        <v>114</v>
      </c>
      <c r="J29" s="57">
        <v>230</v>
      </c>
      <c r="K29" s="56">
        <v>0</v>
      </c>
      <c r="L29" s="56">
        <v>0</v>
      </c>
      <c r="M29" s="57">
        <v>0</v>
      </c>
      <c r="N29" s="32">
        <v>0.36147371061948708</v>
      </c>
      <c r="O29" s="32">
        <v>0.37917088875007221</v>
      </c>
      <c r="P29" s="33">
        <v>0.37024535543203796</v>
      </c>
      <c r="Q29" s="41"/>
      <c r="R29" s="58">
        <f t="shared" si="2"/>
        <v>78.078321493809213</v>
      </c>
      <c r="S29" s="58">
        <f t="shared" si="3"/>
        <v>81.900911970015599</v>
      </c>
      <c r="T29" s="58">
        <f t="shared" si="4"/>
        <v>79.972996773320205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8903.3329273996642</v>
      </c>
      <c r="F30" s="56">
        <v>9221.457392642822</v>
      </c>
      <c r="G30" s="57">
        <v>18124.790320042484</v>
      </c>
      <c r="H30" s="56">
        <v>109</v>
      </c>
      <c r="I30" s="56">
        <v>115</v>
      </c>
      <c r="J30" s="57">
        <v>224</v>
      </c>
      <c r="K30" s="56">
        <v>0</v>
      </c>
      <c r="L30" s="56">
        <v>0</v>
      </c>
      <c r="M30" s="57">
        <v>0</v>
      </c>
      <c r="N30" s="32">
        <v>0.37815719195547332</v>
      </c>
      <c r="O30" s="32">
        <v>0.37123419455083823</v>
      </c>
      <c r="P30" s="33">
        <v>0.37460297453791508</v>
      </c>
      <c r="Q30" s="41"/>
      <c r="R30" s="58">
        <f t="shared" si="2"/>
        <v>81.681953462382239</v>
      </c>
      <c r="S30" s="58">
        <f t="shared" si="3"/>
        <v>80.186586022981061</v>
      </c>
      <c r="T30" s="58">
        <f t="shared" si="4"/>
        <v>80.914242500189658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8217.9164555790994</v>
      </c>
      <c r="F31" s="56">
        <v>8355.1531239573251</v>
      </c>
      <c r="G31" s="57">
        <v>16573.069579536423</v>
      </c>
      <c r="H31" s="56">
        <v>112</v>
      </c>
      <c r="I31" s="56">
        <v>114</v>
      </c>
      <c r="J31" s="57">
        <v>226</v>
      </c>
      <c r="K31" s="56">
        <v>0</v>
      </c>
      <c r="L31" s="56">
        <v>0</v>
      </c>
      <c r="M31" s="57">
        <v>0</v>
      </c>
      <c r="N31" s="32">
        <v>0.33969562068365988</v>
      </c>
      <c r="O31" s="32">
        <v>0.33930933739267888</v>
      </c>
      <c r="P31" s="33">
        <v>0.33950076982006766</v>
      </c>
      <c r="Q31" s="41"/>
      <c r="R31" s="58">
        <f t="shared" si="2"/>
        <v>73.374254067670535</v>
      </c>
      <c r="S31" s="58">
        <f t="shared" si="3"/>
        <v>73.290816876818639</v>
      </c>
      <c r="T31" s="58">
        <f t="shared" si="4"/>
        <v>73.332166281134619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7867.8433737816495</v>
      </c>
      <c r="F32" s="56">
        <v>7911.5650416087092</v>
      </c>
      <c r="G32" s="57">
        <v>15779.408415390359</v>
      </c>
      <c r="H32" s="56">
        <v>115</v>
      </c>
      <c r="I32" s="56">
        <v>113</v>
      </c>
      <c r="J32" s="57">
        <v>228</v>
      </c>
      <c r="K32" s="56">
        <v>0</v>
      </c>
      <c r="L32" s="56">
        <v>0</v>
      </c>
      <c r="M32" s="57">
        <v>0</v>
      </c>
      <c r="N32" s="32">
        <v>0.31674087656125804</v>
      </c>
      <c r="O32" s="32">
        <v>0.32413819410065181</v>
      </c>
      <c r="P32" s="33">
        <v>0.32040709095578213</v>
      </c>
      <c r="Q32" s="41"/>
      <c r="R32" s="58">
        <f t="shared" si="2"/>
        <v>68.416029337231734</v>
      </c>
      <c r="S32" s="58">
        <f t="shared" si="3"/>
        <v>70.013849925740786</v>
      </c>
      <c r="T32" s="58">
        <f t="shared" si="4"/>
        <v>69.207931646448941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5840.519242830067</v>
      </c>
      <c r="F33" s="56">
        <v>6250.9271198084516</v>
      </c>
      <c r="G33" s="57">
        <v>12091.446362638519</v>
      </c>
      <c r="H33" s="56">
        <v>117</v>
      </c>
      <c r="I33" s="56">
        <v>115</v>
      </c>
      <c r="J33" s="57">
        <v>232</v>
      </c>
      <c r="K33" s="56">
        <v>0</v>
      </c>
      <c r="L33" s="56">
        <v>0</v>
      </c>
      <c r="M33" s="57">
        <v>0</v>
      </c>
      <c r="N33" s="32">
        <v>0.23110633281220588</v>
      </c>
      <c r="O33" s="32">
        <v>0.25164762962191833</v>
      </c>
      <c r="P33" s="33">
        <v>0.24128844114460646</v>
      </c>
      <c r="Q33" s="41"/>
      <c r="R33" s="58">
        <f t="shared" si="2"/>
        <v>49.918967887436473</v>
      </c>
      <c r="S33" s="58">
        <f t="shared" si="3"/>
        <v>54.35588799833436</v>
      </c>
      <c r="T33" s="58">
        <f t="shared" si="4"/>
        <v>52.118303287234994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2997.5240557315306</v>
      </c>
      <c r="F34" s="56">
        <v>3636.5368065082257</v>
      </c>
      <c r="G34" s="57">
        <v>6634.0608622397558</v>
      </c>
      <c r="H34" s="56">
        <v>117</v>
      </c>
      <c r="I34" s="56">
        <v>114</v>
      </c>
      <c r="J34" s="57">
        <v>231</v>
      </c>
      <c r="K34" s="56">
        <v>0</v>
      </c>
      <c r="L34" s="56">
        <v>0</v>
      </c>
      <c r="M34" s="57">
        <v>0</v>
      </c>
      <c r="N34" s="32">
        <v>0.1186104802046348</v>
      </c>
      <c r="O34" s="32">
        <v>0.14768261884779993</v>
      </c>
      <c r="P34" s="33">
        <v>0.13295776940515786</v>
      </c>
      <c r="Q34" s="41"/>
      <c r="R34" s="58">
        <f t="shared" si="2"/>
        <v>25.619863724201117</v>
      </c>
      <c r="S34" s="58">
        <f t="shared" si="3"/>
        <v>31.899445671124788</v>
      </c>
      <c r="T34" s="58">
        <f t="shared" si="4"/>
        <v>28.718878191514094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1501.5259699765668</v>
      </c>
      <c r="F35" s="56">
        <v>2211.696658090922</v>
      </c>
      <c r="G35" s="57">
        <v>3713.2226280674886</v>
      </c>
      <c r="H35" s="56">
        <v>116</v>
      </c>
      <c r="I35" s="56">
        <v>114</v>
      </c>
      <c r="J35" s="57">
        <v>230</v>
      </c>
      <c r="K35" s="56">
        <v>0</v>
      </c>
      <c r="L35" s="56">
        <v>0</v>
      </c>
      <c r="M35" s="57">
        <v>0</v>
      </c>
      <c r="N35" s="32">
        <v>5.9926802760878306E-2</v>
      </c>
      <c r="O35" s="32">
        <v>8.981874017588215E-2</v>
      </c>
      <c r="P35" s="33">
        <v>7.4742806523097602E-2</v>
      </c>
      <c r="Q35" s="41"/>
      <c r="R35" s="58">
        <f t="shared" si="2"/>
        <v>12.944189396349714</v>
      </c>
      <c r="S35" s="58">
        <f t="shared" si="3"/>
        <v>19.400847877990543</v>
      </c>
      <c r="T35" s="58">
        <f t="shared" si="4"/>
        <v>16.144446208989081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357.63592635019171</v>
      </c>
      <c r="F36" s="61">
        <v>458</v>
      </c>
      <c r="G36" s="62">
        <v>815.63592635019177</v>
      </c>
      <c r="H36" s="61">
        <v>119</v>
      </c>
      <c r="I36" s="61">
        <v>133</v>
      </c>
      <c r="J36" s="62">
        <v>252</v>
      </c>
      <c r="K36" s="61">
        <v>0</v>
      </c>
      <c r="L36" s="61">
        <v>0</v>
      </c>
      <c r="M36" s="62">
        <v>0</v>
      </c>
      <c r="N36" s="34">
        <v>1.3913629254209138E-2</v>
      </c>
      <c r="O36" s="34">
        <v>1.5942634363686994E-2</v>
      </c>
      <c r="P36" s="35">
        <v>1.498449306198912E-2</v>
      </c>
      <c r="Q36" s="41"/>
      <c r="R36" s="58">
        <f t="shared" si="2"/>
        <v>3.005343918909174</v>
      </c>
      <c r="S36" s="58">
        <f t="shared" si="3"/>
        <v>3.4436090225563909</v>
      </c>
      <c r="T36" s="58">
        <f t="shared" si="4"/>
        <v>3.2366505013896498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10314.413314306539</v>
      </c>
      <c r="F37" s="64">
        <v>11773.748069967456</v>
      </c>
      <c r="G37" s="65">
        <v>22088.161384273997</v>
      </c>
      <c r="H37" s="64">
        <v>100</v>
      </c>
      <c r="I37" s="64">
        <v>99</v>
      </c>
      <c r="J37" s="65">
        <v>199</v>
      </c>
      <c r="K37" s="64">
        <v>98</v>
      </c>
      <c r="L37" s="64">
        <v>79</v>
      </c>
      <c r="M37" s="65">
        <v>177</v>
      </c>
      <c r="N37" s="30">
        <v>0.22469530573166913</v>
      </c>
      <c r="O37" s="30">
        <v>0.28733278187152128</v>
      </c>
      <c r="P37" s="31">
        <v>0.25423758499394566</v>
      </c>
      <c r="Q37" s="41"/>
      <c r="R37" s="58">
        <f t="shared" si="2"/>
        <v>52.092996536901715</v>
      </c>
      <c r="S37" s="58">
        <f t="shared" si="3"/>
        <v>66.144652078468852</v>
      </c>
      <c r="T37" s="58">
        <f t="shared" si="4"/>
        <v>58.745110064558503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9912.6026588884088</v>
      </c>
      <c r="F38" s="56">
        <v>11382.712781598886</v>
      </c>
      <c r="G38" s="57">
        <v>21295.315440487295</v>
      </c>
      <c r="H38" s="56">
        <v>100</v>
      </c>
      <c r="I38" s="56">
        <v>99</v>
      </c>
      <c r="J38" s="57">
        <v>199</v>
      </c>
      <c r="K38" s="56">
        <v>99</v>
      </c>
      <c r="L38" s="56">
        <v>79</v>
      </c>
      <c r="M38" s="57">
        <v>178</v>
      </c>
      <c r="N38" s="32">
        <v>0.21478164887520387</v>
      </c>
      <c r="O38" s="32">
        <v>0.27778974964854758</v>
      </c>
      <c r="P38" s="33">
        <v>0.2444141428758527</v>
      </c>
      <c r="Q38" s="41"/>
      <c r="R38" s="58">
        <f t="shared" si="2"/>
        <v>49.812073662755822</v>
      </c>
      <c r="S38" s="58">
        <f t="shared" si="3"/>
        <v>63.94782461572408</v>
      </c>
      <c r="T38" s="58">
        <f t="shared" si="4"/>
        <v>56.486247852751447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9683.095826443232</v>
      </c>
      <c r="F39" s="56">
        <v>11153.957184974126</v>
      </c>
      <c r="G39" s="57">
        <v>20837.05301141736</v>
      </c>
      <c r="H39" s="56">
        <v>100</v>
      </c>
      <c r="I39" s="56">
        <v>99</v>
      </c>
      <c r="J39" s="57">
        <v>199</v>
      </c>
      <c r="K39" s="56">
        <v>93</v>
      </c>
      <c r="L39" s="56">
        <v>93</v>
      </c>
      <c r="M39" s="57">
        <v>186</v>
      </c>
      <c r="N39" s="32">
        <v>0.21679867066190292</v>
      </c>
      <c r="O39" s="32">
        <v>0.25094396114502621</v>
      </c>
      <c r="P39" s="33">
        <v>0.23382993324599785</v>
      </c>
      <c r="Q39" s="41"/>
      <c r="R39" s="58">
        <f t="shared" si="2"/>
        <v>50.171480966027111</v>
      </c>
      <c r="S39" s="58">
        <f t="shared" si="3"/>
        <v>58.093527005073575</v>
      </c>
      <c r="T39" s="58">
        <f t="shared" si="4"/>
        <v>54.122215614071067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9536.2669569481604</v>
      </c>
      <c r="F40" s="56">
        <v>11024.077978200778</v>
      </c>
      <c r="G40" s="57">
        <v>20560.34493514894</v>
      </c>
      <c r="H40" s="56">
        <v>100</v>
      </c>
      <c r="I40" s="56">
        <v>99</v>
      </c>
      <c r="J40" s="57">
        <v>199</v>
      </c>
      <c r="K40" s="56">
        <v>99</v>
      </c>
      <c r="L40" s="56">
        <v>99</v>
      </c>
      <c r="M40" s="57">
        <v>198</v>
      </c>
      <c r="N40" s="32">
        <v>0.20662738249584331</v>
      </c>
      <c r="O40" s="32">
        <v>0.23998776511234712</v>
      </c>
      <c r="P40" s="33">
        <v>0.22326844903949417</v>
      </c>
      <c r="Q40" s="41"/>
      <c r="R40" s="58">
        <f t="shared" si="2"/>
        <v>47.92093948215156</v>
      </c>
      <c r="S40" s="58">
        <f t="shared" si="3"/>
        <v>55.677161506064536</v>
      </c>
      <c r="T40" s="58">
        <f t="shared" si="4"/>
        <v>51.78928195251622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9478.6667988349909</v>
      </c>
      <c r="F41" s="56">
        <v>10876.097340753175</v>
      </c>
      <c r="G41" s="57">
        <v>20354.764139588166</v>
      </c>
      <c r="H41" s="56">
        <v>98</v>
      </c>
      <c r="I41" s="56">
        <v>99</v>
      </c>
      <c r="J41" s="57">
        <v>197</v>
      </c>
      <c r="K41" s="56">
        <v>99</v>
      </c>
      <c r="L41" s="56">
        <v>99</v>
      </c>
      <c r="M41" s="57">
        <v>198</v>
      </c>
      <c r="N41" s="32">
        <v>0.20731992123436113</v>
      </c>
      <c r="O41" s="32">
        <v>0.23676631271232093</v>
      </c>
      <c r="P41" s="33">
        <v>0.2220778142138885</v>
      </c>
      <c r="Q41" s="41"/>
      <c r="R41" s="58">
        <f t="shared" si="2"/>
        <v>48.115059892563409</v>
      </c>
      <c r="S41" s="58">
        <f t="shared" si="3"/>
        <v>54.929784549258457</v>
      </c>
      <c r="T41" s="58">
        <f t="shared" si="4"/>
        <v>51.531048454653586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6984.7290779730256</v>
      </c>
      <c r="F42" s="56">
        <v>6885.8316565419818</v>
      </c>
      <c r="G42" s="57">
        <v>13870.560734515007</v>
      </c>
      <c r="H42" s="56">
        <v>0</v>
      </c>
      <c r="I42" s="56">
        <v>0</v>
      </c>
      <c r="J42" s="57">
        <v>0</v>
      </c>
      <c r="K42" s="56">
        <v>99</v>
      </c>
      <c r="L42" s="56">
        <v>99</v>
      </c>
      <c r="M42" s="57">
        <v>198</v>
      </c>
      <c r="N42" s="32">
        <v>0.28448717326380846</v>
      </c>
      <c r="O42" s="32">
        <v>0.28045909321203899</v>
      </c>
      <c r="P42" s="33">
        <v>0.28247313323792372</v>
      </c>
      <c r="Q42" s="41"/>
      <c r="R42" s="58">
        <f t="shared" si="2"/>
        <v>70.552818969424507</v>
      </c>
      <c r="S42" s="58">
        <f t="shared" si="3"/>
        <v>69.55385511658568</v>
      </c>
      <c r="T42" s="58">
        <f t="shared" si="4"/>
        <v>70.053337043005087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6477.0638818466732</v>
      </c>
      <c r="F43" s="56">
        <v>5989.2215490188291</v>
      </c>
      <c r="G43" s="57">
        <v>12466.285430865502</v>
      </c>
      <c r="H43" s="56">
        <v>0</v>
      </c>
      <c r="I43" s="56">
        <v>0</v>
      </c>
      <c r="J43" s="57">
        <v>0</v>
      </c>
      <c r="K43" s="56">
        <v>99</v>
      </c>
      <c r="L43" s="56">
        <v>99</v>
      </c>
      <c r="M43" s="57">
        <v>198</v>
      </c>
      <c r="N43" s="32">
        <v>0.26381003102992318</v>
      </c>
      <c r="O43" s="32">
        <v>0.2439402716283329</v>
      </c>
      <c r="P43" s="33">
        <v>0.25387515132912802</v>
      </c>
      <c r="Q43" s="41"/>
      <c r="R43" s="58">
        <f t="shared" si="2"/>
        <v>65.424887695420935</v>
      </c>
      <c r="S43" s="58">
        <f t="shared" si="3"/>
        <v>60.497187363826555</v>
      </c>
      <c r="T43" s="58">
        <f t="shared" si="4"/>
        <v>62.961037529623752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6252.5720190992943</v>
      </c>
      <c r="F44" s="56">
        <v>5713.0389825046295</v>
      </c>
      <c r="G44" s="57">
        <v>11965.611001603924</v>
      </c>
      <c r="H44" s="56">
        <v>0</v>
      </c>
      <c r="I44" s="56">
        <v>0</v>
      </c>
      <c r="J44" s="57">
        <v>0</v>
      </c>
      <c r="K44" s="56">
        <v>99</v>
      </c>
      <c r="L44" s="56">
        <v>99</v>
      </c>
      <c r="M44" s="57">
        <v>198</v>
      </c>
      <c r="N44" s="32">
        <v>0.25466650452506084</v>
      </c>
      <c r="O44" s="32">
        <v>0.23269138899090214</v>
      </c>
      <c r="P44" s="33">
        <v>0.24367894675798152</v>
      </c>
      <c r="Q44" s="41"/>
      <c r="R44" s="58">
        <f t="shared" si="2"/>
        <v>63.157293122215094</v>
      </c>
      <c r="S44" s="58">
        <f t="shared" si="3"/>
        <v>57.707464469743734</v>
      </c>
      <c r="T44" s="58">
        <f t="shared" si="4"/>
        <v>60.43237879597941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6209.9877934792657</v>
      </c>
      <c r="F45" s="56">
        <v>5529.4544439797373</v>
      </c>
      <c r="G45" s="57">
        <v>11739.442237459003</v>
      </c>
      <c r="H45" s="56">
        <v>0</v>
      </c>
      <c r="I45" s="56">
        <v>0</v>
      </c>
      <c r="J45" s="57">
        <v>0</v>
      </c>
      <c r="K45" s="56">
        <v>99</v>
      </c>
      <c r="L45" s="56">
        <v>99</v>
      </c>
      <c r="M45" s="57">
        <v>198</v>
      </c>
      <c r="N45" s="32">
        <v>0.25293205414953024</v>
      </c>
      <c r="O45" s="32">
        <v>0.2252140128698166</v>
      </c>
      <c r="P45" s="33">
        <v>0.2390730335096734</v>
      </c>
      <c r="Q45" s="41"/>
      <c r="R45" s="58">
        <f t="shared" si="2"/>
        <v>62.727149429083489</v>
      </c>
      <c r="S45" s="58">
        <f t="shared" si="3"/>
        <v>55.853075191714517</v>
      </c>
      <c r="T45" s="58">
        <f t="shared" si="4"/>
        <v>59.290112310399003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6190.5981371734988</v>
      </c>
      <c r="F46" s="56">
        <v>5481.0713557895451</v>
      </c>
      <c r="G46" s="57">
        <v>11671.669492963043</v>
      </c>
      <c r="H46" s="56">
        <v>0</v>
      </c>
      <c r="I46" s="56">
        <v>0</v>
      </c>
      <c r="J46" s="57">
        <v>0</v>
      </c>
      <c r="K46" s="56">
        <v>99</v>
      </c>
      <c r="L46" s="56">
        <v>103</v>
      </c>
      <c r="M46" s="57">
        <v>202</v>
      </c>
      <c r="N46" s="32">
        <v>0.25214231578582186</v>
      </c>
      <c r="O46" s="32">
        <v>0.2145737298696189</v>
      </c>
      <c r="P46" s="33">
        <v>0.23298605663053024</v>
      </c>
      <c r="Q46" s="41"/>
      <c r="R46" s="58">
        <f t="shared" si="2"/>
        <v>62.531294314883823</v>
      </c>
      <c r="S46" s="58">
        <f t="shared" si="3"/>
        <v>53.214285007665488</v>
      </c>
      <c r="T46" s="58">
        <f t="shared" si="4"/>
        <v>57.780542044371501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6233.3027357933051</v>
      </c>
      <c r="F47" s="56">
        <v>5451.0605821743666</v>
      </c>
      <c r="G47" s="57">
        <v>11684.363317967673</v>
      </c>
      <c r="H47" s="56">
        <v>0</v>
      </c>
      <c r="I47" s="56">
        <v>0</v>
      </c>
      <c r="J47" s="57">
        <v>0</v>
      </c>
      <c r="K47" s="56">
        <v>99</v>
      </c>
      <c r="L47" s="56">
        <v>106</v>
      </c>
      <c r="M47" s="57">
        <v>205</v>
      </c>
      <c r="N47" s="32">
        <v>0.25388166893912129</v>
      </c>
      <c r="O47" s="32">
        <v>0.20735927351545824</v>
      </c>
      <c r="P47" s="33">
        <v>0.22982618642737357</v>
      </c>
      <c r="Q47" s="41"/>
      <c r="R47" s="58">
        <f t="shared" si="2"/>
        <v>62.962653896902076</v>
      </c>
      <c r="S47" s="58">
        <f t="shared" si="3"/>
        <v>51.425099831833649</v>
      </c>
      <c r="T47" s="58">
        <f t="shared" si="4"/>
        <v>56.996894233988648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5294.2408808495966</v>
      </c>
      <c r="F48" s="56">
        <v>5029.9111100175724</v>
      </c>
      <c r="G48" s="57">
        <v>10324.151990867169</v>
      </c>
      <c r="H48" s="56">
        <v>0</v>
      </c>
      <c r="I48" s="56">
        <v>0</v>
      </c>
      <c r="J48" s="57">
        <v>0</v>
      </c>
      <c r="K48" s="56">
        <v>99</v>
      </c>
      <c r="L48" s="56">
        <v>99</v>
      </c>
      <c r="M48" s="57">
        <v>198</v>
      </c>
      <c r="N48" s="32">
        <v>0.21563379280097739</v>
      </c>
      <c r="O48" s="32">
        <v>0.20486767310270335</v>
      </c>
      <c r="P48" s="33">
        <v>0.21025073295184035</v>
      </c>
      <c r="Q48" s="41"/>
      <c r="R48" s="58">
        <f t="shared" ref="R48" si="5">+E48/(H48+K48)</f>
        <v>53.477180614642393</v>
      </c>
      <c r="S48" s="58">
        <f t="shared" ref="S48" si="6">+F48/(I48+L48)</f>
        <v>50.807182929470429</v>
      </c>
      <c r="T48" s="58">
        <f t="shared" ref="T48" si="7">+G48/(J48+M48)</f>
        <v>52.142181772056411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5304.1997554175286</v>
      </c>
      <c r="F49" s="56">
        <v>4866.5021377200801</v>
      </c>
      <c r="G49" s="57">
        <v>10170.701893137608</v>
      </c>
      <c r="H49" s="56">
        <v>0</v>
      </c>
      <c r="I49" s="56">
        <v>0</v>
      </c>
      <c r="J49" s="57">
        <v>0</v>
      </c>
      <c r="K49" s="56">
        <v>97</v>
      </c>
      <c r="L49" s="56">
        <v>99</v>
      </c>
      <c r="M49" s="57">
        <v>196</v>
      </c>
      <c r="N49" s="32">
        <v>0.2204938375215135</v>
      </c>
      <c r="O49" s="32">
        <v>0.1982120453616846</v>
      </c>
      <c r="P49" s="33">
        <v>0.20923925882853867</v>
      </c>
      <c r="Q49" s="41"/>
      <c r="R49" s="58">
        <f t="shared" si="2"/>
        <v>54.682471705335345</v>
      </c>
      <c r="S49" s="58">
        <f t="shared" si="3"/>
        <v>49.156587249697779</v>
      </c>
      <c r="T49" s="58">
        <f t="shared" si="4"/>
        <v>51.891336189477592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5265.3354757167181</v>
      </c>
      <c r="F50" s="56">
        <v>4861.9172416459805</v>
      </c>
      <c r="G50" s="57">
        <v>10127.252717362699</v>
      </c>
      <c r="H50" s="56">
        <v>0</v>
      </c>
      <c r="I50" s="56">
        <v>0</v>
      </c>
      <c r="J50" s="57">
        <v>0</v>
      </c>
      <c r="K50" s="56">
        <v>96</v>
      </c>
      <c r="L50" s="56">
        <v>99</v>
      </c>
      <c r="M50" s="57">
        <v>195</v>
      </c>
      <c r="N50" s="32">
        <v>0.22115824410772505</v>
      </c>
      <c r="O50" s="32">
        <v>0.19802530309734362</v>
      </c>
      <c r="P50" s="33">
        <v>0.20941382790245447</v>
      </c>
      <c r="Q50" s="41"/>
      <c r="R50" s="58">
        <f t="shared" si="2"/>
        <v>54.847244538715813</v>
      </c>
      <c r="S50" s="58">
        <f t="shared" si="3"/>
        <v>49.110275168141214</v>
      </c>
      <c r="T50" s="58">
        <f t="shared" si="4"/>
        <v>51.934629319808714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5144.1561316844936</v>
      </c>
      <c r="F51" s="56">
        <v>4739.279817823799</v>
      </c>
      <c r="G51" s="57">
        <v>9883.4359495082936</v>
      </c>
      <c r="H51" s="56">
        <v>0</v>
      </c>
      <c r="I51" s="56">
        <v>0</v>
      </c>
      <c r="J51" s="57">
        <v>0</v>
      </c>
      <c r="K51" s="56">
        <v>95</v>
      </c>
      <c r="L51" s="56">
        <v>99</v>
      </c>
      <c r="M51" s="57">
        <v>194</v>
      </c>
      <c r="N51" s="32">
        <v>0.21834278996963047</v>
      </c>
      <c r="O51" s="32">
        <v>0.19303029561028834</v>
      </c>
      <c r="P51" s="33">
        <v>0.20542558923986309</v>
      </c>
      <c r="Q51" s="41"/>
      <c r="R51" s="58">
        <f t="shared" si="2"/>
        <v>54.149011912468353</v>
      </c>
      <c r="S51" s="58">
        <f t="shared" si="3"/>
        <v>47.871513311351507</v>
      </c>
      <c r="T51" s="58">
        <f t="shared" si="4"/>
        <v>50.945546131486047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5161.34237244411</v>
      </c>
      <c r="F52" s="56">
        <v>4739.1019814505707</v>
      </c>
      <c r="G52" s="57">
        <v>9900.4443538946798</v>
      </c>
      <c r="H52" s="56">
        <v>0</v>
      </c>
      <c r="I52" s="56">
        <v>0</v>
      </c>
      <c r="J52" s="57">
        <v>0</v>
      </c>
      <c r="K52" s="56">
        <v>100</v>
      </c>
      <c r="L52" s="56">
        <v>99</v>
      </c>
      <c r="M52" s="57">
        <v>199</v>
      </c>
      <c r="N52" s="32">
        <v>0.20811864405016572</v>
      </c>
      <c r="O52" s="32">
        <v>0.19302305235624678</v>
      </c>
      <c r="P52" s="33">
        <v>0.20060877682555275</v>
      </c>
      <c r="Q52" s="41"/>
      <c r="R52" s="58">
        <f t="shared" si="2"/>
        <v>51.613423724441098</v>
      </c>
      <c r="S52" s="58">
        <f t="shared" si="3"/>
        <v>47.869716984349196</v>
      </c>
      <c r="T52" s="58">
        <f t="shared" si="4"/>
        <v>49.750976652737087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5159.1456753712864</v>
      </c>
      <c r="F53" s="56">
        <v>4694.3574421986123</v>
      </c>
      <c r="G53" s="57">
        <v>9853.5031175698987</v>
      </c>
      <c r="H53" s="56">
        <v>0</v>
      </c>
      <c r="I53" s="56">
        <v>0</v>
      </c>
      <c r="J53" s="57">
        <v>0</v>
      </c>
      <c r="K53" s="56">
        <v>98</v>
      </c>
      <c r="L53" s="56">
        <v>99</v>
      </c>
      <c r="M53" s="57">
        <v>197</v>
      </c>
      <c r="N53" s="32">
        <v>0.21227557913805489</v>
      </c>
      <c r="O53" s="32">
        <v>0.19120061266693597</v>
      </c>
      <c r="P53" s="33">
        <v>0.2016846061398784</v>
      </c>
      <c r="Q53" s="41"/>
      <c r="R53" s="58">
        <f t="shared" si="2"/>
        <v>52.644343626237614</v>
      </c>
      <c r="S53" s="58">
        <f t="shared" si="3"/>
        <v>47.417751941400127</v>
      </c>
      <c r="T53" s="58">
        <f t="shared" si="4"/>
        <v>50.01778232268984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4919.8652483883452</v>
      </c>
      <c r="F54" s="56">
        <v>4618.5830201830813</v>
      </c>
      <c r="G54" s="57">
        <v>9538.4482685714265</v>
      </c>
      <c r="H54" s="56">
        <v>0</v>
      </c>
      <c r="I54" s="56">
        <v>0</v>
      </c>
      <c r="J54" s="57">
        <v>0</v>
      </c>
      <c r="K54" s="56">
        <v>86</v>
      </c>
      <c r="L54" s="56">
        <v>99</v>
      </c>
      <c r="M54" s="57">
        <v>185</v>
      </c>
      <c r="N54" s="32">
        <v>0.23067635260635527</v>
      </c>
      <c r="O54" s="32">
        <v>0.1881143295936413</v>
      </c>
      <c r="P54" s="33">
        <v>0.20789991866982185</v>
      </c>
      <c r="Q54" s="41"/>
      <c r="R54" s="58">
        <f t="shared" si="2"/>
        <v>57.207735446376105</v>
      </c>
      <c r="S54" s="58">
        <f t="shared" si="3"/>
        <v>46.652353739223045</v>
      </c>
      <c r="T54" s="58">
        <f t="shared" si="4"/>
        <v>51.559179830115816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4022.5755179500961</v>
      </c>
      <c r="F55" s="56">
        <v>3722.4043569292567</v>
      </c>
      <c r="G55" s="57">
        <v>7744.9798748793528</v>
      </c>
      <c r="H55" s="56">
        <v>0</v>
      </c>
      <c r="I55" s="56">
        <v>0</v>
      </c>
      <c r="J55" s="57">
        <v>0</v>
      </c>
      <c r="K55" s="56">
        <v>80</v>
      </c>
      <c r="L55" s="56">
        <v>97</v>
      </c>
      <c r="M55" s="57">
        <v>177</v>
      </c>
      <c r="N55" s="32">
        <v>0.20275078215474274</v>
      </c>
      <c r="O55" s="32">
        <v>0.15473912358369041</v>
      </c>
      <c r="P55" s="33">
        <v>0.17643930824857282</v>
      </c>
      <c r="Q55" s="41"/>
      <c r="R55" s="58">
        <f t="shared" si="2"/>
        <v>50.282193974376199</v>
      </c>
      <c r="S55" s="58">
        <f t="shared" si="3"/>
        <v>38.375302648755223</v>
      </c>
      <c r="T55" s="58">
        <f t="shared" si="4"/>
        <v>43.75694844564606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3942.0524647410748</v>
      </c>
      <c r="F56" s="56">
        <v>3600.4770673964017</v>
      </c>
      <c r="G56" s="57">
        <v>7542.5295321374761</v>
      </c>
      <c r="H56" s="56">
        <v>0</v>
      </c>
      <c r="I56" s="56">
        <v>0</v>
      </c>
      <c r="J56" s="57">
        <v>0</v>
      </c>
      <c r="K56" s="56">
        <v>100</v>
      </c>
      <c r="L56" s="56">
        <v>99</v>
      </c>
      <c r="M56" s="57">
        <v>199</v>
      </c>
      <c r="N56" s="32">
        <v>0.15895372841697883</v>
      </c>
      <c r="O56" s="32">
        <v>0.14664699687994467</v>
      </c>
      <c r="P56" s="33">
        <v>0.15283128408448443</v>
      </c>
      <c r="Q56" s="41"/>
      <c r="R56" s="58">
        <f t="shared" si="2"/>
        <v>39.420524647410751</v>
      </c>
      <c r="S56" s="58">
        <f t="shared" si="3"/>
        <v>36.368455226226281</v>
      </c>
      <c r="T56" s="58">
        <f t="shared" si="4"/>
        <v>37.902158452952143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3543.1734948669205</v>
      </c>
      <c r="F57" s="56">
        <v>2992.2185348147646</v>
      </c>
      <c r="G57" s="57">
        <v>6535.392029681685</v>
      </c>
      <c r="H57" s="56">
        <v>0</v>
      </c>
      <c r="I57" s="56">
        <v>0</v>
      </c>
      <c r="J57" s="57">
        <v>0</v>
      </c>
      <c r="K57" s="56">
        <v>100</v>
      </c>
      <c r="L57" s="56">
        <v>99</v>
      </c>
      <c r="M57" s="57">
        <v>199</v>
      </c>
      <c r="N57" s="32">
        <v>0.14286989898656938</v>
      </c>
      <c r="O57" s="32">
        <v>0.12187270017981283</v>
      </c>
      <c r="P57" s="33">
        <v>0.13242405636411261</v>
      </c>
      <c r="Q57" s="41"/>
      <c r="R57" s="58">
        <f t="shared" si="2"/>
        <v>35.431734948669202</v>
      </c>
      <c r="S57" s="58">
        <f t="shared" si="3"/>
        <v>30.224429644593581</v>
      </c>
      <c r="T57" s="58">
        <f t="shared" si="4"/>
        <v>32.841165978299927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3445.2580187006606</v>
      </c>
      <c r="F58" s="61">
        <v>2912.9999999999995</v>
      </c>
      <c r="G58" s="62">
        <v>6358.2580187006606</v>
      </c>
      <c r="H58" s="56">
        <v>0</v>
      </c>
      <c r="I58" s="56">
        <v>0</v>
      </c>
      <c r="J58" s="57">
        <v>0</v>
      </c>
      <c r="K58" s="56">
        <v>100</v>
      </c>
      <c r="L58" s="56">
        <v>99</v>
      </c>
      <c r="M58" s="57">
        <v>199</v>
      </c>
      <c r="N58" s="34">
        <v>0.138921694302446</v>
      </c>
      <c r="O58" s="34">
        <v>0.11864613880742911</v>
      </c>
      <c r="P58" s="35">
        <v>0.12883486016170895</v>
      </c>
      <c r="Q58" s="41"/>
      <c r="R58" s="58">
        <f t="shared" si="2"/>
        <v>34.452580187006603</v>
      </c>
      <c r="S58" s="58">
        <f t="shared" si="3"/>
        <v>29.424242424242419</v>
      </c>
      <c r="T58" s="58">
        <f t="shared" si="4"/>
        <v>31.951045320103823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6012.6998932477018</v>
      </c>
      <c r="F59" s="64">
        <v>7885.1047670624312</v>
      </c>
      <c r="G59" s="65">
        <v>13897.804660310132</v>
      </c>
      <c r="H59" s="66">
        <v>0</v>
      </c>
      <c r="I59" s="64">
        <v>0</v>
      </c>
      <c r="J59" s="65">
        <v>0</v>
      </c>
      <c r="K59" s="66">
        <v>81</v>
      </c>
      <c r="L59" s="64">
        <v>80</v>
      </c>
      <c r="M59" s="65">
        <v>161</v>
      </c>
      <c r="N59" s="30">
        <v>0.29931799548226312</v>
      </c>
      <c r="O59" s="30">
        <v>0.39743471608177577</v>
      </c>
      <c r="P59" s="31">
        <v>0.34807164546959857</v>
      </c>
      <c r="Q59" s="41"/>
      <c r="R59" s="58">
        <f t="shared" si="2"/>
        <v>74.230862879601261</v>
      </c>
      <c r="S59" s="58">
        <f t="shared" si="3"/>
        <v>98.563809588280392</v>
      </c>
      <c r="T59" s="58">
        <f t="shared" si="4"/>
        <v>86.321768076460444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5714.2981498698937</v>
      </c>
      <c r="F60" s="56">
        <v>7785.769446127123</v>
      </c>
      <c r="G60" s="57">
        <v>13500.067595997018</v>
      </c>
      <c r="H60" s="55">
        <v>0</v>
      </c>
      <c r="I60" s="56">
        <v>0</v>
      </c>
      <c r="J60" s="57">
        <v>0</v>
      </c>
      <c r="K60" s="55">
        <v>81</v>
      </c>
      <c r="L60" s="56">
        <v>80</v>
      </c>
      <c r="M60" s="57">
        <v>161</v>
      </c>
      <c r="N60" s="32">
        <v>0.28446326910941327</v>
      </c>
      <c r="O60" s="32">
        <v>0.39242789547011708</v>
      </c>
      <c r="P60" s="33">
        <v>0.33811028841907981</v>
      </c>
      <c r="Q60" s="41"/>
      <c r="R60" s="58">
        <f t="shared" si="2"/>
        <v>70.546890739134483</v>
      </c>
      <c r="S60" s="58">
        <f t="shared" si="3"/>
        <v>97.322118076589035</v>
      </c>
      <c r="T60" s="58">
        <f t="shared" si="4"/>
        <v>83.851351527931783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5482.0119709644932</v>
      </c>
      <c r="F61" s="56">
        <v>7494.1846790699901</v>
      </c>
      <c r="G61" s="57">
        <v>12976.196650034482</v>
      </c>
      <c r="H61" s="55">
        <v>0</v>
      </c>
      <c r="I61" s="56">
        <v>0</v>
      </c>
      <c r="J61" s="57">
        <v>0</v>
      </c>
      <c r="K61" s="55">
        <v>80</v>
      </c>
      <c r="L61" s="56">
        <v>80</v>
      </c>
      <c r="M61" s="57">
        <v>160</v>
      </c>
      <c r="N61" s="32">
        <v>0.27631108724619424</v>
      </c>
      <c r="O61" s="32">
        <v>0.37773108261441485</v>
      </c>
      <c r="P61" s="33">
        <v>0.32702108493030452</v>
      </c>
      <c r="Q61" s="41"/>
      <c r="R61" s="58">
        <f t="shared" si="2"/>
        <v>68.52514963705616</v>
      </c>
      <c r="S61" s="58">
        <f t="shared" si="3"/>
        <v>93.677308488374877</v>
      </c>
      <c r="T61" s="58">
        <f t="shared" si="4"/>
        <v>81.101229062715518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5317.8379352373049</v>
      </c>
      <c r="F62" s="56">
        <v>7215.6961392754283</v>
      </c>
      <c r="G62" s="57">
        <v>12533.534074512732</v>
      </c>
      <c r="H62" s="55">
        <v>0</v>
      </c>
      <c r="I62" s="56">
        <v>0</v>
      </c>
      <c r="J62" s="57">
        <v>0</v>
      </c>
      <c r="K62" s="55">
        <v>80</v>
      </c>
      <c r="L62" s="56">
        <v>78</v>
      </c>
      <c r="M62" s="57">
        <v>158</v>
      </c>
      <c r="N62" s="32">
        <v>0.2680361862518803</v>
      </c>
      <c r="O62" s="32">
        <v>0.37301985831655438</v>
      </c>
      <c r="P62" s="33">
        <v>0.31986356866355481</v>
      </c>
      <c r="Q62" s="41"/>
      <c r="R62" s="58">
        <f t="shared" si="2"/>
        <v>66.472974190466317</v>
      </c>
      <c r="S62" s="58">
        <f t="shared" si="3"/>
        <v>92.508924862505495</v>
      </c>
      <c r="T62" s="58">
        <f t="shared" si="4"/>
        <v>79.32616502856159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5230.9402465251869</v>
      </c>
      <c r="F63" s="56">
        <v>6899.0061094703424</v>
      </c>
      <c r="G63" s="57">
        <v>12129.946355995529</v>
      </c>
      <c r="H63" s="55">
        <v>0</v>
      </c>
      <c r="I63" s="56">
        <v>0</v>
      </c>
      <c r="J63" s="57">
        <v>0</v>
      </c>
      <c r="K63" s="55">
        <v>80</v>
      </c>
      <c r="L63" s="56">
        <v>80</v>
      </c>
      <c r="M63" s="57">
        <v>160</v>
      </c>
      <c r="N63" s="32">
        <v>0.26365626242566464</v>
      </c>
      <c r="O63" s="32">
        <v>0.34773216277572289</v>
      </c>
      <c r="P63" s="33">
        <v>0.30569421260069379</v>
      </c>
      <c r="Q63" s="41"/>
      <c r="R63" s="58">
        <f t="shared" si="2"/>
        <v>65.386753081564834</v>
      </c>
      <c r="S63" s="58">
        <f t="shared" si="3"/>
        <v>86.23757636837928</v>
      </c>
      <c r="T63" s="58">
        <f t="shared" si="4"/>
        <v>75.812164724972064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5088.5549631202512</v>
      </c>
      <c r="F64" s="56">
        <v>6350.0564611861419</v>
      </c>
      <c r="G64" s="57">
        <v>11438.611424306393</v>
      </c>
      <c r="H64" s="55">
        <v>0</v>
      </c>
      <c r="I64" s="56">
        <v>0</v>
      </c>
      <c r="J64" s="57">
        <v>0</v>
      </c>
      <c r="K64" s="55">
        <v>80</v>
      </c>
      <c r="L64" s="56">
        <v>80</v>
      </c>
      <c r="M64" s="57">
        <v>160</v>
      </c>
      <c r="N64" s="3">
        <v>0.25647958483469008</v>
      </c>
      <c r="O64" s="3">
        <v>0.32006332969688217</v>
      </c>
      <c r="P64" s="4">
        <v>0.28827145726578612</v>
      </c>
      <c r="Q64" s="41"/>
      <c r="R64" s="58">
        <f t="shared" si="2"/>
        <v>63.606937039003142</v>
      </c>
      <c r="S64" s="58">
        <f t="shared" si="3"/>
        <v>79.375705764826776</v>
      </c>
      <c r="T64" s="58">
        <f t="shared" si="4"/>
        <v>71.491321401914959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4610.2993031953711</v>
      </c>
      <c r="F65" s="56">
        <v>5722.1594960527609</v>
      </c>
      <c r="G65" s="57">
        <v>10332.458799248132</v>
      </c>
      <c r="H65" s="55">
        <v>0</v>
      </c>
      <c r="I65" s="56">
        <v>0</v>
      </c>
      <c r="J65" s="57">
        <v>0</v>
      </c>
      <c r="K65" s="55">
        <v>80</v>
      </c>
      <c r="L65" s="56">
        <v>80</v>
      </c>
      <c r="M65" s="57">
        <v>160</v>
      </c>
      <c r="N65" s="3">
        <v>0.23237395681428283</v>
      </c>
      <c r="O65" s="3">
        <v>0.28841529718007869</v>
      </c>
      <c r="P65" s="4">
        <v>0.26039462699718074</v>
      </c>
      <c r="Q65" s="41"/>
      <c r="R65" s="58">
        <f t="shared" si="2"/>
        <v>57.628741289942141</v>
      </c>
      <c r="S65" s="58">
        <f t="shared" si="3"/>
        <v>71.526993700659517</v>
      </c>
      <c r="T65" s="58">
        <f t="shared" si="4"/>
        <v>64.577867495300822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2011.4713538790725</v>
      </c>
      <c r="F66" s="56">
        <v>2591.9430025072097</v>
      </c>
      <c r="G66" s="57">
        <v>4603.4143563862817</v>
      </c>
      <c r="H66" s="55">
        <v>0</v>
      </c>
      <c r="I66" s="56">
        <v>0</v>
      </c>
      <c r="J66" s="57">
        <v>0</v>
      </c>
      <c r="K66" s="55">
        <v>43</v>
      </c>
      <c r="L66" s="56">
        <v>40</v>
      </c>
      <c r="M66" s="57">
        <v>83</v>
      </c>
      <c r="N66" s="3">
        <v>0.18862259507493179</v>
      </c>
      <c r="O66" s="3">
        <v>0.26128457686564616</v>
      </c>
      <c r="P66" s="4">
        <v>0.22364041762467363</v>
      </c>
      <c r="Q66" s="41"/>
      <c r="R66" s="58">
        <f t="shared" si="2"/>
        <v>46.778403578583081</v>
      </c>
      <c r="S66" s="58">
        <f t="shared" si="3"/>
        <v>64.798575062680243</v>
      </c>
      <c r="T66" s="58">
        <f t="shared" si="4"/>
        <v>55.462823570919056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1897.8994891333566</v>
      </c>
      <c r="F67" s="56">
        <v>2522.5958486743884</v>
      </c>
      <c r="G67" s="57">
        <v>4420.4953378077453</v>
      </c>
      <c r="H67" s="55">
        <v>0</v>
      </c>
      <c r="I67" s="56">
        <v>0</v>
      </c>
      <c r="J67" s="57">
        <v>0</v>
      </c>
      <c r="K67" s="55">
        <v>40</v>
      </c>
      <c r="L67" s="56">
        <v>40</v>
      </c>
      <c r="M67" s="57">
        <v>80</v>
      </c>
      <c r="N67" s="3">
        <v>0.19132051301747546</v>
      </c>
      <c r="O67" s="3">
        <v>0.25429393635830527</v>
      </c>
      <c r="P67" s="4">
        <v>0.22280722468789038</v>
      </c>
      <c r="Q67" s="41"/>
      <c r="R67" s="58">
        <f t="shared" si="2"/>
        <v>47.447487228333912</v>
      </c>
      <c r="S67" s="58">
        <f t="shared" si="3"/>
        <v>63.064896216859708</v>
      </c>
      <c r="T67" s="58">
        <f t="shared" si="4"/>
        <v>55.256191722596817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1841.6541964805394</v>
      </c>
      <c r="F68" s="56">
        <v>2452.1743539559125</v>
      </c>
      <c r="G68" s="57">
        <v>4293.8285504364521</v>
      </c>
      <c r="H68" s="55">
        <v>0</v>
      </c>
      <c r="I68" s="56">
        <v>0</v>
      </c>
      <c r="J68" s="57">
        <v>0</v>
      </c>
      <c r="K68" s="55">
        <v>40</v>
      </c>
      <c r="L68" s="56">
        <v>40</v>
      </c>
      <c r="M68" s="57">
        <v>80</v>
      </c>
      <c r="N68" s="3">
        <v>0.18565062464521567</v>
      </c>
      <c r="O68" s="3">
        <v>0.24719499535845893</v>
      </c>
      <c r="P68" s="4">
        <v>0.2164228100018373</v>
      </c>
      <c r="Q68" s="41"/>
      <c r="R68" s="58">
        <f t="shared" si="2"/>
        <v>46.041354912013489</v>
      </c>
      <c r="S68" s="58">
        <f t="shared" si="3"/>
        <v>61.304358848897813</v>
      </c>
      <c r="T68" s="58">
        <f t="shared" si="4"/>
        <v>53.672856880455655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1151.260698267055</v>
      </c>
      <c r="F69" s="61">
        <v>1671.9999999999995</v>
      </c>
      <c r="G69" s="62">
        <v>2823.2606982670545</v>
      </c>
      <c r="H69" s="67">
        <v>0</v>
      </c>
      <c r="I69" s="61">
        <v>0</v>
      </c>
      <c r="J69" s="62">
        <v>0</v>
      </c>
      <c r="K69" s="67">
        <v>40</v>
      </c>
      <c r="L69" s="61">
        <v>29</v>
      </c>
      <c r="M69" s="62">
        <v>69</v>
      </c>
      <c r="N69" s="6">
        <v>0.11605450587369506</v>
      </c>
      <c r="O69" s="6">
        <v>0.23248053392658502</v>
      </c>
      <c r="P69" s="7">
        <v>0.16498718433070678</v>
      </c>
      <c r="Q69" s="41"/>
      <c r="R69" s="58">
        <f t="shared" si="2"/>
        <v>28.781517456676376</v>
      </c>
      <c r="S69" s="58">
        <f t="shared" si="3"/>
        <v>57.655172413793089</v>
      </c>
      <c r="T69" s="58">
        <f t="shared" si="4"/>
        <v>40.916821714015285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9014.0000000000018</v>
      </c>
      <c r="F70" s="64">
        <v>6579.8687491218043</v>
      </c>
      <c r="G70" s="65">
        <v>15593.868749121806</v>
      </c>
      <c r="H70" s="66">
        <v>400</v>
      </c>
      <c r="I70" s="64">
        <v>396</v>
      </c>
      <c r="J70" s="65">
        <v>796</v>
      </c>
      <c r="K70" s="66">
        <v>0</v>
      </c>
      <c r="L70" s="64">
        <v>0</v>
      </c>
      <c r="M70" s="65">
        <v>0</v>
      </c>
      <c r="N70" s="15">
        <v>0.10432870370370373</v>
      </c>
      <c r="O70" s="15">
        <v>7.6925139696990788E-2</v>
      </c>
      <c r="P70" s="16">
        <v>9.0695774876243515E-2</v>
      </c>
      <c r="Q70" s="41"/>
      <c r="R70" s="58">
        <f t="shared" si="2"/>
        <v>22.535000000000004</v>
      </c>
      <c r="S70" s="58">
        <f t="shared" si="3"/>
        <v>16.615830174550013</v>
      </c>
      <c r="T70" s="58">
        <f t="shared" si="4"/>
        <v>19.590287373268602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11773.666152743004</v>
      </c>
      <c r="F71" s="56">
        <v>9448.6687464991865</v>
      </c>
      <c r="G71" s="57">
        <v>21222.334899242189</v>
      </c>
      <c r="H71" s="55">
        <v>400</v>
      </c>
      <c r="I71" s="56">
        <v>414</v>
      </c>
      <c r="J71" s="57">
        <v>814</v>
      </c>
      <c r="K71" s="55">
        <v>0</v>
      </c>
      <c r="L71" s="56">
        <v>0</v>
      </c>
      <c r="M71" s="57">
        <v>0</v>
      </c>
      <c r="N71" s="3">
        <v>0.13626928417526626</v>
      </c>
      <c r="O71" s="3">
        <v>0.10566144152016446</v>
      </c>
      <c r="P71" s="4">
        <v>0.1207021504415904</v>
      </c>
      <c r="Q71" s="41"/>
      <c r="R71" s="58">
        <f t="shared" ref="R71:R86" si="8">+E71/(H71+K71)</f>
        <v>29.434165381857511</v>
      </c>
      <c r="S71" s="58">
        <f t="shared" ref="S71:S86" si="9">+F71/(I71+L71)</f>
        <v>22.822871368355521</v>
      </c>
      <c r="T71" s="58">
        <f t="shared" ref="T71:T86" si="10">+G71/(J71+M71)</f>
        <v>26.071664495383523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18728.253448164138</v>
      </c>
      <c r="F72" s="56">
        <v>15896.824052258129</v>
      </c>
      <c r="G72" s="57">
        <v>34625.077500422267</v>
      </c>
      <c r="H72" s="55">
        <v>398</v>
      </c>
      <c r="I72" s="56">
        <v>394</v>
      </c>
      <c r="J72" s="57">
        <v>792</v>
      </c>
      <c r="K72" s="55">
        <v>0</v>
      </c>
      <c r="L72" s="56">
        <v>0</v>
      </c>
      <c r="M72" s="57">
        <v>0</v>
      </c>
      <c r="N72" s="3">
        <v>0.21785144993676878</v>
      </c>
      <c r="O72" s="3">
        <v>0.18679291281559185</v>
      </c>
      <c r="P72" s="4">
        <v>0.20240061202547621</v>
      </c>
      <c r="Q72" s="41"/>
      <c r="R72" s="58">
        <f t="shared" si="8"/>
        <v>47.055913186342053</v>
      </c>
      <c r="S72" s="58">
        <f t="shared" si="9"/>
        <v>40.347269168167841</v>
      </c>
      <c r="T72" s="58">
        <f t="shared" si="10"/>
        <v>43.71853219750286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21897.290805848694</v>
      </c>
      <c r="F73" s="56">
        <v>17766.344718138844</v>
      </c>
      <c r="G73" s="57">
        <v>39663.635523987541</v>
      </c>
      <c r="H73" s="55">
        <v>396</v>
      </c>
      <c r="I73" s="56">
        <v>396</v>
      </c>
      <c r="J73" s="57">
        <v>792</v>
      </c>
      <c r="K73" s="55">
        <v>0</v>
      </c>
      <c r="L73" s="56">
        <v>0</v>
      </c>
      <c r="M73" s="57">
        <v>0</v>
      </c>
      <c r="N73" s="3">
        <v>0.25600087455397369</v>
      </c>
      <c r="O73" s="3">
        <v>0.20770605029623601</v>
      </c>
      <c r="P73" s="4">
        <v>0.23185346242510488</v>
      </c>
      <c r="Q73" s="41"/>
      <c r="R73" s="58">
        <f t="shared" si="8"/>
        <v>55.296188903658319</v>
      </c>
      <c r="S73" s="58">
        <f t="shared" si="9"/>
        <v>44.864506863986982</v>
      </c>
      <c r="T73" s="58">
        <f t="shared" si="10"/>
        <v>50.080347883822654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24453.684549238529</v>
      </c>
      <c r="F74" s="56">
        <v>18839.771571849778</v>
      </c>
      <c r="G74" s="57">
        <v>43293.456121088311</v>
      </c>
      <c r="H74" s="55">
        <v>396</v>
      </c>
      <c r="I74" s="56">
        <v>398</v>
      </c>
      <c r="J74" s="57">
        <v>794</v>
      </c>
      <c r="K74" s="55">
        <v>0</v>
      </c>
      <c r="L74" s="56">
        <v>0</v>
      </c>
      <c r="M74" s="57">
        <v>0</v>
      </c>
      <c r="N74" s="3">
        <v>0.28588763268376505</v>
      </c>
      <c r="O74" s="3">
        <v>0.21914865498615507</v>
      </c>
      <c r="P74" s="4">
        <v>0.25243408970687747</v>
      </c>
      <c r="Q74" s="41"/>
      <c r="R74" s="58">
        <f t="shared" si="8"/>
        <v>61.751728659693256</v>
      </c>
      <c r="S74" s="58">
        <f t="shared" si="9"/>
        <v>47.336109477009494</v>
      </c>
      <c r="T74" s="58">
        <f t="shared" si="10"/>
        <v>54.525763376685532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25274.997609296592</v>
      </c>
      <c r="F75" s="56">
        <v>20214.782805081988</v>
      </c>
      <c r="G75" s="57">
        <v>45489.780414378576</v>
      </c>
      <c r="H75" s="55">
        <v>394</v>
      </c>
      <c r="I75" s="56">
        <v>398</v>
      </c>
      <c r="J75" s="57">
        <v>792</v>
      </c>
      <c r="K75" s="55">
        <v>0</v>
      </c>
      <c r="L75" s="56">
        <v>0</v>
      </c>
      <c r="M75" s="57">
        <v>0</v>
      </c>
      <c r="N75" s="3">
        <v>0.29698953761628821</v>
      </c>
      <c r="O75" s="3">
        <v>0.23514310912295258</v>
      </c>
      <c r="P75" s="4">
        <v>0.26591014551988973</v>
      </c>
      <c r="Q75" s="41"/>
      <c r="R75" s="58">
        <f t="shared" si="8"/>
        <v>64.149740125118257</v>
      </c>
      <c r="S75" s="58">
        <f t="shared" si="9"/>
        <v>50.790911570557761</v>
      </c>
      <c r="T75" s="58">
        <f t="shared" si="10"/>
        <v>57.436591432296183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28188.821996768456</v>
      </c>
      <c r="F76" s="56">
        <v>26644.089300427408</v>
      </c>
      <c r="G76" s="57">
        <v>54832.911297195868</v>
      </c>
      <c r="H76" s="55">
        <v>398</v>
      </c>
      <c r="I76" s="56">
        <v>400</v>
      </c>
      <c r="J76" s="57">
        <v>798</v>
      </c>
      <c r="K76" s="55">
        <v>0</v>
      </c>
      <c r="L76" s="56">
        <v>0</v>
      </c>
      <c r="M76" s="57">
        <v>0</v>
      </c>
      <c r="N76" s="3">
        <v>0.32789900889596657</v>
      </c>
      <c r="O76" s="3">
        <v>0.30838066319939128</v>
      </c>
      <c r="P76" s="4">
        <v>0.31811537696785869</v>
      </c>
      <c r="Q76" s="41"/>
      <c r="R76" s="58">
        <f t="shared" si="8"/>
        <v>70.82618592152879</v>
      </c>
      <c r="S76" s="58">
        <f t="shared" si="9"/>
        <v>66.610223251068518</v>
      </c>
      <c r="T76" s="58">
        <f t="shared" si="10"/>
        <v>68.712921425057473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29927.069144201956</v>
      </c>
      <c r="F77" s="56">
        <v>29499.177206826185</v>
      </c>
      <c r="G77" s="57">
        <v>59426.246351028138</v>
      </c>
      <c r="H77" s="55">
        <v>398</v>
      </c>
      <c r="I77" s="56">
        <v>400</v>
      </c>
      <c r="J77" s="57">
        <v>798</v>
      </c>
      <c r="K77" s="55">
        <v>0</v>
      </c>
      <c r="L77" s="56">
        <v>0</v>
      </c>
      <c r="M77" s="57">
        <v>0</v>
      </c>
      <c r="N77" s="3">
        <v>0.34811870863812067</v>
      </c>
      <c r="O77" s="3">
        <v>0.3414256621160438</v>
      </c>
      <c r="P77" s="4">
        <v>0.34476379810073876</v>
      </c>
      <c r="Q77" s="41"/>
      <c r="R77" s="58">
        <f t="shared" si="8"/>
        <v>75.193641065834058</v>
      </c>
      <c r="S77" s="58">
        <f t="shared" si="9"/>
        <v>73.747943017065467</v>
      </c>
      <c r="T77" s="58">
        <f t="shared" si="10"/>
        <v>74.468980389759565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24383.316482308746</v>
      </c>
      <c r="F78" s="56">
        <v>24881.848112802043</v>
      </c>
      <c r="G78" s="57">
        <v>49265.164595110793</v>
      </c>
      <c r="H78" s="55">
        <v>396</v>
      </c>
      <c r="I78" s="56">
        <v>396</v>
      </c>
      <c r="J78" s="57">
        <v>792</v>
      </c>
      <c r="K78" s="55">
        <v>0</v>
      </c>
      <c r="L78" s="56">
        <v>0</v>
      </c>
      <c r="M78" s="57">
        <v>0</v>
      </c>
      <c r="N78" s="3">
        <v>0.28506496074528559</v>
      </c>
      <c r="O78" s="3">
        <v>0.29089328601760711</v>
      </c>
      <c r="P78" s="4">
        <v>0.28797912338144638</v>
      </c>
      <c r="Q78" s="41"/>
      <c r="R78" s="58">
        <f t="shared" si="8"/>
        <v>61.574031520981684</v>
      </c>
      <c r="S78" s="58">
        <f t="shared" si="9"/>
        <v>62.832949779803137</v>
      </c>
      <c r="T78" s="58">
        <f t="shared" si="10"/>
        <v>62.203490650392418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22873.438477139895</v>
      </c>
      <c r="F79" s="56">
        <v>24017.742750555637</v>
      </c>
      <c r="G79" s="57">
        <v>46891.181227695532</v>
      </c>
      <c r="H79" s="55">
        <v>398</v>
      </c>
      <c r="I79" s="56">
        <v>396</v>
      </c>
      <c r="J79" s="57">
        <v>794</v>
      </c>
      <c r="K79" s="55">
        <v>0</v>
      </c>
      <c r="L79" s="56">
        <v>0</v>
      </c>
      <c r="M79" s="57">
        <v>0</v>
      </c>
      <c r="N79" s="3">
        <v>0.26606921734994293</v>
      </c>
      <c r="O79" s="3">
        <v>0.28079104412826922</v>
      </c>
      <c r="P79" s="4">
        <v>0.27341158939555654</v>
      </c>
      <c r="Q79" s="41"/>
      <c r="R79" s="58">
        <f t="shared" si="8"/>
        <v>57.470950947587674</v>
      </c>
      <c r="S79" s="58">
        <f t="shared" si="9"/>
        <v>60.650865531706152</v>
      </c>
      <c r="T79" s="58">
        <f t="shared" si="10"/>
        <v>59.056903309440216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18141.235888506828</v>
      </c>
      <c r="F80" s="56">
        <v>19062.290276586344</v>
      </c>
      <c r="G80" s="57">
        <v>37203.526165093172</v>
      </c>
      <c r="H80" s="55">
        <v>396</v>
      </c>
      <c r="I80" s="56">
        <v>396</v>
      </c>
      <c r="J80" s="57">
        <v>792</v>
      </c>
      <c r="K80" s="55">
        <v>0</v>
      </c>
      <c r="L80" s="56">
        <v>0</v>
      </c>
      <c r="M80" s="57">
        <v>0</v>
      </c>
      <c r="N80" s="3">
        <v>0.21208889693821115</v>
      </c>
      <c r="O80" s="3">
        <v>0.22285692897243667</v>
      </c>
      <c r="P80" s="4">
        <v>0.21747291295532392</v>
      </c>
      <c r="Q80" s="41"/>
      <c r="R80" s="58">
        <f t="shared" si="8"/>
        <v>45.811201738653608</v>
      </c>
      <c r="S80" s="58">
        <f t="shared" si="9"/>
        <v>48.137096658046325</v>
      </c>
      <c r="T80" s="58">
        <f t="shared" si="10"/>
        <v>46.974149198349963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16086.515857271796</v>
      </c>
      <c r="F81" s="56">
        <v>16524.712929269157</v>
      </c>
      <c r="G81" s="57">
        <v>32611.228786540953</v>
      </c>
      <c r="H81" s="55">
        <v>396</v>
      </c>
      <c r="I81" s="56">
        <v>398</v>
      </c>
      <c r="J81" s="57">
        <v>794</v>
      </c>
      <c r="K81" s="55">
        <v>0</v>
      </c>
      <c r="L81" s="56">
        <v>0</v>
      </c>
      <c r="M81" s="57">
        <v>0</v>
      </c>
      <c r="N81" s="3">
        <v>0.18806719810689998</v>
      </c>
      <c r="O81" s="3">
        <v>0.19221934823735759</v>
      </c>
      <c r="P81" s="4">
        <v>0.19014850258035354</v>
      </c>
      <c r="Q81" s="41"/>
      <c r="R81" s="58">
        <f t="shared" si="8"/>
        <v>40.622514791090396</v>
      </c>
      <c r="S81" s="58">
        <f t="shared" si="9"/>
        <v>41.51937921926924</v>
      </c>
      <c r="T81" s="58">
        <f t="shared" si="10"/>
        <v>41.072076557356361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14831.843829408113</v>
      </c>
      <c r="F82" s="56">
        <v>14435.066364585087</v>
      </c>
      <c r="G82" s="57">
        <v>29266.910193993201</v>
      </c>
      <c r="H82" s="55">
        <v>390</v>
      </c>
      <c r="I82" s="56">
        <v>398</v>
      </c>
      <c r="J82" s="57">
        <v>788</v>
      </c>
      <c r="K82" s="55">
        <v>0</v>
      </c>
      <c r="L82" s="56">
        <v>0</v>
      </c>
      <c r="M82" s="57">
        <v>0</v>
      </c>
      <c r="N82" s="3">
        <v>0.17606652219145433</v>
      </c>
      <c r="O82" s="3">
        <v>0.16791208780691755</v>
      </c>
      <c r="P82" s="4">
        <v>0.17194791193124412</v>
      </c>
      <c r="Q82" s="41"/>
      <c r="R82" s="58">
        <f t="shared" si="8"/>
        <v>38.030368793354135</v>
      </c>
      <c r="S82" s="58">
        <f t="shared" si="9"/>
        <v>36.269010966294189</v>
      </c>
      <c r="T82" s="58">
        <f t="shared" si="10"/>
        <v>37.140748977148732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11315.388978650819</v>
      </c>
      <c r="F83" s="56">
        <v>12217.131016635942</v>
      </c>
      <c r="G83" s="57">
        <v>23532.519995286762</v>
      </c>
      <c r="H83" s="55">
        <v>398</v>
      </c>
      <c r="I83" s="56">
        <v>396</v>
      </c>
      <c r="J83" s="57">
        <v>794</v>
      </c>
      <c r="K83" s="55">
        <v>0</v>
      </c>
      <c r="L83" s="56">
        <v>0</v>
      </c>
      <c r="M83" s="57">
        <v>0</v>
      </c>
      <c r="N83" s="3">
        <v>0.13162326654860901</v>
      </c>
      <c r="O83" s="3">
        <v>0.14283028218102251</v>
      </c>
      <c r="P83" s="4">
        <v>0.1372126597355558</v>
      </c>
      <c r="Q83" s="41"/>
      <c r="R83" s="58">
        <f t="shared" si="8"/>
        <v>28.430625574499544</v>
      </c>
      <c r="S83" s="58">
        <f t="shared" si="9"/>
        <v>30.851340951100862</v>
      </c>
      <c r="T83" s="58">
        <f t="shared" si="10"/>
        <v>29.637934502880054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5344.7980733576042</v>
      </c>
      <c r="F84" s="61">
        <v>7128.0000000000018</v>
      </c>
      <c r="G84" s="62">
        <v>12472.798073357606</v>
      </c>
      <c r="H84" s="67">
        <v>398</v>
      </c>
      <c r="I84" s="61">
        <v>398</v>
      </c>
      <c r="J84" s="62">
        <v>796</v>
      </c>
      <c r="K84" s="67">
        <v>0</v>
      </c>
      <c r="L84" s="61">
        <v>0</v>
      </c>
      <c r="M84" s="62">
        <v>0</v>
      </c>
      <c r="N84" s="6">
        <v>6.2171948554783224E-2</v>
      </c>
      <c r="O84" s="6">
        <v>8.2914572864321634E-2</v>
      </c>
      <c r="P84" s="7">
        <v>7.2543260709552429E-2</v>
      </c>
      <c r="Q84" s="41"/>
      <c r="R84" s="58">
        <f t="shared" si="8"/>
        <v>13.429140887833176</v>
      </c>
      <c r="S84" s="58">
        <f t="shared" si="9"/>
        <v>17.909547738693472</v>
      </c>
      <c r="T84" s="58">
        <f t="shared" si="10"/>
        <v>15.669344313263323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2691.7594344336126</v>
      </c>
      <c r="F85" s="64">
        <v>4236.2115541436897</v>
      </c>
      <c r="G85" s="65">
        <v>6927.9709885773027</v>
      </c>
      <c r="H85" s="71">
        <v>106</v>
      </c>
      <c r="I85" s="64">
        <v>99</v>
      </c>
      <c r="J85" s="65">
        <v>205</v>
      </c>
      <c r="K85" s="71">
        <v>0</v>
      </c>
      <c r="L85" s="64">
        <v>0</v>
      </c>
      <c r="M85" s="65">
        <v>0</v>
      </c>
      <c r="N85" s="3">
        <v>0.11756461541027309</v>
      </c>
      <c r="O85" s="3">
        <v>0.19810192452972736</v>
      </c>
      <c r="P85" s="4">
        <v>0.15645824274113149</v>
      </c>
      <c r="Q85" s="41"/>
      <c r="R85" s="58">
        <f t="shared" si="8"/>
        <v>25.393956928618987</v>
      </c>
      <c r="S85" s="58">
        <f t="shared" si="9"/>
        <v>42.790015698421108</v>
      </c>
      <c r="T85" s="58">
        <f t="shared" si="10"/>
        <v>33.794980432084401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2538.5574095359334</v>
      </c>
      <c r="F86" s="61">
        <v>4043.9999999999982</v>
      </c>
      <c r="G86" s="62">
        <v>6582.5574095359316</v>
      </c>
      <c r="H86" s="72">
        <v>104</v>
      </c>
      <c r="I86" s="61">
        <v>99</v>
      </c>
      <c r="J86" s="62">
        <v>203</v>
      </c>
      <c r="K86" s="72">
        <v>0</v>
      </c>
      <c r="L86" s="61">
        <v>0</v>
      </c>
      <c r="M86" s="62">
        <v>0</v>
      </c>
      <c r="N86" s="6">
        <v>0.11300558268945572</v>
      </c>
      <c r="O86" s="6">
        <v>0.18911335578002236</v>
      </c>
      <c r="P86" s="7">
        <v>0.1501221813887961</v>
      </c>
      <c r="Q86" s="41"/>
      <c r="R86" s="58">
        <f t="shared" si="8"/>
        <v>24.409205860922437</v>
      </c>
      <c r="S86" s="58">
        <f t="shared" si="9"/>
        <v>40.84848484848483</v>
      </c>
      <c r="T86" s="58">
        <f t="shared" si="10"/>
        <v>32.426391179979959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1398628.5133498036</v>
      </c>
    </row>
    <row r="91" spans="2:20" x14ac:dyDescent="0.25">
      <c r="C91" t="s">
        <v>112</v>
      </c>
      <c r="D91" s="78">
        <f>SUMPRODUCT(((((J5:J86)*216)+((M5:M86)*248))*((D5:D86))/1000))</f>
        <v>5432905.3333599987</v>
      </c>
    </row>
    <row r="92" spans="2:20" x14ac:dyDescent="0.25">
      <c r="C92" t="s">
        <v>111</v>
      </c>
      <c r="D92" s="39">
        <f>+D90/D91</f>
        <v>0.25743656985181024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B70" zoomScale="86" zoomScaleNormal="86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+'[1]15'!$G$590</f>
        <v>0.24896143263243892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967.99999999999977</v>
      </c>
      <c r="F5" s="56">
        <v>1548.8927475100611</v>
      </c>
      <c r="G5" s="57">
        <v>2516.8927475100609</v>
      </c>
      <c r="H5" s="56">
        <v>100</v>
      </c>
      <c r="I5" s="56">
        <v>80</v>
      </c>
      <c r="J5" s="57">
        <v>180</v>
      </c>
      <c r="K5" s="56">
        <v>0</v>
      </c>
      <c r="L5" s="56">
        <v>0</v>
      </c>
      <c r="M5" s="57">
        <v>0</v>
      </c>
      <c r="N5" s="32">
        <v>4.4814814814814807E-2</v>
      </c>
      <c r="O5" s="32">
        <v>8.9634996962387789E-2</v>
      </c>
      <c r="P5" s="33">
        <v>6.4734895769291687E-2</v>
      </c>
      <c r="Q5" s="41"/>
      <c r="R5" s="58">
        <f>+E5/(H5+K5)</f>
        <v>9.6799999999999979</v>
      </c>
      <c r="S5" s="58">
        <f t="shared" ref="S5" si="0">+F5/(I5+L5)</f>
        <v>19.361159343875762</v>
      </c>
      <c r="T5" s="58">
        <f t="shared" ref="T5" si="1">+G5/(J5+M5)</f>
        <v>13.982737486167006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1491.3883540210004</v>
      </c>
      <c r="F6" s="56">
        <v>2465.5707178761645</v>
      </c>
      <c r="G6" s="57">
        <v>3956.9590718971649</v>
      </c>
      <c r="H6" s="56">
        <v>100</v>
      </c>
      <c r="I6" s="56">
        <v>80</v>
      </c>
      <c r="J6" s="57">
        <v>180</v>
      </c>
      <c r="K6" s="56">
        <v>0</v>
      </c>
      <c r="L6" s="56">
        <v>0</v>
      </c>
      <c r="M6" s="57">
        <v>0</v>
      </c>
      <c r="N6" s="32">
        <v>6.9045757130601876E-2</v>
      </c>
      <c r="O6" s="32">
        <v>0.14268349061783359</v>
      </c>
      <c r="P6" s="33">
        <v>0.10177363868048264</v>
      </c>
      <c r="Q6" s="41"/>
      <c r="R6" s="58">
        <f t="shared" ref="R6:R70" si="2">+E6/(H6+K6)</f>
        <v>14.913883540210003</v>
      </c>
      <c r="S6" s="58">
        <f t="shared" ref="S6:S70" si="3">+F6/(I6+L6)</f>
        <v>30.819633973452056</v>
      </c>
      <c r="T6" s="58">
        <f t="shared" ref="T6:T70" si="4">+G6/(J6+M6)</f>
        <v>21.98310595498425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1834.8576568760568</v>
      </c>
      <c r="F7" s="56">
        <v>2988.1395991390159</v>
      </c>
      <c r="G7" s="57">
        <v>4822.9972560150727</v>
      </c>
      <c r="H7" s="56">
        <v>100</v>
      </c>
      <c r="I7" s="56">
        <v>79</v>
      </c>
      <c r="J7" s="57">
        <v>179</v>
      </c>
      <c r="K7" s="56">
        <v>0</v>
      </c>
      <c r="L7" s="56">
        <v>0</v>
      </c>
      <c r="M7" s="57">
        <v>0</v>
      </c>
      <c r="N7" s="32">
        <v>8.4947113744261893E-2</v>
      </c>
      <c r="O7" s="32">
        <v>0.17511366614738724</v>
      </c>
      <c r="P7" s="33">
        <v>0.12474129050318314</v>
      </c>
      <c r="Q7" s="41"/>
      <c r="R7" s="58">
        <f t="shared" si="2"/>
        <v>18.348576568760567</v>
      </c>
      <c r="S7" s="58">
        <f t="shared" si="3"/>
        <v>37.824551887835646</v>
      </c>
      <c r="T7" s="58">
        <f t="shared" si="4"/>
        <v>26.944118748687558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2160.5544034270488</v>
      </c>
      <c r="F8" s="56">
        <v>3192.4834390249243</v>
      </c>
      <c r="G8" s="57">
        <v>5353.0378424519731</v>
      </c>
      <c r="H8" s="56">
        <v>93</v>
      </c>
      <c r="I8" s="56">
        <v>80</v>
      </c>
      <c r="J8" s="57">
        <v>173</v>
      </c>
      <c r="K8" s="56">
        <v>0</v>
      </c>
      <c r="L8" s="56">
        <v>0</v>
      </c>
      <c r="M8" s="57">
        <v>0</v>
      </c>
      <c r="N8" s="32">
        <v>0.10755448045734015</v>
      </c>
      <c r="O8" s="32">
        <v>0.18475019901764608</v>
      </c>
      <c r="P8" s="33">
        <v>0.14325192256615213</v>
      </c>
      <c r="Q8" s="41"/>
      <c r="R8" s="58">
        <f t="shared" si="2"/>
        <v>23.231767778785471</v>
      </c>
      <c r="S8" s="58">
        <f t="shared" si="3"/>
        <v>39.906042987811553</v>
      </c>
      <c r="T8" s="58">
        <f t="shared" si="4"/>
        <v>30.942415274288862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2728.8311286865664</v>
      </c>
      <c r="F9" s="56">
        <v>3824.9778304149263</v>
      </c>
      <c r="G9" s="57">
        <v>6553.8089591014923</v>
      </c>
      <c r="H9" s="56">
        <v>99</v>
      </c>
      <c r="I9" s="56">
        <v>80</v>
      </c>
      <c r="J9" s="57">
        <v>179</v>
      </c>
      <c r="K9" s="56">
        <v>0</v>
      </c>
      <c r="L9" s="56">
        <v>0</v>
      </c>
      <c r="M9" s="57">
        <v>0</v>
      </c>
      <c r="N9" s="32">
        <v>0.12761088330932316</v>
      </c>
      <c r="O9" s="32">
        <v>0.22135288370456749</v>
      </c>
      <c r="P9" s="33">
        <v>0.16950674940775637</v>
      </c>
      <c r="Q9" s="41"/>
      <c r="R9" s="58">
        <f t="shared" si="2"/>
        <v>27.563950794813803</v>
      </c>
      <c r="S9" s="58">
        <f t="shared" si="3"/>
        <v>47.812222880186582</v>
      </c>
      <c r="T9" s="58">
        <f t="shared" si="4"/>
        <v>36.613457872075379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3189.2263580978715</v>
      </c>
      <c r="F10" s="56">
        <v>4337.5657482132683</v>
      </c>
      <c r="G10" s="57">
        <v>7526.7921063111398</v>
      </c>
      <c r="H10" s="56">
        <v>99</v>
      </c>
      <c r="I10" s="56">
        <v>77</v>
      </c>
      <c r="J10" s="57">
        <v>176</v>
      </c>
      <c r="K10" s="56">
        <v>0</v>
      </c>
      <c r="L10" s="56">
        <v>0</v>
      </c>
      <c r="M10" s="57">
        <v>0</v>
      </c>
      <c r="N10" s="32">
        <v>0.14914077619238084</v>
      </c>
      <c r="O10" s="32">
        <v>0.26079640140772414</v>
      </c>
      <c r="P10" s="33">
        <v>0.19799011222409355</v>
      </c>
      <c r="Q10" s="41"/>
      <c r="R10" s="58">
        <f t="shared" si="2"/>
        <v>32.214407657554261</v>
      </c>
      <c r="S10" s="58">
        <f t="shared" si="3"/>
        <v>56.332022704068422</v>
      </c>
      <c r="T10" s="58">
        <f t="shared" si="4"/>
        <v>42.765864240404206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4210.1900278257981</v>
      </c>
      <c r="F11" s="56">
        <v>5503.4455531638278</v>
      </c>
      <c r="G11" s="57">
        <v>9713.6355809896268</v>
      </c>
      <c r="H11" s="56">
        <v>99</v>
      </c>
      <c r="I11" s="56">
        <v>80</v>
      </c>
      <c r="J11" s="57">
        <v>179</v>
      </c>
      <c r="K11" s="56">
        <v>0</v>
      </c>
      <c r="L11" s="56">
        <v>0</v>
      </c>
      <c r="M11" s="57">
        <v>0</v>
      </c>
      <c r="N11" s="32">
        <v>0.19688505554740918</v>
      </c>
      <c r="O11" s="32">
        <v>0.31848643247475855</v>
      </c>
      <c r="P11" s="33">
        <v>0.25123203964901786</v>
      </c>
      <c r="Q11" s="41"/>
      <c r="R11" s="58">
        <f t="shared" si="2"/>
        <v>42.527171998240384</v>
      </c>
      <c r="S11" s="58">
        <f t="shared" si="3"/>
        <v>68.793069414547844</v>
      </c>
      <c r="T11" s="58">
        <f t="shared" si="4"/>
        <v>54.266120564187858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4424.1779968515229</v>
      </c>
      <c r="F12" s="56">
        <v>5654.3778087607589</v>
      </c>
      <c r="G12" s="57">
        <v>10078.555805612283</v>
      </c>
      <c r="H12" s="56">
        <v>100</v>
      </c>
      <c r="I12" s="56">
        <v>80</v>
      </c>
      <c r="J12" s="57">
        <v>180</v>
      </c>
      <c r="K12" s="56">
        <v>0</v>
      </c>
      <c r="L12" s="56">
        <v>0</v>
      </c>
      <c r="M12" s="57">
        <v>0</v>
      </c>
      <c r="N12" s="32">
        <v>0.20482305540979273</v>
      </c>
      <c r="O12" s="32">
        <v>0.32722093800698837</v>
      </c>
      <c r="P12" s="33">
        <v>0.25922211434187969</v>
      </c>
      <c r="Q12" s="41"/>
      <c r="R12" s="58">
        <f t="shared" si="2"/>
        <v>44.241779968515232</v>
      </c>
      <c r="S12" s="58">
        <f t="shared" si="3"/>
        <v>70.679722609509483</v>
      </c>
      <c r="T12" s="58">
        <f t="shared" si="4"/>
        <v>55.991976697846013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4535.2165844155643</v>
      </c>
      <c r="F13" s="56">
        <v>5732.2069732711734</v>
      </c>
      <c r="G13" s="57">
        <v>10267.423557686738</v>
      </c>
      <c r="H13" s="56">
        <v>100</v>
      </c>
      <c r="I13" s="56">
        <v>80</v>
      </c>
      <c r="J13" s="57">
        <v>180</v>
      </c>
      <c r="K13" s="56">
        <v>0</v>
      </c>
      <c r="L13" s="56">
        <v>0</v>
      </c>
      <c r="M13" s="57">
        <v>0</v>
      </c>
      <c r="N13" s="32">
        <v>0.20996373075997982</v>
      </c>
      <c r="O13" s="32">
        <v>0.33172494058282254</v>
      </c>
      <c r="P13" s="33">
        <v>0.26407982401457658</v>
      </c>
      <c r="Q13" s="41"/>
      <c r="R13" s="58">
        <f t="shared" si="2"/>
        <v>45.352165844155643</v>
      </c>
      <c r="S13" s="58">
        <f t="shared" si="3"/>
        <v>71.65258716588967</v>
      </c>
      <c r="T13" s="58">
        <f t="shared" si="4"/>
        <v>57.041241987148545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5170.8036858067908</v>
      </c>
      <c r="F14" s="56">
        <v>6616.0288704432724</v>
      </c>
      <c r="G14" s="57">
        <v>11786.832556250063</v>
      </c>
      <c r="H14" s="56">
        <v>102</v>
      </c>
      <c r="I14" s="56">
        <v>80</v>
      </c>
      <c r="J14" s="57">
        <v>182</v>
      </c>
      <c r="K14" s="56">
        <v>0</v>
      </c>
      <c r="L14" s="56">
        <v>0</v>
      </c>
      <c r="M14" s="57">
        <v>0</v>
      </c>
      <c r="N14" s="32">
        <v>0.23469515640009037</v>
      </c>
      <c r="O14" s="32">
        <v>0.38287204111361528</v>
      </c>
      <c r="P14" s="33">
        <v>0.29982785297746395</v>
      </c>
      <c r="Q14" s="41"/>
      <c r="R14" s="58">
        <f t="shared" si="2"/>
        <v>50.694153782419519</v>
      </c>
      <c r="S14" s="58">
        <f t="shared" si="3"/>
        <v>82.700360880540899</v>
      </c>
      <c r="T14" s="58">
        <f t="shared" si="4"/>
        <v>64.762816243132221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9808.3951810827093</v>
      </c>
      <c r="F15" s="56">
        <v>11415.241310486777</v>
      </c>
      <c r="G15" s="57">
        <v>21223.636491569487</v>
      </c>
      <c r="H15" s="56">
        <v>277</v>
      </c>
      <c r="I15" s="56">
        <v>241</v>
      </c>
      <c r="J15" s="57">
        <v>518</v>
      </c>
      <c r="K15" s="56">
        <v>112</v>
      </c>
      <c r="L15" s="56">
        <v>99</v>
      </c>
      <c r="M15" s="57">
        <v>211</v>
      </c>
      <c r="N15" s="32">
        <v>0.11195775706650887</v>
      </c>
      <c r="O15" s="32">
        <v>0.14900847575301243</v>
      </c>
      <c r="P15" s="33">
        <v>0.12924219620237667</v>
      </c>
      <c r="Q15" s="41"/>
      <c r="R15" s="58">
        <f t="shared" si="2"/>
        <v>25.214383498927273</v>
      </c>
      <c r="S15" s="58">
        <f t="shared" si="3"/>
        <v>33.57423914849052</v>
      </c>
      <c r="T15" s="58">
        <f t="shared" si="4"/>
        <v>29.1133559555137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17769.02980117164</v>
      </c>
      <c r="F16" s="56">
        <v>20916.605633184579</v>
      </c>
      <c r="G16" s="57">
        <v>38685.63543435622</v>
      </c>
      <c r="H16" s="56">
        <v>272</v>
      </c>
      <c r="I16" s="56">
        <v>240</v>
      </c>
      <c r="J16" s="57">
        <v>512</v>
      </c>
      <c r="K16" s="56">
        <v>180</v>
      </c>
      <c r="L16" s="56">
        <v>178</v>
      </c>
      <c r="M16" s="57">
        <v>358</v>
      </c>
      <c r="N16" s="32">
        <v>0.17186078034249885</v>
      </c>
      <c r="O16" s="32">
        <v>0.21791762828371999</v>
      </c>
      <c r="P16" s="33">
        <v>0.19403356188486187</v>
      </c>
      <c r="Q16" s="41"/>
      <c r="R16" s="58">
        <f t="shared" si="2"/>
        <v>39.312012834450535</v>
      </c>
      <c r="S16" s="58">
        <f t="shared" si="3"/>
        <v>50.03972639517842</v>
      </c>
      <c r="T16" s="58">
        <f t="shared" si="4"/>
        <v>44.466247625696802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19327.820018252572</v>
      </c>
      <c r="F17" s="56">
        <v>22449.644028730872</v>
      </c>
      <c r="G17" s="57">
        <v>41777.464046983441</v>
      </c>
      <c r="H17" s="56">
        <v>259</v>
      </c>
      <c r="I17" s="56">
        <v>227</v>
      </c>
      <c r="J17" s="57">
        <v>486</v>
      </c>
      <c r="K17" s="56">
        <v>179</v>
      </c>
      <c r="L17" s="56">
        <v>181</v>
      </c>
      <c r="M17" s="57">
        <v>360</v>
      </c>
      <c r="N17" s="32">
        <v>0.19263096015640022</v>
      </c>
      <c r="O17" s="32">
        <v>0.23902942960744114</v>
      </c>
      <c r="P17" s="33">
        <v>0.21506395708232148</v>
      </c>
      <c r="Q17" s="41"/>
      <c r="R17" s="58">
        <f t="shared" si="2"/>
        <v>44.127442964046971</v>
      </c>
      <c r="S17" s="58">
        <f t="shared" si="3"/>
        <v>55.023637325320763</v>
      </c>
      <c r="T17" s="58">
        <f t="shared" si="4"/>
        <v>49.382345209200288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25040.707601829454</v>
      </c>
      <c r="F18" s="56">
        <v>26971.877408105756</v>
      </c>
      <c r="G18" s="57">
        <v>52012.58500993521</v>
      </c>
      <c r="H18" s="56">
        <v>257</v>
      </c>
      <c r="I18" s="56">
        <v>232</v>
      </c>
      <c r="J18" s="57">
        <v>489</v>
      </c>
      <c r="K18" s="56">
        <v>194</v>
      </c>
      <c r="L18" s="56">
        <v>180</v>
      </c>
      <c r="M18" s="57">
        <v>374</v>
      </c>
      <c r="N18" s="32">
        <v>0.24164969120888455</v>
      </c>
      <c r="O18" s="32">
        <v>0.28465760520206179</v>
      </c>
      <c r="P18" s="33">
        <v>0.26219192346823816</v>
      </c>
      <c r="Q18" s="41"/>
      <c r="R18" s="58">
        <f t="shared" si="2"/>
        <v>55.522633263479939</v>
      </c>
      <c r="S18" s="58">
        <f t="shared" si="3"/>
        <v>65.465721864334355</v>
      </c>
      <c r="T18" s="58">
        <f t="shared" si="4"/>
        <v>60.269507543377998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32242.650524891997</v>
      </c>
      <c r="F19" s="56">
        <v>34964.125779209455</v>
      </c>
      <c r="G19" s="57">
        <v>67206.776304101455</v>
      </c>
      <c r="H19" s="56">
        <v>251</v>
      </c>
      <c r="I19" s="56">
        <v>242</v>
      </c>
      <c r="J19" s="57">
        <v>493</v>
      </c>
      <c r="K19" s="56">
        <v>181</v>
      </c>
      <c r="L19" s="56">
        <v>180</v>
      </c>
      <c r="M19" s="57">
        <v>361</v>
      </c>
      <c r="N19" s="32">
        <v>0.32534156567738937</v>
      </c>
      <c r="O19" s="32">
        <v>0.36078221251454368</v>
      </c>
      <c r="P19" s="33">
        <v>0.34286372696158202</v>
      </c>
      <c r="Q19" s="41"/>
      <c r="R19" s="58">
        <f t="shared" si="2"/>
        <v>74.635765103916654</v>
      </c>
      <c r="S19" s="58">
        <f t="shared" si="3"/>
        <v>82.853378623719081</v>
      </c>
      <c r="T19" s="58">
        <f t="shared" si="4"/>
        <v>78.696459372484142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37726.537296991555</v>
      </c>
      <c r="F20" s="56">
        <v>46024.645358408598</v>
      </c>
      <c r="G20" s="57">
        <v>83751.18265540016</v>
      </c>
      <c r="H20" s="56">
        <v>260</v>
      </c>
      <c r="I20" s="56">
        <v>241</v>
      </c>
      <c r="J20" s="57">
        <v>501</v>
      </c>
      <c r="K20" s="56">
        <v>182</v>
      </c>
      <c r="L20" s="56">
        <v>194</v>
      </c>
      <c r="M20" s="57">
        <v>376</v>
      </c>
      <c r="N20" s="32">
        <v>0.37243856911419559</v>
      </c>
      <c r="O20" s="32">
        <v>0.45947453636299612</v>
      </c>
      <c r="P20" s="33">
        <v>0.41571289488643209</v>
      </c>
      <c r="Q20" s="41"/>
      <c r="R20" s="58">
        <f t="shared" si="2"/>
        <v>85.35415678052388</v>
      </c>
      <c r="S20" s="58">
        <f t="shared" si="3"/>
        <v>105.80378243312322</v>
      </c>
      <c r="T20" s="58">
        <f t="shared" si="4"/>
        <v>95.497357645838264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37251.673973221201</v>
      </c>
      <c r="F21" s="56">
        <v>45568.283340508424</v>
      </c>
      <c r="G21" s="57">
        <v>82819.957313729625</v>
      </c>
      <c r="H21" s="56">
        <v>244</v>
      </c>
      <c r="I21" s="56">
        <v>242</v>
      </c>
      <c r="J21" s="57">
        <v>486</v>
      </c>
      <c r="K21" s="56">
        <v>182</v>
      </c>
      <c r="L21" s="56">
        <v>184</v>
      </c>
      <c r="M21" s="57">
        <v>366</v>
      </c>
      <c r="N21" s="32">
        <v>0.38074073970994687</v>
      </c>
      <c r="O21" s="32">
        <v>0.46543842274583697</v>
      </c>
      <c r="P21" s="33">
        <v>0.42310342750597529</v>
      </c>
      <c r="Q21" s="41"/>
      <c r="R21" s="58">
        <f t="shared" si="2"/>
        <v>87.445244068594363</v>
      </c>
      <c r="S21" s="58">
        <f t="shared" si="3"/>
        <v>106.96780126879912</v>
      </c>
      <c r="T21" s="58">
        <f t="shared" si="4"/>
        <v>97.206522668696749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35776.481733268643</v>
      </c>
      <c r="F22" s="56">
        <v>43316.734935966364</v>
      </c>
      <c r="G22" s="57">
        <v>79093.216669235</v>
      </c>
      <c r="H22" s="56">
        <v>238</v>
      </c>
      <c r="I22" s="56">
        <v>236</v>
      </c>
      <c r="J22" s="57">
        <v>474</v>
      </c>
      <c r="K22" s="56">
        <v>182</v>
      </c>
      <c r="L22" s="56">
        <v>181</v>
      </c>
      <c r="M22" s="57">
        <v>363</v>
      </c>
      <c r="N22" s="32">
        <v>0.37057177797966362</v>
      </c>
      <c r="O22" s="32">
        <v>0.45185611841740764</v>
      </c>
      <c r="P22" s="33">
        <v>0.41107031240507153</v>
      </c>
      <c r="Q22" s="41"/>
      <c r="R22" s="58">
        <f t="shared" si="2"/>
        <v>85.182099364925335</v>
      </c>
      <c r="S22" s="58">
        <f t="shared" si="3"/>
        <v>103.87706219656202</v>
      </c>
      <c r="T22" s="58">
        <f t="shared" si="4"/>
        <v>94.496077263124249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33770.261063507423</v>
      </c>
      <c r="F23" s="56">
        <v>35203.591238561785</v>
      </c>
      <c r="G23" s="57">
        <v>68973.852302069208</v>
      </c>
      <c r="H23" s="56">
        <v>237</v>
      </c>
      <c r="I23" s="56">
        <v>237</v>
      </c>
      <c r="J23" s="57">
        <v>474</v>
      </c>
      <c r="K23" s="56">
        <v>189</v>
      </c>
      <c r="L23" s="56">
        <v>179</v>
      </c>
      <c r="M23" s="57">
        <v>368</v>
      </c>
      <c r="N23" s="32">
        <v>0.34436960621132551</v>
      </c>
      <c r="O23" s="32">
        <v>0.36830004225144153</v>
      </c>
      <c r="P23" s="33">
        <v>0.35618158876967076</v>
      </c>
      <c r="Q23" s="41"/>
      <c r="R23" s="58">
        <f t="shared" si="2"/>
        <v>79.272913294618363</v>
      </c>
      <c r="S23" s="58">
        <f t="shared" si="3"/>
        <v>84.624017400388908</v>
      </c>
      <c r="T23" s="58">
        <f t="shared" si="4"/>
        <v>81.916689194856545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32125.836873419059</v>
      </c>
      <c r="F24" s="56">
        <v>32204.597163145645</v>
      </c>
      <c r="G24" s="57">
        <v>64330.434036564708</v>
      </c>
      <c r="H24" s="56">
        <v>241</v>
      </c>
      <c r="I24" s="56">
        <v>240</v>
      </c>
      <c r="J24" s="57">
        <v>481</v>
      </c>
      <c r="K24" s="56">
        <v>183</v>
      </c>
      <c r="L24" s="56">
        <v>176</v>
      </c>
      <c r="M24" s="57">
        <v>359</v>
      </c>
      <c r="N24" s="32">
        <v>0.32969865428385736</v>
      </c>
      <c r="O24" s="32">
        <v>0.33726329133656213</v>
      </c>
      <c r="P24" s="33">
        <v>0.33344270420345778</v>
      </c>
      <c r="Q24" s="41"/>
      <c r="R24" s="58">
        <f t="shared" si="2"/>
        <v>75.768483192026082</v>
      </c>
      <c r="S24" s="58">
        <f t="shared" si="3"/>
        <v>77.414897026792417</v>
      </c>
      <c r="T24" s="58">
        <f t="shared" si="4"/>
        <v>76.583850043529409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30939.726038895402</v>
      </c>
      <c r="F25" s="56">
        <v>31031.727105303788</v>
      </c>
      <c r="G25" s="57">
        <v>61971.453144199186</v>
      </c>
      <c r="H25" s="56">
        <v>254</v>
      </c>
      <c r="I25" s="56">
        <v>239</v>
      </c>
      <c r="J25" s="57">
        <v>493</v>
      </c>
      <c r="K25" s="56">
        <v>183</v>
      </c>
      <c r="L25" s="56">
        <v>180</v>
      </c>
      <c r="M25" s="57">
        <v>363</v>
      </c>
      <c r="N25" s="32">
        <v>0.30863185339254051</v>
      </c>
      <c r="O25" s="32">
        <v>0.32236066551674342</v>
      </c>
      <c r="P25" s="33">
        <v>0.31535709343042251</v>
      </c>
      <c r="Q25" s="41"/>
      <c r="R25" s="58">
        <f t="shared" si="2"/>
        <v>70.800288418524943</v>
      </c>
      <c r="S25" s="58">
        <f t="shared" si="3"/>
        <v>74.061401205975628</v>
      </c>
      <c r="T25" s="58">
        <f t="shared" si="4"/>
        <v>72.396557411447645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29712.124599428069</v>
      </c>
      <c r="F26" s="56">
        <v>29338.030531774632</v>
      </c>
      <c r="G26" s="57">
        <v>59050.1551312027</v>
      </c>
      <c r="H26" s="56">
        <v>229</v>
      </c>
      <c r="I26" s="56">
        <v>221</v>
      </c>
      <c r="J26" s="57">
        <v>450</v>
      </c>
      <c r="K26" s="56">
        <v>187</v>
      </c>
      <c r="L26" s="56">
        <v>180</v>
      </c>
      <c r="M26" s="57">
        <v>367</v>
      </c>
      <c r="N26" s="32">
        <v>0.31001799456832291</v>
      </c>
      <c r="O26" s="32">
        <v>0.31759364479707536</v>
      </c>
      <c r="P26" s="33">
        <v>0.3137361070854906</v>
      </c>
      <c r="Q26" s="41"/>
      <c r="R26" s="58">
        <f t="shared" si="2"/>
        <v>71.423376440932856</v>
      </c>
      <c r="S26" s="58">
        <f t="shared" si="3"/>
        <v>73.162170902181131</v>
      </c>
      <c r="T26" s="58">
        <f t="shared" si="4"/>
        <v>72.27681166609878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26066.048163471551</v>
      </c>
      <c r="F27" s="56">
        <v>26383.196009377545</v>
      </c>
      <c r="G27" s="57">
        <v>52449.244172849096</v>
      </c>
      <c r="H27" s="56">
        <v>220</v>
      </c>
      <c r="I27" s="56">
        <v>219</v>
      </c>
      <c r="J27" s="57">
        <v>439</v>
      </c>
      <c r="K27" s="56">
        <v>201</v>
      </c>
      <c r="L27" s="56">
        <v>180</v>
      </c>
      <c r="M27" s="57">
        <v>381</v>
      </c>
      <c r="N27" s="32">
        <v>0.26770651716653882</v>
      </c>
      <c r="O27" s="32">
        <v>0.28694853399218595</v>
      </c>
      <c r="P27" s="33">
        <v>0.27705187295495848</v>
      </c>
      <c r="Q27" s="41"/>
      <c r="R27" s="58">
        <f t="shared" si="2"/>
        <v>61.914603713709148</v>
      </c>
      <c r="S27" s="58">
        <f t="shared" si="3"/>
        <v>66.12329826911666</v>
      </c>
      <c r="T27" s="58">
        <f t="shared" si="4"/>
        <v>63.962492893718412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9114.0330319800287</v>
      </c>
      <c r="F28" s="56">
        <v>10839.657126875083</v>
      </c>
      <c r="G28" s="57">
        <v>19953.690158855112</v>
      </c>
      <c r="H28" s="56">
        <v>120</v>
      </c>
      <c r="I28" s="56">
        <v>120</v>
      </c>
      <c r="J28" s="57">
        <v>240</v>
      </c>
      <c r="K28" s="56">
        <v>0</v>
      </c>
      <c r="L28" s="56">
        <v>0</v>
      </c>
      <c r="M28" s="57">
        <v>0</v>
      </c>
      <c r="N28" s="32">
        <v>0.35162164475231594</v>
      </c>
      <c r="O28" s="32">
        <v>0.41819664841339055</v>
      </c>
      <c r="P28" s="33">
        <v>0.38490914658285325</v>
      </c>
      <c r="Q28" s="41"/>
      <c r="R28" s="58">
        <f t="shared" si="2"/>
        <v>75.950275266500242</v>
      </c>
      <c r="S28" s="58">
        <f t="shared" si="3"/>
        <v>90.330476057292358</v>
      </c>
      <c r="T28" s="58">
        <f t="shared" si="4"/>
        <v>83.1403756618963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8766.9826974638399</v>
      </c>
      <c r="F29" s="56">
        <v>10628.276261361436</v>
      </c>
      <c r="G29" s="57">
        <v>19395.258958825274</v>
      </c>
      <c r="H29" s="56">
        <v>120</v>
      </c>
      <c r="I29" s="56">
        <v>120</v>
      </c>
      <c r="J29" s="57">
        <v>240</v>
      </c>
      <c r="K29" s="56">
        <v>0</v>
      </c>
      <c r="L29" s="56">
        <v>0</v>
      </c>
      <c r="M29" s="57">
        <v>0</v>
      </c>
      <c r="N29" s="32">
        <v>0.33823235715524075</v>
      </c>
      <c r="O29" s="32">
        <v>0.41004152242906772</v>
      </c>
      <c r="P29" s="33">
        <v>0.37413693979215423</v>
      </c>
      <c r="Q29" s="41"/>
      <c r="R29" s="58">
        <f t="shared" si="2"/>
        <v>73.058189145531998</v>
      </c>
      <c r="S29" s="58">
        <f t="shared" si="3"/>
        <v>88.568968844678636</v>
      </c>
      <c r="T29" s="58">
        <f t="shared" si="4"/>
        <v>80.813578995105303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8424.3318228211429</v>
      </c>
      <c r="F30" s="56">
        <v>10354.581047124293</v>
      </c>
      <c r="G30" s="57">
        <v>18778.912869945438</v>
      </c>
      <c r="H30" s="56">
        <v>129</v>
      </c>
      <c r="I30" s="56">
        <v>119</v>
      </c>
      <c r="J30" s="57">
        <v>248</v>
      </c>
      <c r="K30" s="56">
        <v>0</v>
      </c>
      <c r="L30" s="56">
        <v>0</v>
      </c>
      <c r="M30" s="57">
        <v>0</v>
      </c>
      <c r="N30" s="32">
        <v>0.30233749005243837</v>
      </c>
      <c r="O30" s="32">
        <v>0.40283928754763043</v>
      </c>
      <c r="P30" s="33">
        <v>0.35056214288279269</v>
      </c>
      <c r="Q30" s="41"/>
      <c r="R30" s="58">
        <f t="shared" si="2"/>
        <v>65.304897851326686</v>
      </c>
      <c r="S30" s="58">
        <f t="shared" si="3"/>
        <v>87.013286110288178</v>
      </c>
      <c r="T30" s="58">
        <f t="shared" si="4"/>
        <v>75.721422862683212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7697.7022813432886</v>
      </c>
      <c r="F31" s="56">
        <v>9546.1343825821386</v>
      </c>
      <c r="G31" s="57">
        <v>17243.836663925427</v>
      </c>
      <c r="H31" s="56">
        <v>124</v>
      </c>
      <c r="I31" s="56">
        <v>138</v>
      </c>
      <c r="J31" s="57">
        <v>262</v>
      </c>
      <c r="K31" s="56">
        <v>0</v>
      </c>
      <c r="L31" s="56">
        <v>0</v>
      </c>
      <c r="M31" s="57">
        <v>0</v>
      </c>
      <c r="N31" s="32">
        <v>0.28739927872398779</v>
      </c>
      <c r="O31" s="32">
        <v>0.3202541056958581</v>
      </c>
      <c r="P31" s="33">
        <v>0.30470449293054541</v>
      </c>
      <c r="Q31" s="41"/>
      <c r="R31" s="58">
        <f t="shared" si="2"/>
        <v>62.078244204381363</v>
      </c>
      <c r="S31" s="58">
        <f t="shared" si="3"/>
        <v>69.174886830305354</v>
      </c>
      <c r="T31" s="58">
        <f t="shared" si="4"/>
        <v>65.816170472997811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7282.3808584747385</v>
      </c>
      <c r="F32" s="56">
        <v>9240.8345838961504</v>
      </c>
      <c r="G32" s="57">
        <v>16523.215442370889</v>
      </c>
      <c r="H32" s="56">
        <v>118</v>
      </c>
      <c r="I32" s="56">
        <v>120</v>
      </c>
      <c r="J32" s="57">
        <v>238</v>
      </c>
      <c r="K32" s="56">
        <v>0</v>
      </c>
      <c r="L32" s="56">
        <v>0</v>
      </c>
      <c r="M32" s="57">
        <v>0</v>
      </c>
      <c r="N32" s="32">
        <v>0.2857180186156128</v>
      </c>
      <c r="O32" s="32">
        <v>0.35651367993426508</v>
      </c>
      <c r="P32" s="33">
        <v>0.32141331003678197</v>
      </c>
      <c r="Q32" s="41"/>
      <c r="R32" s="58">
        <f t="shared" si="2"/>
        <v>61.715092020972357</v>
      </c>
      <c r="S32" s="58">
        <f t="shared" si="3"/>
        <v>77.006954865801248</v>
      </c>
      <c r="T32" s="58">
        <f t="shared" si="4"/>
        <v>69.425274967944915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5572.3022690825537</v>
      </c>
      <c r="F33" s="56">
        <v>7188.5761274163506</v>
      </c>
      <c r="G33" s="57">
        <v>12760.878396498905</v>
      </c>
      <c r="H33" s="56">
        <v>118</v>
      </c>
      <c r="I33" s="56">
        <v>118</v>
      </c>
      <c r="J33" s="57">
        <v>236</v>
      </c>
      <c r="K33" s="56">
        <v>0</v>
      </c>
      <c r="L33" s="56">
        <v>0</v>
      </c>
      <c r="M33" s="57">
        <v>0</v>
      </c>
      <c r="N33" s="32">
        <v>0.21862453974743226</v>
      </c>
      <c r="O33" s="32">
        <v>0.28203766978249961</v>
      </c>
      <c r="P33" s="33">
        <v>0.25033110476496595</v>
      </c>
      <c r="Q33" s="41"/>
      <c r="R33" s="58">
        <f t="shared" si="2"/>
        <v>47.222900585445373</v>
      </c>
      <c r="S33" s="58">
        <f t="shared" si="3"/>
        <v>60.920136673019918</v>
      </c>
      <c r="T33" s="58">
        <f t="shared" si="4"/>
        <v>54.071518629232649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2950.4592202628237</v>
      </c>
      <c r="F34" s="56">
        <v>4182.4969505079098</v>
      </c>
      <c r="G34" s="57">
        <v>7132.9561707707335</v>
      </c>
      <c r="H34" s="56">
        <v>116</v>
      </c>
      <c r="I34" s="56">
        <v>129</v>
      </c>
      <c r="J34" s="57">
        <v>245</v>
      </c>
      <c r="K34" s="56">
        <v>0</v>
      </c>
      <c r="L34" s="56">
        <v>0</v>
      </c>
      <c r="M34" s="57">
        <v>0</v>
      </c>
      <c r="N34" s="32">
        <v>0.11775459850985089</v>
      </c>
      <c r="O34" s="32">
        <v>0.15010396750315497</v>
      </c>
      <c r="P34" s="33">
        <v>0.1347875315716314</v>
      </c>
      <c r="Q34" s="41"/>
      <c r="R34" s="58">
        <f t="shared" si="2"/>
        <v>25.434993278127791</v>
      </c>
      <c r="S34" s="58">
        <f t="shared" si="3"/>
        <v>32.422456980681474</v>
      </c>
      <c r="T34" s="58">
        <f t="shared" si="4"/>
        <v>29.114106819472383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1567.3405608762425</v>
      </c>
      <c r="F35" s="56">
        <v>2509.599349176156</v>
      </c>
      <c r="G35" s="57">
        <v>4076.9399100523988</v>
      </c>
      <c r="H35" s="56">
        <v>117</v>
      </c>
      <c r="I35" s="56">
        <v>138</v>
      </c>
      <c r="J35" s="57">
        <v>255</v>
      </c>
      <c r="K35" s="56">
        <v>0</v>
      </c>
      <c r="L35" s="56">
        <v>0</v>
      </c>
      <c r="M35" s="57">
        <v>0</v>
      </c>
      <c r="N35" s="32">
        <v>6.201885726797414E-2</v>
      </c>
      <c r="O35" s="32">
        <v>8.4192141343805552E-2</v>
      </c>
      <c r="P35" s="33">
        <v>7.4018516885482916E-2</v>
      </c>
      <c r="Q35" s="41"/>
      <c r="R35" s="58">
        <f t="shared" si="2"/>
        <v>13.396073169882415</v>
      </c>
      <c r="S35" s="58">
        <f t="shared" si="3"/>
        <v>18.185502530261999</v>
      </c>
      <c r="T35" s="58">
        <f t="shared" si="4"/>
        <v>15.987999647264308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422.4733815096746</v>
      </c>
      <c r="F36" s="61">
        <v>433.99999999999994</v>
      </c>
      <c r="G36" s="62">
        <v>856.47338150967448</v>
      </c>
      <c r="H36" s="61">
        <v>118</v>
      </c>
      <c r="I36" s="61">
        <v>119</v>
      </c>
      <c r="J36" s="62">
        <v>237</v>
      </c>
      <c r="K36" s="61">
        <v>0</v>
      </c>
      <c r="L36" s="61">
        <v>0</v>
      </c>
      <c r="M36" s="62">
        <v>0</v>
      </c>
      <c r="N36" s="34">
        <v>1.6575383769211968E-2</v>
      </c>
      <c r="O36" s="34">
        <v>1.6884531590413941E-2</v>
      </c>
      <c r="P36" s="35">
        <v>1.6730609890406204E-2</v>
      </c>
      <c r="Q36" s="41"/>
      <c r="R36" s="58">
        <f t="shared" si="2"/>
        <v>3.5802828941497848</v>
      </c>
      <c r="S36" s="58">
        <f t="shared" si="3"/>
        <v>3.6470588235294112</v>
      </c>
      <c r="T36" s="58">
        <f t="shared" si="4"/>
        <v>3.6138117363277402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11189.963735866344</v>
      </c>
      <c r="F37" s="64">
        <v>11459.173018052003</v>
      </c>
      <c r="G37" s="65">
        <v>22649.136753918348</v>
      </c>
      <c r="H37" s="64">
        <v>101</v>
      </c>
      <c r="I37" s="64">
        <v>80</v>
      </c>
      <c r="J37" s="65">
        <v>181</v>
      </c>
      <c r="K37" s="64">
        <v>102</v>
      </c>
      <c r="L37" s="64">
        <v>100</v>
      </c>
      <c r="M37" s="65">
        <v>202</v>
      </c>
      <c r="N37" s="30">
        <v>0.23751833367011257</v>
      </c>
      <c r="O37" s="30">
        <v>0.27231875042899245</v>
      </c>
      <c r="P37" s="31">
        <v>0.25393686377610492</v>
      </c>
      <c r="Q37" s="41"/>
      <c r="R37" s="58">
        <f t="shared" si="2"/>
        <v>55.122974068307116</v>
      </c>
      <c r="S37" s="58">
        <f t="shared" si="3"/>
        <v>63.662072322511122</v>
      </c>
      <c r="T37" s="58">
        <f t="shared" si="4"/>
        <v>59.136127294825975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10720.013041376991</v>
      </c>
      <c r="F38" s="56">
        <v>11209.804587833052</v>
      </c>
      <c r="G38" s="57">
        <v>21929.817629210043</v>
      </c>
      <c r="H38" s="56">
        <v>101</v>
      </c>
      <c r="I38" s="56">
        <v>80</v>
      </c>
      <c r="J38" s="57">
        <v>181</v>
      </c>
      <c r="K38" s="56">
        <v>102</v>
      </c>
      <c r="L38" s="56">
        <v>138</v>
      </c>
      <c r="M38" s="57">
        <v>240</v>
      </c>
      <c r="N38" s="32">
        <v>0.22754315336595754</v>
      </c>
      <c r="O38" s="32">
        <v>0.21764920370909158</v>
      </c>
      <c r="P38" s="33">
        <v>0.22237585816916164</v>
      </c>
      <c r="Q38" s="41"/>
      <c r="R38" s="58">
        <f t="shared" si="2"/>
        <v>52.807946016635427</v>
      </c>
      <c r="S38" s="58">
        <f t="shared" si="3"/>
        <v>51.421121962536937</v>
      </c>
      <c r="T38" s="58">
        <f t="shared" si="4"/>
        <v>52.089828097886091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10465.533235005974</v>
      </c>
      <c r="F39" s="56">
        <v>11002.341542898324</v>
      </c>
      <c r="G39" s="57">
        <v>21467.874777904297</v>
      </c>
      <c r="H39" s="56">
        <v>101</v>
      </c>
      <c r="I39" s="56">
        <v>80</v>
      </c>
      <c r="J39" s="57">
        <v>181</v>
      </c>
      <c r="K39" s="56">
        <v>109</v>
      </c>
      <c r="L39" s="56">
        <v>106</v>
      </c>
      <c r="M39" s="57">
        <v>215</v>
      </c>
      <c r="N39" s="32">
        <v>0.21424691358921499</v>
      </c>
      <c r="O39" s="32">
        <v>0.25253262814217603</v>
      </c>
      <c r="P39" s="33">
        <v>0.2322960826902733</v>
      </c>
      <c r="Q39" s="41"/>
      <c r="R39" s="58">
        <f t="shared" si="2"/>
        <v>49.835872547647497</v>
      </c>
      <c r="S39" s="58">
        <f t="shared" si="3"/>
        <v>59.15237388655013</v>
      </c>
      <c r="T39" s="58">
        <f t="shared" si="4"/>
        <v>54.211804994707819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10353.149833747788</v>
      </c>
      <c r="F40" s="56">
        <v>10873.808284617688</v>
      </c>
      <c r="G40" s="57">
        <v>21226.958118365474</v>
      </c>
      <c r="H40" s="56">
        <v>101</v>
      </c>
      <c r="I40" s="56">
        <v>80</v>
      </c>
      <c r="J40" s="57">
        <v>181</v>
      </c>
      <c r="K40" s="56">
        <v>80</v>
      </c>
      <c r="L40" s="56">
        <v>100</v>
      </c>
      <c r="M40" s="57">
        <v>180</v>
      </c>
      <c r="N40" s="32">
        <v>0.2485392220507919</v>
      </c>
      <c r="O40" s="32">
        <v>0.25840799155460287</v>
      </c>
      <c r="P40" s="33">
        <v>0.25349859222276527</v>
      </c>
      <c r="Q40" s="41"/>
      <c r="R40" s="58">
        <f t="shared" si="2"/>
        <v>57.199722838385568</v>
      </c>
      <c r="S40" s="58">
        <f t="shared" si="3"/>
        <v>60.41004602565382</v>
      </c>
      <c r="T40" s="58">
        <f t="shared" si="4"/>
        <v>58.800438001012395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10259.00114263859</v>
      </c>
      <c r="F41" s="56">
        <v>10730.995442594931</v>
      </c>
      <c r="G41" s="57">
        <v>20989.996585233523</v>
      </c>
      <c r="H41" s="56">
        <v>103</v>
      </c>
      <c r="I41" s="56">
        <v>93</v>
      </c>
      <c r="J41" s="57">
        <v>196</v>
      </c>
      <c r="K41" s="56">
        <v>80</v>
      </c>
      <c r="L41" s="56">
        <v>100</v>
      </c>
      <c r="M41" s="57">
        <v>180</v>
      </c>
      <c r="N41" s="32">
        <v>0.24375121513587222</v>
      </c>
      <c r="O41" s="32">
        <v>0.23906156305905657</v>
      </c>
      <c r="P41" s="33">
        <v>0.24133090260800133</v>
      </c>
      <c r="Q41" s="41"/>
      <c r="R41" s="58">
        <f t="shared" si="2"/>
        <v>56.060115533544206</v>
      </c>
      <c r="S41" s="58">
        <f t="shared" si="3"/>
        <v>55.601012655932287</v>
      </c>
      <c r="T41" s="58">
        <f t="shared" si="4"/>
        <v>55.824459003280644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7767.2321385423866</v>
      </c>
      <c r="F42" s="56">
        <v>6037.6194303863558</v>
      </c>
      <c r="G42" s="57">
        <v>13804.851568928741</v>
      </c>
      <c r="H42" s="56">
        <v>0</v>
      </c>
      <c r="I42" s="56">
        <v>0</v>
      </c>
      <c r="J42" s="57">
        <v>0</v>
      </c>
      <c r="K42" s="56">
        <v>80</v>
      </c>
      <c r="L42" s="56">
        <v>100</v>
      </c>
      <c r="M42" s="57">
        <v>180</v>
      </c>
      <c r="N42" s="32">
        <v>0.39149355537007996</v>
      </c>
      <c r="O42" s="32">
        <v>0.24345239638654662</v>
      </c>
      <c r="P42" s="33">
        <v>0.30924846704589476</v>
      </c>
      <c r="Q42" s="41"/>
      <c r="R42" s="58">
        <f t="shared" si="2"/>
        <v>97.090401731779835</v>
      </c>
      <c r="S42" s="58">
        <f t="shared" si="3"/>
        <v>60.376194303863556</v>
      </c>
      <c r="T42" s="58">
        <f t="shared" si="4"/>
        <v>76.693619827381895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7089.1167428003437</v>
      </c>
      <c r="F43" s="56">
        <v>5410.7359867630221</v>
      </c>
      <c r="G43" s="57">
        <v>12499.852729563365</v>
      </c>
      <c r="H43" s="56">
        <v>0</v>
      </c>
      <c r="I43" s="56">
        <v>0</v>
      </c>
      <c r="J43" s="57">
        <v>0</v>
      </c>
      <c r="K43" s="56">
        <v>80</v>
      </c>
      <c r="L43" s="56">
        <v>100</v>
      </c>
      <c r="M43" s="57">
        <v>180</v>
      </c>
      <c r="N43" s="32">
        <v>0.35731435195566247</v>
      </c>
      <c r="O43" s="32">
        <v>0.21817483817592831</v>
      </c>
      <c r="P43" s="33">
        <v>0.28001462207803235</v>
      </c>
      <c r="Q43" s="41"/>
      <c r="R43" s="58">
        <f t="shared" si="2"/>
        <v>88.613959285004299</v>
      </c>
      <c r="S43" s="58">
        <f t="shared" si="3"/>
        <v>54.107359867630223</v>
      </c>
      <c r="T43" s="58">
        <f t="shared" si="4"/>
        <v>69.443626275352031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6854.2840997383464</v>
      </c>
      <c r="F44" s="56">
        <v>5264.1817581820951</v>
      </c>
      <c r="G44" s="57">
        <v>12118.465857920441</v>
      </c>
      <c r="H44" s="56">
        <v>0</v>
      </c>
      <c r="I44" s="56">
        <v>0</v>
      </c>
      <c r="J44" s="57">
        <v>0</v>
      </c>
      <c r="K44" s="56">
        <v>80</v>
      </c>
      <c r="L44" s="56">
        <v>113</v>
      </c>
      <c r="M44" s="57">
        <v>193</v>
      </c>
      <c r="N44" s="32">
        <v>0.34547802922068277</v>
      </c>
      <c r="O44" s="32">
        <v>0.18784548095140219</v>
      </c>
      <c r="P44" s="33">
        <v>0.2531853973324511</v>
      </c>
      <c r="Q44" s="41"/>
      <c r="R44" s="58">
        <f t="shared" si="2"/>
        <v>85.678551246729327</v>
      </c>
      <c r="S44" s="58">
        <f t="shared" si="3"/>
        <v>46.585679275947747</v>
      </c>
      <c r="T44" s="58">
        <f t="shared" si="4"/>
        <v>62.789978538447876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6697.3588429771762</v>
      </c>
      <c r="F45" s="56">
        <v>5199.4630929244731</v>
      </c>
      <c r="G45" s="57">
        <v>11896.821935901649</v>
      </c>
      <c r="H45" s="56">
        <v>0</v>
      </c>
      <c r="I45" s="56">
        <v>0</v>
      </c>
      <c r="J45" s="57">
        <v>0</v>
      </c>
      <c r="K45" s="56">
        <v>80</v>
      </c>
      <c r="L45" s="56">
        <v>120</v>
      </c>
      <c r="M45" s="57">
        <v>200</v>
      </c>
      <c r="N45" s="32">
        <v>0.33756849006941414</v>
      </c>
      <c r="O45" s="32">
        <v>0.17471314156332235</v>
      </c>
      <c r="P45" s="33">
        <v>0.23985528096575906</v>
      </c>
      <c r="Q45" s="41"/>
      <c r="R45" s="58">
        <f t="shared" si="2"/>
        <v>83.716985537214697</v>
      </c>
      <c r="S45" s="58">
        <f t="shared" si="3"/>
        <v>43.328859107703941</v>
      </c>
      <c r="T45" s="58">
        <f t="shared" si="4"/>
        <v>59.484109679508244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6642.3785292790535</v>
      </c>
      <c r="F46" s="56">
        <v>5177.0183244473992</v>
      </c>
      <c r="G46" s="57">
        <v>11819.396853726452</v>
      </c>
      <c r="H46" s="56">
        <v>0</v>
      </c>
      <c r="I46" s="56">
        <v>0</v>
      </c>
      <c r="J46" s="57">
        <v>0</v>
      </c>
      <c r="K46" s="56">
        <v>79</v>
      </c>
      <c r="L46" s="56">
        <v>116</v>
      </c>
      <c r="M46" s="57">
        <v>195</v>
      </c>
      <c r="N46" s="32">
        <v>0.33903524547157277</v>
      </c>
      <c r="O46" s="32">
        <v>0.17995753352500693</v>
      </c>
      <c r="P46" s="33">
        <v>0.24440440144182077</v>
      </c>
      <c r="Q46" s="41"/>
      <c r="R46" s="58">
        <f t="shared" si="2"/>
        <v>84.080740876950046</v>
      </c>
      <c r="S46" s="58">
        <f t="shared" si="3"/>
        <v>44.629468314201716</v>
      </c>
      <c r="T46" s="58">
        <f t="shared" si="4"/>
        <v>60.612291557571545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6587.8564083644724</v>
      </c>
      <c r="F47" s="56">
        <v>5168.5242127677884</v>
      </c>
      <c r="G47" s="57">
        <v>11756.380621132261</v>
      </c>
      <c r="H47" s="56">
        <v>0</v>
      </c>
      <c r="I47" s="56">
        <v>0</v>
      </c>
      <c r="J47" s="57">
        <v>0</v>
      </c>
      <c r="K47" s="56">
        <v>78</v>
      </c>
      <c r="L47" s="56">
        <v>101</v>
      </c>
      <c r="M47" s="57">
        <v>179</v>
      </c>
      <c r="N47" s="32">
        <v>0.3405632965448962</v>
      </c>
      <c r="O47" s="32">
        <v>0.20634478652059199</v>
      </c>
      <c r="P47" s="33">
        <v>0.26483106463174133</v>
      </c>
      <c r="Q47" s="41"/>
      <c r="R47" s="58">
        <f t="shared" si="2"/>
        <v>84.459697543134254</v>
      </c>
      <c r="S47" s="58">
        <f t="shared" si="3"/>
        <v>51.173507057106818</v>
      </c>
      <c r="T47" s="58">
        <f t="shared" si="4"/>
        <v>65.678104028671854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5669.3694918592255</v>
      </c>
      <c r="F48" s="56">
        <v>4623.4198725755286</v>
      </c>
      <c r="G48" s="57">
        <v>10292.789364434753</v>
      </c>
      <c r="H48" s="56">
        <v>0</v>
      </c>
      <c r="I48" s="56">
        <v>0</v>
      </c>
      <c r="J48" s="57">
        <v>0</v>
      </c>
      <c r="K48" s="56">
        <v>78</v>
      </c>
      <c r="L48" s="56">
        <v>100</v>
      </c>
      <c r="M48" s="57">
        <v>178</v>
      </c>
      <c r="N48" s="32">
        <v>0.29308154941373166</v>
      </c>
      <c r="O48" s="32">
        <v>0.18642822066836809</v>
      </c>
      <c r="P48" s="33">
        <v>0.23316394899498807</v>
      </c>
      <c r="Q48" s="41"/>
      <c r="R48" s="58">
        <f t="shared" ref="R48" si="5">+E48/(H48+K48)</f>
        <v>72.684224254605454</v>
      </c>
      <c r="S48" s="58">
        <f t="shared" ref="S48" si="6">+F48/(I48+L48)</f>
        <v>46.234198725755284</v>
      </c>
      <c r="T48" s="58">
        <f t="shared" ref="T48" si="7">+G48/(J48+M48)</f>
        <v>57.824659350757038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5513.1748052804396</v>
      </c>
      <c r="F49" s="56">
        <v>4600.4063513639157</v>
      </c>
      <c r="G49" s="57">
        <v>10113.581156644355</v>
      </c>
      <c r="H49" s="56">
        <v>0</v>
      </c>
      <c r="I49" s="56">
        <v>0</v>
      </c>
      <c r="J49" s="57">
        <v>0</v>
      </c>
      <c r="K49" s="56">
        <v>81</v>
      </c>
      <c r="L49" s="56">
        <v>100</v>
      </c>
      <c r="M49" s="57">
        <v>181</v>
      </c>
      <c r="N49" s="32">
        <v>0.27445115518122459</v>
      </c>
      <c r="O49" s="32">
        <v>0.18550025610338369</v>
      </c>
      <c r="P49" s="33">
        <v>0.22530701204429593</v>
      </c>
      <c r="Q49" s="41"/>
      <c r="R49" s="58">
        <f t="shared" si="2"/>
        <v>68.063886484943694</v>
      </c>
      <c r="S49" s="58">
        <f t="shared" si="3"/>
        <v>46.00406351363916</v>
      </c>
      <c r="T49" s="58">
        <f t="shared" si="4"/>
        <v>55.876138986985389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5485.4359520622957</v>
      </c>
      <c r="F50" s="56">
        <v>4544.1594194859463</v>
      </c>
      <c r="G50" s="57">
        <v>10029.595371548243</v>
      </c>
      <c r="H50" s="56">
        <v>0</v>
      </c>
      <c r="I50" s="56">
        <v>0</v>
      </c>
      <c r="J50" s="57">
        <v>0</v>
      </c>
      <c r="K50" s="56">
        <v>77</v>
      </c>
      <c r="L50" s="56">
        <v>100</v>
      </c>
      <c r="M50" s="57">
        <v>177</v>
      </c>
      <c r="N50" s="32">
        <v>0.28725575785831042</v>
      </c>
      <c r="O50" s="32">
        <v>0.18323223465669139</v>
      </c>
      <c r="P50" s="33">
        <v>0.22848540576700024</v>
      </c>
      <c r="Q50" s="41"/>
      <c r="R50" s="58">
        <f t="shared" si="2"/>
        <v>71.239427948860978</v>
      </c>
      <c r="S50" s="58">
        <f t="shared" si="3"/>
        <v>45.441594194859462</v>
      </c>
      <c r="T50" s="58">
        <f t="shared" si="4"/>
        <v>56.664380630216058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5256.7170628122412</v>
      </c>
      <c r="F51" s="56">
        <v>4404.4822549043138</v>
      </c>
      <c r="G51" s="57">
        <v>9661.199317716555</v>
      </c>
      <c r="H51" s="56">
        <v>0</v>
      </c>
      <c r="I51" s="56">
        <v>0</v>
      </c>
      <c r="J51" s="57">
        <v>0</v>
      </c>
      <c r="K51" s="56">
        <v>79</v>
      </c>
      <c r="L51" s="56">
        <v>100</v>
      </c>
      <c r="M51" s="57">
        <v>179</v>
      </c>
      <c r="N51" s="32">
        <v>0.26830936416967338</v>
      </c>
      <c r="O51" s="32">
        <v>0.17760009092356105</v>
      </c>
      <c r="P51" s="33">
        <v>0.21763379252380058</v>
      </c>
      <c r="Q51" s="41"/>
      <c r="R51" s="58">
        <f t="shared" si="2"/>
        <v>66.540722314079005</v>
      </c>
      <c r="S51" s="58">
        <f t="shared" si="3"/>
        <v>44.04482254904314</v>
      </c>
      <c r="T51" s="58">
        <f t="shared" si="4"/>
        <v>53.973180545902544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5241.9557261838108</v>
      </c>
      <c r="F52" s="56">
        <v>4395.9513274597175</v>
      </c>
      <c r="G52" s="57">
        <v>9637.9070536435283</v>
      </c>
      <c r="H52" s="56">
        <v>0</v>
      </c>
      <c r="I52" s="56">
        <v>0</v>
      </c>
      <c r="J52" s="57">
        <v>0</v>
      </c>
      <c r="K52" s="56">
        <v>79</v>
      </c>
      <c r="L52" s="56">
        <v>100</v>
      </c>
      <c r="M52" s="57">
        <v>179</v>
      </c>
      <c r="N52" s="32">
        <v>0.26755592722457183</v>
      </c>
      <c r="O52" s="32">
        <v>0.17725610191369828</v>
      </c>
      <c r="P52" s="33">
        <v>0.21710909744196091</v>
      </c>
      <c r="Q52" s="41"/>
      <c r="R52" s="58">
        <f t="shared" si="2"/>
        <v>66.35386995169381</v>
      </c>
      <c r="S52" s="58">
        <f t="shared" si="3"/>
        <v>43.959513274597178</v>
      </c>
      <c r="T52" s="58">
        <f t="shared" si="4"/>
        <v>53.843056165606306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5167.906555353482</v>
      </c>
      <c r="F53" s="56">
        <v>4379.5802642708204</v>
      </c>
      <c r="G53" s="57">
        <v>9547.4868196243024</v>
      </c>
      <c r="H53" s="56">
        <v>0</v>
      </c>
      <c r="I53" s="56">
        <v>0</v>
      </c>
      <c r="J53" s="57">
        <v>0</v>
      </c>
      <c r="K53" s="56">
        <v>80</v>
      </c>
      <c r="L53" s="56">
        <v>102</v>
      </c>
      <c r="M53" s="57">
        <v>182</v>
      </c>
      <c r="N53" s="32">
        <v>0.26047916105612307</v>
      </c>
      <c r="O53" s="32">
        <v>0.17313331215491859</v>
      </c>
      <c r="P53" s="33">
        <v>0.21152709189171176</v>
      </c>
      <c r="Q53" s="41"/>
      <c r="R53" s="58">
        <f t="shared" si="2"/>
        <v>64.598831941918519</v>
      </c>
      <c r="S53" s="58">
        <f t="shared" si="3"/>
        <v>42.937061414419809</v>
      </c>
      <c r="T53" s="58">
        <f t="shared" si="4"/>
        <v>52.45871878914452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5016.0916831364157</v>
      </c>
      <c r="F54" s="56">
        <v>4235.5660588693745</v>
      </c>
      <c r="G54" s="57">
        <v>9251.6577420057911</v>
      </c>
      <c r="H54" s="56">
        <v>0</v>
      </c>
      <c r="I54" s="56">
        <v>0</v>
      </c>
      <c r="J54" s="57">
        <v>0</v>
      </c>
      <c r="K54" s="56">
        <v>92</v>
      </c>
      <c r="L54" s="56">
        <v>139</v>
      </c>
      <c r="M54" s="57">
        <v>231</v>
      </c>
      <c r="N54" s="32">
        <v>0.21984974067042495</v>
      </c>
      <c r="O54" s="32">
        <v>0.12286975106954556</v>
      </c>
      <c r="P54" s="33">
        <v>0.16149381619197373</v>
      </c>
      <c r="Q54" s="41"/>
      <c r="R54" s="58">
        <f t="shared" si="2"/>
        <v>54.522735686265385</v>
      </c>
      <c r="S54" s="58">
        <f t="shared" si="3"/>
        <v>30.471698265247298</v>
      </c>
      <c r="T54" s="58">
        <f t="shared" si="4"/>
        <v>40.050466415609485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3986.9192614699637</v>
      </c>
      <c r="F55" s="56">
        <v>3363.8834350480174</v>
      </c>
      <c r="G55" s="57">
        <v>7350.8026965179815</v>
      </c>
      <c r="H55" s="56">
        <v>0</v>
      </c>
      <c r="I55" s="56">
        <v>0</v>
      </c>
      <c r="J55" s="57">
        <v>0</v>
      </c>
      <c r="K55" s="56">
        <v>101</v>
      </c>
      <c r="L55" s="56">
        <v>121</v>
      </c>
      <c r="M55" s="57">
        <v>222</v>
      </c>
      <c r="N55" s="32">
        <v>0.1591711618280886</v>
      </c>
      <c r="O55" s="32">
        <v>0.11209955462036848</v>
      </c>
      <c r="P55" s="33">
        <v>0.13351501555721415</v>
      </c>
      <c r="Q55" s="41"/>
      <c r="R55" s="58">
        <f t="shared" si="2"/>
        <v>39.474448133365975</v>
      </c>
      <c r="S55" s="58">
        <f t="shared" si="3"/>
        <v>27.800689545851384</v>
      </c>
      <c r="T55" s="58">
        <f t="shared" si="4"/>
        <v>33.111723858189109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3898.275272608761</v>
      </c>
      <c r="F56" s="56">
        <v>3203.2892426781023</v>
      </c>
      <c r="G56" s="57">
        <v>7101.5645152868638</v>
      </c>
      <c r="H56" s="56">
        <v>0</v>
      </c>
      <c r="I56" s="56">
        <v>0</v>
      </c>
      <c r="J56" s="57">
        <v>0</v>
      </c>
      <c r="K56" s="56">
        <v>100</v>
      </c>
      <c r="L56" s="56">
        <v>119</v>
      </c>
      <c r="M56" s="57">
        <v>219</v>
      </c>
      <c r="N56" s="32">
        <v>0.15718851905680489</v>
      </c>
      <c r="O56" s="32">
        <v>0.10854192337618943</v>
      </c>
      <c r="P56" s="33">
        <v>0.13075498076459832</v>
      </c>
      <c r="Q56" s="41"/>
      <c r="R56" s="58">
        <f t="shared" si="2"/>
        <v>38.982752726087611</v>
      </c>
      <c r="S56" s="58">
        <f t="shared" si="3"/>
        <v>26.918396997294977</v>
      </c>
      <c r="T56" s="58">
        <f t="shared" si="4"/>
        <v>32.427235229620379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3324.2141293172199</v>
      </c>
      <c r="F57" s="56">
        <v>2889.7526335053462</v>
      </c>
      <c r="G57" s="57">
        <v>6213.9667628225661</v>
      </c>
      <c r="H57" s="56">
        <v>0</v>
      </c>
      <c r="I57" s="56">
        <v>0</v>
      </c>
      <c r="J57" s="57">
        <v>0</v>
      </c>
      <c r="K57" s="56">
        <v>100</v>
      </c>
      <c r="L57" s="56">
        <v>119</v>
      </c>
      <c r="M57" s="57">
        <v>219</v>
      </c>
      <c r="N57" s="32">
        <v>0.13404089231117822</v>
      </c>
      <c r="O57" s="32">
        <v>9.791788538578701E-2</v>
      </c>
      <c r="P57" s="33">
        <v>0.1144124090960113</v>
      </c>
      <c r="Q57" s="41"/>
      <c r="R57" s="58">
        <f t="shared" si="2"/>
        <v>33.242141293172196</v>
      </c>
      <c r="S57" s="58">
        <f t="shared" si="3"/>
        <v>24.283635575675177</v>
      </c>
      <c r="T57" s="58">
        <f t="shared" si="4"/>
        <v>28.374277455810805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3169.0671848186062</v>
      </c>
      <c r="F58" s="61">
        <v>2814.9999999999995</v>
      </c>
      <c r="G58" s="62">
        <v>5984.0671848186057</v>
      </c>
      <c r="H58" s="56">
        <v>0</v>
      </c>
      <c r="I58" s="56">
        <v>0</v>
      </c>
      <c r="J58" s="57">
        <v>0</v>
      </c>
      <c r="K58" s="56">
        <v>100</v>
      </c>
      <c r="L58" s="56">
        <v>119</v>
      </c>
      <c r="M58" s="57">
        <v>219</v>
      </c>
      <c r="N58" s="34">
        <v>0.12778496712978252</v>
      </c>
      <c r="O58" s="34">
        <v>9.5384928164814295E-2</v>
      </c>
      <c r="P58" s="35">
        <v>0.11017946650498243</v>
      </c>
      <c r="Q58" s="41"/>
      <c r="R58" s="58">
        <f t="shared" si="2"/>
        <v>31.69067184818606</v>
      </c>
      <c r="S58" s="58">
        <f t="shared" si="3"/>
        <v>23.655462184873947</v>
      </c>
      <c r="T58" s="58">
        <f t="shared" si="4"/>
        <v>27.324507693235642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6868.2317244695005</v>
      </c>
      <c r="F59" s="64">
        <v>6205.958657897505</v>
      </c>
      <c r="G59" s="65">
        <v>13074.190382367005</v>
      </c>
      <c r="H59" s="66">
        <v>0</v>
      </c>
      <c r="I59" s="64">
        <v>0</v>
      </c>
      <c r="J59" s="65">
        <v>0</v>
      </c>
      <c r="K59" s="66">
        <v>95</v>
      </c>
      <c r="L59" s="64">
        <v>80</v>
      </c>
      <c r="M59" s="65">
        <v>175</v>
      </c>
      <c r="N59" s="30">
        <v>0.29152087115744907</v>
      </c>
      <c r="O59" s="30">
        <v>0.31280033557951131</v>
      </c>
      <c r="P59" s="31">
        <v>0.30124862632182042</v>
      </c>
      <c r="Q59" s="41"/>
      <c r="R59" s="58">
        <f t="shared" si="2"/>
        <v>72.297176047047373</v>
      </c>
      <c r="S59" s="58">
        <f t="shared" si="3"/>
        <v>77.574483223718815</v>
      </c>
      <c r="T59" s="58">
        <f t="shared" si="4"/>
        <v>74.709659327811465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6550.6776782780335</v>
      </c>
      <c r="F60" s="56">
        <v>6162.2382653648729</v>
      </c>
      <c r="G60" s="57">
        <v>12712.915943642907</v>
      </c>
      <c r="H60" s="55">
        <v>0</v>
      </c>
      <c r="I60" s="56">
        <v>0</v>
      </c>
      <c r="J60" s="57">
        <v>0</v>
      </c>
      <c r="K60" s="55">
        <v>80</v>
      </c>
      <c r="L60" s="56">
        <v>80</v>
      </c>
      <c r="M60" s="57">
        <v>160</v>
      </c>
      <c r="N60" s="32">
        <v>0.33017528620352993</v>
      </c>
      <c r="O60" s="32">
        <v>0.31059668676234237</v>
      </c>
      <c r="P60" s="33">
        <v>0.32038598648293615</v>
      </c>
      <c r="Q60" s="41"/>
      <c r="R60" s="58">
        <f t="shared" si="2"/>
        <v>81.883470978475415</v>
      </c>
      <c r="S60" s="58">
        <f t="shared" si="3"/>
        <v>77.027978317060914</v>
      </c>
      <c r="T60" s="58">
        <f t="shared" si="4"/>
        <v>79.455724647768164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6244.2850212249396</v>
      </c>
      <c r="F61" s="56">
        <v>5905.2916355423577</v>
      </c>
      <c r="G61" s="57">
        <v>12149.576656767298</v>
      </c>
      <c r="H61" s="55">
        <v>0</v>
      </c>
      <c r="I61" s="56">
        <v>0</v>
      </c>
      <c r="J61" s="57">
        <v>0</v>
      </c>
      <c r="K61" s="55">
        <v>81</v>
      </c>
      <c r="L61" s="56">
        <v>97</v>
      </c>
      <c r="M61" s="57">
        <v>178</v>
      </c>
      <c r="N61" s="32">
        <v>0.31084652634532756</v>
      </c>
      <c r="O61" s="32">
        <v>0.24548102907974551</v>
      </c>
      <c r="P61" s="33">
        <v>0.27522600255453283</v>
      </c>
      <c r="Q61" s="41"/>
      <c r="R61" s="58">
        <f t="shared" si="2"/>
        <v>77.089938533641231</v>
      </c>
      <c r="S61" s="58">
        <f t="shared" si="3"/>
        <v>60.879295211776885</v>
      </c>
      <c r="T61" s="58">
        <f t="shared" si="4"/>
        <v>68.256048633524145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5999.7337456462246</v>
      </c>
      <c r="F62" s="56">
        <v>5696.7360061394847</v>
      </c>
      <c r="G62" s="57">
        <v>11696.469751785709</v>
      </c>
      <c r="H62" s="55">
        <v>0</v>
      </c>
      <c r="I62" s="56">
        <v>0</v>
      </c>
      <c r="J62" s="57">
        <v>0</v>
      </c>
      <c r="K62" s="55">
        <v>81</v>
      </c>
      <c r="L62" s="56">
        <v>95</v>
      </c>
      <c r="M62" s="57">
        <v>176</v>
      </c>
      <c r="N62" s="32">
        <v>0.29867252815841422</v>
      </c>
      <c r="O62" s="32">
        <v>0.24179694423342465</v>
      </c>
      <c r="P62" s="33">
        <v>0.26797263910799368</v>
      </c>
      <c r="Q62" s="41"/>
      <c r="R62" s="58">
        <f t="shared" si="2"/>
        <v>74.070786983286723</v>
      </c>
      <c r="S62" s="58">
        <f t="shared" si="3"/>
        <v>59.965642169889314</v>
      </c>
      <c r="T62" s="58">
        <f t="shared" si="4"/>
        <v>66.457214498782434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5855.1600396144422</v>
      </c>
      <c r="F63" s="56">
        <v>5522.3072792542553</v>
      </c>
      <c r="G63" s="57">
        <v>11377.467318868697</v>
      </c>
      <c r="H63" s="55">
        <v>0</v>
      </c>
      <c r="I63" s="56">
        <v>0</v>
      </c>
      <c r="J63" s="57">
        <v>0</v>
      </c>
      <c r="K63" s="55">
        <v>81</v>
      </c>
      <c r="L63" s="56">
        <v>80</v>
      </c>
      <c r="M63" s="57">
        <v>161</v>
      </c>
      <c r="N63" s="32">
        <v>0.29147550973787545</v>
      </c>
      <c r="O63" s="32">
        <v>0.27834210076886368</v>
      </c>
      <c r="P63" s="33">
        <v>0.28494959223774535</v>
      </c>
      <c r="Q63" s="41"/>
      <c r="R63" s="58">
        <f t="shared" si="2"/>
        <v>72.285926414993114</v>
      </c>
      <c r="S63" s="58">
        <f t="shared" si="3"/>
        <v>69.028840990678191</v>
      </c>
      <c r="T63" s="58">
        <f t="shared" si="4"/>
        <v>70.667498874960856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5582.8709951268966</v>
      </c>
      <c r="F64" s="56">
        <v>5282.3045179607352</v>
      </c>
      <c r="G64" s="57">
        <v>10865.175513087632</v>
      </c>
      <c r="H64" s="55">
        <v>0</v>
      </c>
      <c r="I64" s="56">
        <v>0</v>
      </c>
      <c r="J64" s="57">
        <v>0</v>
      </c>
      <c r="K64" s="55">
        <v>81</v>
      </c>
      <c r="L64" s="56">
        <v>80</v>
      </c>
      <c r="M64" s="57">
        <v>161</v>
      </c>
      <c r="N64" s="3">
        <v>0.27792069868214342</v>
      </c>
      <c r="O64" s="3">
        <v>0.26624518739721448</v>
      </c>
      <c r="P64" s="4">
        <v>0.27211920239149551</v>
      </c>
      <c r="Q64" s="41"/>
      <c r="R64" s="58">
        <f t="shared" si="2"/>
        <v>68.924333273171555</v>
      </c>
      <c r="S64" s="58">
        <f t="shared" si="3"/>
        <v>66.028806474509196</v>
      </c>
      <c r="T64" s="58">
        <f t="shared" si="4"/>
        <v>67.485562193090885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5013.3586582108719</v>
      </c>
      <c r="F65" s="56">
        <v>4708.0144080146047</v>
      </c>
      <c r="G65" s="57">
        <v>9721.3730662254766</v>
      </c>
      <c r="H65" s="55">
        <v>0</v>
      </c>
      <c r="I65" s="56">
        <v>0</v>
      </c>
      <c r="J65" s="57">
        <v>0</v>
      </c>
      <c r="K65" s="55">
        <v>81</v>
      </c>
      <c r="L65" s="56">
        <v>80</v>
      </c>
      <c r="M65" s="57">
        <v>161</v>
      </c>
      <c r="N65" s="3">
        <v>0.24956982567756233</v>
      </c>
      <c r="O65" s="3">
        <v>0.23729911330718773</v>
      </c>
      <c r="P65" s="4">
        <v>0.24347257729476748</v>
      </c>
      <c r="Q65" s="41"/>
      <c r="R65" s="58">
        <f t="shared" si="2"/>
        <v>61.893316768035454</v>
      </c>
      <c r="S65" s="58">
        <f t="shared" si="3"/>
        <v>58.850180100182556</v>
      </c>
      <c r="T65" s="58">
        <f t="shared" si="4"/>
        <v>60.381199169102338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2019.5336151930801</v>
      </c>
      <c r="F66" s="56">
        <v>1914.4228919124851</v>
      </c>
      <c r="G66" s="57">
        <v>3933.9565071055649</v>
      </c>
      <c r="H66" s="55">
        <v>0</v>
      </c>
      <c r="I66" s="56">
        <v>0</v>
      </c>
      <c r="J66" s="57">
        <v>0</v>
      </c>
      <c r="K66" s="55">
        <v>41</v>
      </c>
      <c r="L66" s="56">
        <v>40</v>
      </c>
      <c r="M66" s="57">
        <v>81</v>
      </c>
      <c r="N66" s="3">
        <v>0.19861660259570024</v>
      </c>
      <c r="O66" s="3">
        <v>0.1929861786202102</v>
      </c>
      <c r="P66" s="4">
        <v>0.19583614631150761</v>
      </c>
      <c r="Q66" s="41"/>
      <c r="R66" s="58">
        <f t="shared" si="2"/>
        <v>49.256917443733663</v>
      </c>
      <c r="S66" s="58">
        <f t="shared" si="3"/>
        <v>47.860572297812126</v>
      </c>
      <c r="T66" s="58">
        <f t="shared" si="4"/>
        <v>48.567364285253888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1935.7541182630077</v>
      </c>
      <c r="F67" s="56">
        <v>1739.0504581673079</v>
      </c>
      <c r="G67" s="57">
        <v>3674.8045764303156</v>
      </c>
      <c r="H67" s="55">
        <v>0</v>
      </c>
      <c r="I67" s="56">
        <v>35</v>
      </c>
      <c r="J67" s="57">
        <v>35</v>
      </c>
      <c r="K67" s="55">
        <v>40</v>
      </c>
      <c r="L67" s="56">
        <v>40</v>
      </c>
      <c r="M67" s="57">
        <v>80</v>
      </c>
      <c r="N67" s="3">
        <v>0.19513650385715803</v>
      </c>
      <c r="O67" s="3">
        <v>9.9488012480967267E-2</v>
      </c>
      <c r="P67" s="4">
        <v>0.13411695534417209</v>
      </c>
      <c r="Q67" s="41"/>
      <c r="R67" s="58">
        <f t="shared" si="2"/>
        <v>48.393852956575195</v>
      </c>
      <c r="S67" s="58">
        <f t="shared" si="3"/>
        <v>23.187339442230773</v>
      </c>
      <c r="T67" s="58">
        <f t="shared" si="4"/>
        <v>31.954822403741876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1859.4841513191207</v>
      </c>
      <c r="F68" s="56">
        <v>1651.6788613729946</v>
      </c>
      <c r="G68" s="57">
        <v>3511.1630126921154</v>
      </c>
      <c r="H68" s="55">
        <v>0</v>
      </c>
      <c r="I68" s="56">
        <v>39</v>
      </c>
      <c r="J68" s="57">
        <v>39</v>
      </c>
      <c r="K68" s="55">
        <v>40</v>
      </c>
      <c r="L68" s="56">
        <v>40</v>
      </c>
      <c r="M68" s="57">
        <v>80</v>
      </c>
      <c r="N68" s="3">
        <v>0.18744799912491136</v>
      </c>
      <c r="O68" s="3">
        <v>9.0039187820158878E-2</v>
      </c>
      <c r="P68" s="4">
        <v>0.12422739218412523</v>
      </c>
      <c r="Q68" s="41"/>
      <c r="R68" s="58">
        <f t="shared" si="2"/>
        <v>46.487103782978018</v>
      </c>
      <c r="S68" s="58">
        <f t="shared" si="3"/>
        <v>20.907327359151829</v>
      </c>
      <c r="T68" s="58">
        <f t="shared" si="4"/>
        <v>29.505571535227862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1105.0248839081985</v>
      </c>
      <c r="F69" s="61">
        <v>1050.9999999999998</v>
      </c>
      <c r="G69" s="62">
        <v>2156.0248839081983</v>
      </c>
      <c r="H69" s="67">
        <v>0</v>
      </c>
      <c r="I69" s="61">
        <v>39</v>
      </c>
      <c r="J69" s="62">
        <v>39</v>
      </c>
      <c r="K69" s="67">
        <v>40</v>
      </c>
      <c r="L69" s="61">
        <v>40</v>
      </c>
      <c r="M69" s="62">
        <v>80</v>
      </c>
      <c r="N69" s="6">
        <v>0.11139363749074581</v>
      </c>
      <c r="O69" s="6">
        <v>5.7293938072394232E-2</v>
      </c>
      <c r="P69" s="7">
        <v>7.6281661615772656E-2</v>
      </c>
      <c r="Q69" s="41"/>
      <c r="R69" s="58">
        <f t="shared" si="2"/>
        <v>27.625622097704962</v>
      </c>
      <c r="S69" s="58">
        <f t="shared" si="3"/>
        <v>13.303797468354427</v>
      </c>
      <c r="T69" s="58">
        <f t="shared" si="4"/>
        <v>18.117856167295784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7250.0000000000009</v>
      </c>
      <c r="F70" s="64">
        <v>7939.2249442936263</v>
      </c>
      <c r="G70" s="65">
        <v>15189.224944293626</v>
      </c>
      <c r="H70" s="66">
        <v>394</v>
      </c>
      <c r="I70" s="64">
        <v>396</v>
      </c>
      <c r="J70" s="57">
        <v>790</v>
      </c>
      <c r="K70" s="66">
        <v>0</v>
      </c>
      <c r="L70" s="64">
        <v>0</v>
      </c>
      <c r="M70" s="57">
        <v>0</v>
      </c>
      <c r="N70" s="15">
        <v>8.518988531678888E-2</v>
      </c>
      <c r="O70" s="15">
        <v>9.2817351107061657E-2</v>
      </c>
      <c r="P70" s="16">
        <v>8.9013273231912951E-2</v>
      </c>
      <c r="Q70" s="41"/>
      <c r="R70" s="58">
        <f t="shared" si="2"/>
        <v>18.401015228426399</v>
      </c>
      <c r="S70" s="58">
        <f t="shared" si="3"/>
        <v>20.04854783912532</v>
      </c>
      <c r="T70" s="58">
        <f t="shared" si="4"/>
        <v>19.226867018093198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9616.4231358621837</v>
      </c>
      <c r="F71" s="56">
        <v>11844.550678405603</v>
      </c>
      <c r="G71" s="57">
        <v>21460.973814267789</v>
      </c>
      <c r="H71" s="55">
        <v>394</v>
      </c>
      <c r="I71" s="56">
        <v>390</v>
      </c>
      <c r="J71" s="57">
        <v>784</v>
      </c>
      <c r="K71" s="55">
        <v>0</v>
      </c>
      <c r="L71" s="56">
        <v>0</v>
      </c>
      <c r="M71" s="57">
        <v>0</v>
      </c>
      <c r="N71" s="3">
        <v>0.11299613573818133</v>
      </c>
      <c r="O71" s="3">
        <v>0.14060482761640081</v>
      </c>
      <c r="P71" s="4">
        <v>0.12673005134086704</v>
      </c>
      <c r="Q71" s="41"/>
      <c r="R71" s="58">
        <f t="shared" ref="R71:R86" si="8">+E71/(H71+K71)</f>
        <v>24.407165319447166</v>
      </c>
      <c r="S71" s="58">
        <f t="shared" ref="S71:S86" si="9">+F71/(I71+L71)</f>
        <v>30.370642765142573</v>
      </c>
      <c r="T71" s="58">
        <f t="shared" ref="T71:T86" si="10">+G71/(J71+M71)</f>
        <v>27.373691089627282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15957.144007032937</v>
      </c>
      <c r="F72" s="56">
        <v>19487.326903378827</v>
      </c>
      <c r="G72" s="57">
        <v>35444.470910411765</v>
      </c>
      <c r="H72" s="55">
        <v>398</v>
      </c>
      <c r="I72" s="56">
        <v>398</v>
      </c>
      <c r="J72" s="57">
        <v>796</v>
      </c>
      <c r="K72" s="55">
        <v>0</v>
      </c>
      <c r="L72" s="56">
        <v>0</v>
      </c>
      <c r="M72" s="57">
        <v>0</v>
      </c>
      <c r="N72" s="3">
        <v>0.18561725301313206</v>
      </c>
      <c r="O72" s="3">
        <v>0.22668117094010362</v>
      </c>
      <c r="P72" s="4">
        <v>0.20614921197661784</v>
      </c>
      <c r="Q72" s="41"/>
      <c r="R72" s="58">
        <f t="shared" si="8"/>
        <v>40.093326650836524</v>
      </c>
      <c r="S72" s="58">
        <f t="shared" si="9"/>
        <v>48.963132923062382</v>
      </c>
      <c r="T72" s="58">
        <f t="shared" si="10"/>
        <v>44.528229786949453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18375.183647212805</v>
      </c>
      <c r="F73" s="56">
        <v>21599.271123625098</v>
      </c>
      <c r="G73" s="57">
        <v>39974.454770837903</v>
      </c>
      <c r="H73" s="55">
        <v>392</v>
      </c>
      <c r="I73" s="56">
        <v>396</v>
      </c>
      <c r="J73" s="57">
        <v>788</v>
      </c>
      <c r="K73" s="55">
        <v>0</v>
      </c>
      <c r="L73" s="56">
        <v>0</v>
      </c>
      <c r="M73" s="57">
        <v>0</v>
      </c>
      <c r="N73" s="3">
        <v>0.21701605781383226</v>
      </c>
      <c r="O73" s="3">
        <v>0.25251673124327884</v>
      </c>
      <c r="P73" s="4">
        <v>0.23485649776060999</v>
      </c>
      <c r="Q73" s="41"/>
      <c r="R73" s="58">
        <f t="shared" si="8"/>
        <v>46.875468487787771</v>
      </c>
      <c r="S73" s="58">
        <f t="shared" si="9"/>
        <v>54.543613948548227</v>
      </c>
      <c r="T73" s="58">
        <f t="shared" si="10"/>
        <v>50.729003516291755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19858.155028396272</v>
      </c>
      <c r="F74" s="56">
        <v>23656.887892699771</v>
      </c>
      <c r="G74" s="57">
        <v>43515.042921096043</v>
      </c>
      <c r="H74" s="55">
        <v>392</v>
      </c>
      <c r="I74" s="56">
        <v>398</v>
      </c>
      <c r="J74" s="57">
        <v>790</v>
      </c>
      <c r="K74" s="55">
        <v>0</v>
      </c>
      <c r="L74" s="56">
        <v>0</v>
      </c>
      <c r="M74" s="57">
        <v>0</v>
      </c>
      <c r="N74" s="3">
        <v>0.23453036456439286</v>
      </c>
      <c r="O74" s="3">
        <v>0.27518248525846561</v>
      </c>
      <c r="P74" s="4">
        <v>0.25501080005330545</v>
      </c>
      <c r="Q74" s="41"/>
      <c r="R74" s="58">
        <f t="shared" si="8"/>
        <v>50.658558745908856</v>
      </c>
      <c r="S74" s="58">
        <f t="shared" si="9"/>
        <v>59.439416815828572</v>
      </c>
      <c r="T74" s="58">
        <f t="shared" si="10"/>
        <v>55.082332811513979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20810.442955285824</v>
      </c>
      <c r="F75" s="56">
        <v>25099.476195335399</v>
      </c>
      <c r="G75" s="57">
        <v>45909.919150621223</v>
      </c>
      <c r="H75" s="55">
        <v>394</v>
      </c>
      <c r="I75" s="56">
        <v>402</v>
      </c>
      <c r="J75" s="57">
        <v>796</v>
      </c>
      <c r="K75" s="55">
        <v>0</v>
      </c>
      <c r="L75" s="56">
        <v>0</v>
      </c>
      <c r="M75" s="57">
        <v>0</v>
      </c>
      <c r="N75" s="3">
        <v>0.24452955155205189</v>
      </c>
      <c r="O75" s="3">
        <v>0.2890579071694237</v>
      </c>
      <c r="P75" s="4">
        <v>0.26701748994172964</v>
      </c>
      <c r="Q75" s="41"/>
      <c r="R75" s="58">
        <f t="shared" si="8"/>
        <v>52.818383135243209</v>
      </c>
      <c r="S75" s="58">
        <f t="shared" si="9"/>
        <v>62.436507948595519</v>
      </c>
      <c r="T75" s="58">
        <f t="shared" si="10"/>
        <v>57.675777827413597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25325.313781558452</v>
      </c>
      <c r="F76" s="56">
        <v>31897.51169736356</v>
      </c>
      <c r="G76" s="57">
        <v>57222.825478922008</v>
      </c>
      <c r="H76" s="55">
        <v>398</v>
      </c>
      <c r="I76" s="56">
        <v>398</v>
      </c>
      <c r="J76" s="57">
        <v>796</v>
      </c>
      <c r="K76" s="55">
        <v>0</v>
      </c>
      <c r="L76" s="56">
        <v>0</v>
      </c>
      <c r="M76" s="57">
        <v>0</v>
      </c>
      <c r="N76" s="3">
        <v>0.29459000769540356</v>
      </c>
      <c r="O76" s="3">
        <v>0.37103935996374882</v>
      </c>
      <c r="P76" s="4">
        <v>0.33281468382957619</v>
      </c>
      <c r="Q76" s="41"/>
      <c r="R76" s="58">
        <f t="shared" si="8"/>
        <v>63.631441662207166</v>
      </c>
      <c r="S76" s="58">
        <f t="shared" si="9"/>
        <v>80.144501752169745</v>
      </c>
      <c r="T76" s="58">
        <f t="shared" si="10"/>
        <v>71.887971707188456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27691.403135009517</v>
      </c>
      <c r="F77" s="56">
        <v>34156.459860313502</v>
      </c>
      <c r="G77" s="57">
        <v>61847.862995323019</v>
      </c>
      <c r="H77" s="55">
        <v>398</v>
      </c>
      <c r="I77" s="56">
        <v>398</v>
      </c>
      <c r="J77" s="57">
        <v>796</v>
      </c>
      <c r="K77" s="55">
        <v>0</v>
      </c>
      <c r="L77" s="56">
        <v>0</v>
      </c>
      <c r="M77" s="57">
        <v>0</v>
      </c>
      <c r="N77" s="3">
        <v>0.3221129156780374</v>
      </c>
      <c r="O77" s="3">
        <v>0.39731597641347366</v>
      </c>
      <c r="P77" s="4">
        <v>0.35971444604575553</v>
      </c>
      <c r="Q77" s="41"/>
      <c r="R77" s="58">
        <f t="shared" si="8"/>
        <v>69.576389786456076</v>
      </c>
      <c r="S77" s="58">
        <f t="shared" si="9"/>
        <v>85.820250905310303</v>
      </c>
      <c r="T77" s="58">
        <f t="shared" si="10"/>
        <v>77.698320345883189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22612.302460082181</v>
      </c>
      <c r="F78" s="56">
        <v>29702.722457142027</v>
      </c>
      <c r="G78" s="57">
        <v>52315.024917224204</v>
      </c>
      <c r="H78" s="55">
        <v>396</v>
      </c>
      <c r="I78" s="56">
        <v>392</v>
      </c>
      <c r="J78" s="57">
        <v>788</v>
      </c>
      <c r="K78" s="55">
        <v>0</v>
      </c>
      <c r="L78" s="56">
        <v>0</v>
      </c>
      <c r="M78" s="57">
        <v>0</v>
      </c>
      <c r="N78" s="3">
        <v>0.26436006430137232</v>
      </c>
      <c r="O78" s="3">
        <v>0.3507974591026789</v>
      </c>
      <c r="P78" s="4">
        <v>0.30735937745126085</v>
      </c>
      <c r="Q78" s="41"/>
      <c r="R78" s="58">
        <f t="shared" si="8"/>
        <v>57.101773889096414</v>
      </c>
      <c r="S78" s="58">
        <f t="shared" si="9"/>
        <v>75.772251166178634</v>
      </c>
      <c r="T78" s="58">
        <f t="shared" si="10"/>
        <v>66.38962552947234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21230.376283235895</v>
      </c>
      <c r="F79" s="56">
        <v>28597.215544183284</v>
      </c>
      <c r="G79" s="57">
        <v>49827.591827419179</v>
      </c>
      <c r="H79" s="55">
        <v>398</v>
      </c>
      <c r="I79" s="56">
        <v>400</v>
      </c>
      <c r="J79" s="57">
        <v>798</v>
      </c>
      <c r="K79" s="55">
        <v>0</v>
      </c>
      <c r="L79" s="56">
        <v>0</v>
      </c>
      <c r="M79" s="57">
        <v>0</v>
      </c>
      <c r="N79" s="3">
        <v>0.24695673137953536</v>
      </c>
      <c r="O79" s="3">
        <v>0.33098629102063987</v>
      </c>
      <c r="P79" s="4">
        <v>0.28907681140013913</v>
      </c>
      <c r="Q79" s="41"/>
      <c r="R79" s="58">
        <f t="shared" si="8"/>
        <v>53.342653977979637</v>
      </c>
      <c r="S79" s="58">
        <f t="shared" si="9"/>
        <v>71.493038860458213</v>
      </c>
      <c r="T79" s="58">
        <f t="shared" si="10"/>
        <v>62.440591262430047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16787.440382506378</v>
      </c>
      <c r="F80" s="56">
        <v>23645.644571171713</v>
      </c>
      <c r="G80" s="57">
        <v>40433.084953678088</v>
      </c>
      <c r="H80" s="55">
        <v>400</v>
      </c>
      <c r="I80" s="56">
        <v>400</v>
      </c>
      <c r="J80" s="57">
        <v>800</v>
      </c>
      <c r="K80" s="55">
        <v>0</v>
      </c>
      <c r="L80" s="56">
        <v>0</v>
      </c>
      <c r="M80" s="57">
        <v>0</v>
      </c>
      <c r="N80" s="3">
        <v>0.19429907850123124</v>
      </c>
      <c r="O80" s="3">
        <v>0.27367644179596889</v>
      </c>
      <c r="P80" s="4">
        <v>0.23398776014860004</v>
      </c>
      <c r="Q80" s="41"/>
      <c r="R80" s="58">
        <f t="shared" si="8"/>
        <v>41.968600956265945</v>
      </c>
      <c r="S80" s="58">
        <f t="shared" si="9"/>
        <v>59.114111427929281</v>
      </c>
      <c r="T80" s="58">
        <f t="shared" si="10"/>
        <v>50.541356192097609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14586.248441545387</v>
      </c>
      <c r="F81" s="56">
        <v>21380.233618482023</v>
      </c>
      <c r="G81" s="57">
        <v>35966.482060027411</v>
      </c>
      <c r="H81" s="55">
        <v>400</v>
      </c>
      <c r="I81" s="56">
        <v>398</v>
      </c>
      <c r="J81" s="57">
        <v>798</v>
      </c>
      <c r="K81" s="55">
        <v>0</v>
      </c>
      <c r="L81" s="56">
        <v>0</v>
      </c>
      <c r="M81" s="57">
        <v>0</v>
      </c>
      <c r="N81" s="3">
        <v>0.16882231992529384</v>
      </c>
      <c r="O81" s="3">
        <v>0.24869990715710524</v>
      </c>
      <c r="P81" s="4">
        <v>0.20866101631409201</v>
      </c>
      <c r="Q81" s="41"/>
      <c r="R81" s="58">
        <f t="shared" si="8"/>
        <v>36.465621103863469</v>
      </c>
      <c r="S81" s="58">
        <f t="shared" si="9"/>
        <v>53.719179945934734</v>
      </c>
      <c r="T81" s="58">
        <f t="shared" si="10"/>
        <v>45.070779523843875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13208.429872696492</v>
      </c>
      <c r="F82" s="56">
        <v>19716.691308546116</v>
      </c>
      <c r="G82" s="57">
        <v>32925.121181242605</v>
      </c>
      <c r="H82" s="55">
        <v>406</v>
      </c>
      <c r="I82" s="56">
        <v>392</v>
      </c>
      <c r="J82" s="57">
        <v>798</v>
      </c>
      <c r="K82" s="55">
        <v>0</v>
      </c>
      <c r="L82" s="56">
        <v>0</v>
      </c>
      <c r="M82" s="57">
        <v>0</v>
      </c>
      <c r="N82" s="3">
        <v>0.15061610418601182</v>
      </c>
      <c r="O82" s="3">
        <v>0.23285963847016861</v>
      </c>
      <c r="P82" s="4">
        <v>0.19101643681682565</v>
      </c>
      <c r="Q82" s="41"/>
      <c r="R82" s="58">
        <f t="shared" si="8"/>
        <v>32.533078504178548</v>
      </c>
      <c r="S82" s="58">
        <f t="shared" si="9"/>
        <v>50.297681909556417</v>
      </c>
      <c r="T82" s="58">
        <f t="shared" si="10"/>
        <v>41.259550352434339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10424.348540413295</v>
      </c>
      <c r="F83" s="56">
        <v>15967.375772291787</v>
      </c>
      <c r="G83" s="57">
        <v>26391.724312705082</v>
      </c>
      <c r="H83" s="55">
        <v>396</v>
      </c>
      <c r="I83" s="56">
        <v>398</v>
      </c>
      <c r="J83" s="57">
        <v>794</v>
      </c>
      <c r="K83" s="55">
        <v>0</v>
      </c>
      <c r="L83" s="56">
        <v>0</v>
      </c>
      <c r="M83" s="57">
        <v>0</v>
      </c>
      <c r="N83" s="3">
        <v>0.12187089109162569</v>
      </c>
      <c r="O83" s="3">
        <v>0.18573627131364912</v>
      </c>
      <c r="P83" s="4">
        <v>0.15388401619032258</v>
      </c>
      <c r="Q83" s="41"/>
      <c r="R83" s="58">
        <f t="shared" si="8"/>
        <v>26.32411247579115</v>
      </c>
      <c r="S83" s="58">
        <f t="shared" si="9"/>
        <v>40.119034603748212</v>
      </c>
      <c r="T83" s="58">
        <f t="shared" si="10"/>
        <v>33.238947497109677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5375.4960274345685</v>
      </c>
      <c r="F84" s="61">
        <v>8182.9999999999991</v>
      </c>
      <c r="G84" s="62">
        <v>13558.496027434569</v>
      </c>
      <c r="H84" s="67">
        <v>394</v>
      </c>
      <c r="I84" s="61">
        <v>394</v>
      </c>
      <c r="J84" s="57">
        <v>788</v>
      </c>
      <c r="K84" s="67">
        <v>0</v>
      </c>
      <c r="L84" s="61">
        <v>0</v>
      </c>
      <c r="M84" s="57">
        <v>0</v>
      </c>
      <c r="N84" s="6">
        <v>6.3163846910069668E-2</v>
      </c>
      <c r="O84" s="6">
        <v>9.6152942282383899E-2</v>
      </c>
      <c r="P84" s="7">
        <v>7.9658394596226784E-2</v>
      </c>
      <c r="Q84" s="41"/>
      <c r="R84" s="58">
        <f t="shared" si="8"/>
        <v>13.643390932575047</v>
      </c>
      <c r="S84" s="58">
        <f t="shared" si="9"/>
        <v>20.76903553299492</v>
      </c>
      <c r="T84" s="58">
        <f t="shared" si="10"/>
        <v>17.206213232784986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2669.6112247524329</v>
      </c>
      <c r="F85" s="64">
        <v>4910.8738988932091</v>
      </c>
      <c r="G85" s="65">
        <v>7580.4851236456416</v>
      </c>
      <c r="H85" s="71">
        <v>103</v>
      </c>
      <c r="I85" s="64">
        <v>117</v>
      </c>
      <c r="J85" s="65">
        <v>220</v>
      </c>
      <c r="K85" s="71">
        <v>0</v>
      </c>
      <c r="L85" s="64">
        <v>0</v>
      </c>
      <c r="M85" s="65">
        <v>0</v>
      </c>
      <c r="N85" s="3">
        <v>0.11999331287092921</v>
      </c>
      <c r="O85" s="3">
        <v>0.19432074623667336</v>
      </c>
      <c r="P85" s="4">
        <v>0.1595219933427113</v>
      </c>
      <c r="Q85" s="41"/>
      <c r="R85" s="58">
        <f t="shared" si="8"/>
        <v>25.918555580120707</v>
      </c>
      <c r="S85" s="58">
        <f t="shared" si="9"/>
        <v>41.973281187121444</v>
      </c>
      <c r="T85" s="58">
        <f t="shared" si="10"/>
        <v>34.456750562025647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2470.0286292009887</v>
      </c>
      <c r="F86" s="61">
        <v>4702.9999999999991</v>
      </c>
      <c r="G86" s="62">
        <v>7173.0286292009878</v>
      </c>
      <c r="H86" s="72">
        <v>105</v>
      </c>
      <c r="I86" s="61">
        <v>99</v>
      </c>
      <c r="J86" s="62">
        <v>204</v>
      </c>
      <c r="K86" s="72">
        <v>0</v>
      </c>
      <c r="L86" s="61">
        <v>0</v>
      </c>
      <c r="M86" s="62">
        <v>0</v>
      </c>
      <c r="N86" s="6">
        <v>0.10890778788364147</v>
      </c>
      <c r="O86" s="6">
        <v>0.21993078937523378</v>
      </c>
      <c r="P86" s="7">
        <v>0.16278659743103185</v>
      </c>
      <c r="Q86" s="41"/>
      <c r="R86" s="58">
        <f t="shared" si="8"/>
        <v>23.524082182866557</v>
      </c>
      <c r="S86" s="58">
        <f t="shared" si="9"/>
        <v>47.505050505050498</v>
      </c>
      <c r="T86" s="58">
        <f t="shared" si="10"/>
        <v>35.161905045102884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1421871.1700938679</v>
      </c>
    </row>
    <row r="91" spans="2:20" x14ac:dyDescent="0.25">
      <c r="C91" t="s">
        <v>112</v>
      </c>
      <c r="D91" s="78">
        <f>SUMPRODUCT(((((J5:J86)*216)+((M5:M86)*248))*((D5:D86))/1000))</f>
        <v>5711210.5881599998</v>
      </c>
    </row>
    <row r="92" spans="2:20" x14ac:dyDescent="0.25">
      <c r="C92" t="s">
        <v>111</v>
      </c>
      <c r="D92" s="39">
        <f>+D90/D91</f>
        <v>0.24896143263243897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6" zoomScale="84" zoomScaleNormal="84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+'[1]16'!$G$590</f>
        <v>0.22912581128889709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725.99999999999966</v>
      </c>
      <c r="F5" s="56">
        <v>1842.5090947724057</v>
      </c>
      <c r="G5" s="57">
        <v>2568.5090947724052</v>
      </c>
      <c r="H5" s="56">
        <v>157</v>
      </c>
      <c r="I5" s="56">
        <v>99</v>
      </c>
      <c r="J5" s="57">
        <v>256</v>
      </c>
      <c r="K5" s="56">
        <v>0</v>
      </c>
      <c r="L5" s="56">
        <v>0</v>
      </c>
      <c r="M5" s="57">
        <v>0</v>
      </c>
      <c r="N5" s="32">
        <v>2.1408351026185411E-2</v>
      </c>
      <c r="O5" s="32">
        <v>8.6162976747680767E-2</v>
      </c>
      <c r="P5" s="33">
        <v>4.6450178941919947E-2</v>
      </c>
      <c r="Q5" s="41"/>
      <c r="R5" s="58">
        <f>+E5/(H5+K5)</f>
        <v>4.6242038216560486</v>
      </c>
      <c r="S5" s="58">
        <f t="shared" ref="S5" si="0">+F5/(I5+L5)</f>
        <v>18.611202977499048</v>
      </c>
      <c r="T5" s="58">
        <f t="shared" ref="T5" si="1">+G5/(J5+M5)</f>
        <v>10.033238651454708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1060.6010150042343</v>
      </c>
      <c r="F6" s="56">
        <v>3051.684050063086</v>
      </c>
      <c r="G6" s="57">
        <v>4112.2850650673208</v>
      </c>
      <c r="H6" s="56">
        <v>157</v>
      </c>
      <c r="I6" s="56">
        <v>102</v>
      </c>
      <c r="J6" s="57">
        <v>259</v>
      </c>
      <c r="K6" s="56">
        <v>0</v>
      </c>
      <c r="L6" s="56">
        <v>0</v>
      </c>
      <c r="M6" s="57">
        <v>0</v>
      </c>
      <c r="N6" s="32">
        <v>3.1275094804323965E-2</v>
      </c>
      <c r="O6" s="32">
        <v>0.1385114401807864</v>
      </c>
      <c r="P6" s="33">
        <v>7.35071690452474E-2</v>
      </c>
      <c r="Q6" s="41"/>
      <c r="R6" s="58">
        <f t="shared" ref="R6:R70" si="2">+E6/(H6+K6)</f>
        <v>6.7554204777339768</v>
      </c>
      <c r="S6" s="58">
        <f t="shared" ref="S6:S70" si="3">+F6/(I6+L6)</f>
        <v>29.918471079049862</v>
      </c>
      <c r="T6" s="58">
        <f t="shared" ref="T6:T70" si="4">+G6/(J6+M6)</f>
        <v>15.877548513773439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1322.1145031580418</v>
      </c>
      <c r="F7" s="56">
        <v>3853.5732863942662</v>
      </c>
      <c r="G7" s="57">
        <v>5175.6877895523085</v>
      </c>
      <c r="H7" s="56">
        <v>157</v>
      </c>
      <c r="I7" s="56">
        <v>114</v>
      </c>
      <c r="J7" s="57">
        <v>271</v>
      </c>
      <c r="K7" s="56">
        <v>0</v>
      </c>
      <c r="L7" s="56">
        <v>0</v>
      </c>
      <c r="M7" s="57">
        <v>0</v>
      </c>
      <c r="N7" s="32">
        <v>3.8986627245754947E-2</v>
      </c>
      <c r="O7" s="32">
        <v>0.15649664093543966</v>
      </c>
      <c r="P7" s="33">
        <v>8.8418883927024544E-2</v>
      </c>
      <c r="Q7" s="41"/>
      <c r="R7" s="58">
        <f t="shared" si="2"/>
        <v>8.4211114850830686</v>
      </c>
      <c r="S7" s="58">
        <f t="shared" si="3"/>
        <v>33.80327444205497</v>
      </c>
      <c r="T7" s="58">
        <f t="shared" si="4"/>
        <v>19.098478928237302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1500.1030171024718</v>
      </c>
      <c r="F8" s="56">
        <v>4337.023482935766</v>
      </c>
      <c r="G8" s="57">
        <v>5837.1265000382373</v>
      </c>
      <c r="H8" s="56">
        <v>176</v>
      </c>
      <c r="I8" s="56">
        <v>117</v>
      </c>
      <c r="J8" s="57">
        <v>293</v>
      </c>
      <c r="K8" s="56">
        <v>0</v>
      </c>
      <c r="L8" s="56">
        <v>0</v>
      </c>
      <c r="M8" s="57">
        <v>0</v>
      </c>
      <c r="N8" s="32">
        <v>3.9459780542468216E-2</v>
      </c>
      <c r="O8" s="32">
        <v>0.17161378137605912</v>
      </c>
      <c r="P8" s="33">
        <v>9.2231173366803143E-2</v>
      </c>
      <c r="Q8" s="41"/>
      <c r="R8" s="58">
        <f t="shared" si="2"/>
        <v>8.5233125971731347</v>
      </c>
      <c r="S8" s="58">
        <f t="shared" si="3"/>
        <v>37.06857677722877</v>
      </c>
      <c r="T8" s="58">
        <f t="shared" si="4"/>
        <v>19.921933447229478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2012.9810537565918</v>
      </c>
      <c r="F9" s="56">
        <v>5318.0833454440472</v>
      </c>
      <c r="G9" s="57">
        <v>7331.0643992006389</v>
      </c>
      <c r="H9" s="56">
        <v>157</v>
      </c>
      <c r="I9" s="56">
        <v>104</v>
      </c>
      <c r="J9" s="57">
        <v>261</v>
      </c>
      <c r="K9" s="56">
        <v>0</v>
      </c>
      <c r="L9" s="56">
        <v>0</v>
      </c>
      <c r="M9" s="57">
        <v>0</v>
      </c>
      <c r="N9" s="32">
        <v>5.9358960065952815E-2</v>
      </c>
      <c r="O9" s="32">
        <v>0.23673804066257331</v>
      </c>
      <c r="P9" s="33">
        <v>0.13003874697035334</v>
      </c>
      <c r="Q9" s="41"/>
      <c r="R9" s="58">
        <f t="shared" si="2"/>
        <v>12.821535374245808</v>
      </c>
      <c r="S9" s="58">
        <f t="shared" si="3"/>
        <v>51.135416783115836</v>
      </c>
      <c r="T9" s="58">
        <f t="shared" si="4"/>
        <v>28.088369345596316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2290.9737464615196</v>
      </c>
      <c r="F10" s="56">
        <v>6132.3760417276562</v>
      </c>
      <c r="G10" s="57">
        <v>8423.3497881891763</v>
      </c>
      <c r="H10" s="56">
        <v>157</v>
      </c>
      <c r="I10" s="56">
        <v>102</v>
      </c>
      <c r="J10" s="57">
        <v>259</v>
      </c>
      <c r="K10" s="56">
        <v>0</v>
      </c>
      <c r="L10" s="56">
        <v>0</v>
      </c>
      <c r="M10" s="57">
        <v>0</v>
      </c>
      <c r="N10" s="32">
        <v>6.755643272179522E-2</v>
      </c>
      <c r="O10" s="32">
        <v>0.2783395080667963</v>
      </c>
      <c r="P10" s="33">
        <v>0.15056752803140955</v>
      </c>
      <c r="Q10" s="41"/>
      <c r="R10" s="58">
        <f t="shared" si="2"/>
        <v>14.592189467907769</v>
      </c>
      <c r="S10" s="58">
        <f t="shared" si="3"/>
        <v>60.121333742428</v>
      </c>
      <c r="T10" s="58">
        <f t="shared" si="4"/>
        <v>32.522586054784462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3337.0166709383002</v>
      </c>
      <c r="F11" s="56">
        <v>7514.2347509086931</v>
      </c>
      <c r="G11" s="57">
        <v>10851.251421846993</v>
      </c>
      <c r="H11" s="56">
        <v>158</v>
      </c>
      <c r="I11" s="56">
        <v>99</v>
      </c>
      <c r="J11" s="57">
        <v>257</v>
      </c>
      <c r="K11" s="56">
        <v>0</v>
      </c>
      <c r="L11" s="56">
        <v>0</v>
      </c>
      <c r="M11" s="57">
        <v>0</v>
      </c>
      <c r="N11" s="32">
        <v>9.7779438318632797E-2</v>
      </c>
      <c r="O11" s="32">
        <v>0.35139519037171218</v>
      </c>
      <c r="P11" s="33">
        <v>0.19547577860367116</v>
      </c>
      <c r="Q11" s="41"/>
      <c r="R11" s="58">
        <f t="shared" si="2"/>
        <v>21.120358676824686</v>
      </c>
      <c r="S11" s="58">
        <f t="shared" si="3"/>
        <v>75.901361120289835</v>
      </c>
      <c r="T11" s="58">
        <f t="shared" si="4"/>
        <v>42.222768178392968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3549.436628703028</v>
      </c>
      <c r="F12" s="56">
        <v>7714.4948752521959</v>
      </c>
      <c r="G12" s="57">
        <v>11263.931503955224</v>
      </c>
      <c r="H12" s="56">
        <v>144</v>
      </c>
      <c r="I12" s="56">
        <v>99</v>
      </c>
      <c r="J12" s="57">
        <v>243</v>
      </c>
      <c r="K12" s="56">
        <v>0</v>
      </c>
      <c r="L12" s="56">
        <v>0</v>
      </c>
      <c r="M12" s="57">
        <v>0</v>
      </c>
      <c r="N12" s="32">
        <v>0.11411511794955723</v>
      </c>
      <c r="O12" s="32">
        <v>0.3607601419403384</v>
      </c>
      <c r="P12" s="33">
        <v>0.21460012772357917</v>
      </c>
      <c r="Q12" s="41"/>
      <c r="R12" s="58">
        <f t="shared" si="2"/>
        <v>24.648865477104362</v>
      </c>
      <c r="S12" s="58">
        <f t="shared" si="3"/>
        <v>77.924190659113094</v>
      </c>
      <c r="T12" s="58">
        <f t="shared" si="4"/>
        <v>46.353627588293101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3648.1235611582538</v>
      </c>
      <c r="F13" s="56">
        <v>7792.1322231735994</v>
      </c>
      <c r="G13" s="57">
        <v>11440.255784331854</v>
      </c>
      <c r="H13" s="56">
        <v>119</v>
      </c>
      <c r="I13" s="56">
        <v>101</v>
      </c>
      <c r="J13" s="57">
        <v>220</v>
      </c>
      <c r="K13" s="56">
        <v>0</v>
      </c>
      <c r="L13" s="56">
        <v>0</v>
      </c>
      <c r="M13" s="57">
        <v>0</v>
      </c>
      <c r="N13" s="32">
        <v>0.14192824312006902</v>
      </c>
      <c r="O13" s="32">
        <v>0.35717511107323063</v>
      </c>
      <c r="P13" s="33">
        <v>0.24074612340765686</v>
      </c>
      <c r="Q13" s="41"/>
      <c r="R13" s="58">
        <f t="shared" si="2"/>
        <v>30.656500513934905</v>
      </c>
      <c r="S13" s="58">
        <f t="shared" si="3"/>
        <v>77.149823991817811</v>
      </c>
      <c r="T13" s="58">
        <f t="shared" si="4"/>
        <v>52.001162656053879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4401.3152322552642</v>
      </c>
      <c r="F14" s="56">
        <v>9079.5594259422705</v>
      </c>
      <c r="G14" s="57">
        <v>13480.874658197536</v>
      </c>
      <c r="H14" s="56">
        <v>119</v>
      </c>
      <c r="I14" s="56">
        <v>115</v>
      </c>
      <c r="J14" s="57">
        <v>234</v>
      </c>
      <c r="K14" s="56">
        <v>0</v>
      </c>
      <c r="L14" s="56">
        <v>0</v>
      </c>
      <c r="M14" s="57">
        <v>0</v>
      </c>
      <c r="N14" s="32">
        <v>0.17123075133268223</v>
      </c>
      <c r="O14" s="32">
        <v>0.36552171602022021</v>
      </c>
      <c r="P14" s="33">
        <v>0.26671562714066033</v>
      </c>
      <c r="Q14" s="41"/>
      <c r="R14" s="58">
        <f t="shared" si="2"/>
        <v>36.985842287859363</v>
      </c>
      <c r="S14" s="58">
        <f t="shared" si="3"/>
        <v>78.952690660367566</v>
      </c>
      <c r="T14" s="58">
        <f t="shared" si="4"/>
        <v>57.610575462382634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9566.7285235857489</v>
      </c>
      <c r="F15" s="56">
        <v>14451.067674800694</v>
      </c>
      <c r="G15" s="57">
        <v>24017.796198386444</v>
      </c>
      <c r="H15" s="56">
        <v>280</v>
      </c>
      <c r="I15" s="56">
        <v>233</v>
      </c>
      <c r="J15" s="57">
        <v>513</v>
      </c>
      <c r="K15" s="56">
        <v>147</v>
      </c>
      <c r="L15" s="56">
        <v>117</v>
      </c>
      <c r="M15" s="57">
        <v>264</v>
      </c>
      <c r="N15" s="32">
        <v>9.8691183085600279E-2</v>
      </c>
      <c r="O15" s="32">
        <v>0.18213182691571755</v>
      </c>
      <c r="P15" s="33">
        <v>0.13624799295658296</v>
      </c>
      <c r="Q15" s="41"/>
      <c r="R15" s="58">
        <f t="shared" si="2"/>
        <v>22.404516448678567</v>
      </c>
      <c r="S15" s="58">
        <f t="shared" si="3"/>
        <v>41.288764785144842</v>
      </c>
      <c r="T15" s="58">
        <f t="shared" si="4"/>
        <v>30.910934618257972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15901.766298259094</v>
      </c>
      <c r="F16" s="56">
        <v>29033.647574302573</v>
      </c>
      <c r="G16" s="57">
        <v>44935.413872561665</v>
      </c>
      <c r="H16" s="56">
        <v>358</v>
      </c>
      <c r="I16" s="56">
        <v>313</v>
      </c>
      <c r="J16" s="57">
        <v>671</v>
      </c>
      <c r="K16" s="56">
        <v>266</v>
      </c>
      <c r="L16" s="56">
        <v>187</v>
      </c>
      <c r="M16" s="57">
        <v>453</v>
      </c>
      <c r="N16" s="32">
        <v>0.11097145976342043</v>
      </c>
      <c r="O16" s="32">
        <v>0.25471686880880273</v>
      </c>
      <c r="P16" s="33">
        <v>0.17465568202954626</v>
      </c>
      <c r="Q16" s="41"/>
      <c r="R16" s="58">
        <f t="shared" si="2"/>
        <v>25.483599836953676</v>
      </c>
      <c r="S16" s="58">
        <f t="shared" si="3"/>
        <v>58.067295148605147</v>
      </c>
      <c r="T16" s="58">
        <f t="shared" si="4"/>
        <v>39.978126221140272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17828.20035269939</v>
      </c>
      <c r="F17" s="56">
        <v>30867.275734369414</v>
      </c>
      <c r="G17" s="57">
        <v>48695.476087068804</v>
      </c>
      <c r="H17" s="56">
        <v>336</v>
      </c>
      <c r="I17" s="56">
        <v>314</v>
      </c>
      <c r="J17" s="57">
        <v>650</v>
      </c>
      <c r="K17" s="56">
        <v>269</v>
      </c>
      <c r="L17" s="56">
        <v>192</v>
      </c>
      <c r="M17" s="57">
        <v>461</v>
      </c>
      <c r="N17" s="32">
        <v>0.12799523543090138</v>
      </c>
      <c r="O17" s="32">
        <v>0.2673880434370185</v>
      </c>
      <c r="P17" s="33">
        <v>0.19116656232164819</v>
      </c>
      <c r="Q17" s="41"/>
      <c r="R17" s="58">
        <f t="shared" si="2"/>
        <v>29.468099756527916</v>
      </c>
      <c r="S17" s="58">
        <f t="shared" si="3"/>
        <v>61.002521214168802</v>
      </c>
      <c r="T17" s="58">
        <f t="shared" si="4"/>
        <v>43.830311509512875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24576.118108941584</v>
      </c>
      <c r="F18" s="56">
        <v>35940.44084873642</v>
      </c>
      <c r="G18" s="57">
        <v>60516.558957678004</v>
      </c>
      <c r="H18" s="56">
        <v>337</v>
      </c>
      <c r="I18" s="56">
        <v>315</v>
      </c>
      <c r="J18" s="57">
        <v>652</v>
      </c>
      <c r="K18" s="56">
        <v>273</v>
      </c>
      <c r="L18" s="56">
        <v>196</v>
      </c>
      <c r="M18" s="57">
        <v>469</v>
      </c>
      <c r="N18" s="32">
        <v>0.17492397014108291</v>
      </c>
      <c r="O18" s="32">
        <v>0.30811021919566917</v>
      </c>
      <c r="P18" s="33">
        <v>0.2353411277637355</v>
      </c>
      <c r="Q18" s="41"/>
      <c r="R18" s="58">
        <f t="shared" si="2"/>
        <v>40.288718211379646</v>
      </c>
      <c r="S18" s="58">
        <f t="shared" si="3"/>
        <v>70.333543735296317</v>
      </c>
      <c r="T18" s="58">
        <f t="shared" si="4"/>
        <v>53.984441532272974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34913.680203462696</v>
      </c>
      <c r="F19" s="56">
        <v>42425.783591096202</v>
      </c>
      <c r="G19" s="57">
        <v>77339.463794558891</v>
      </c>
      <c r="H19" s="56">
        <v>331</v>
      </c>
      <c r="I19" s="56">
        <v>310</v>
      </c>
      <c r="J19" s="57">
        <v>641</v>
      </c>
      <c r="K19" s="56">
        <v>288</v>
      </c>
      <c r="L19" s="56">
        <v>196</v>
      </c>
      <c r="M19" s="57">
        <v>484</v>
      </c>
      <c r="N19" s="32">
        <v>0.24428827458342217</v>
      </c>
      <c r="O19" s="32">
        <v>0.36710666958929983</v>
      </c>
      <c r="P19" s="33">
        <v>0.29919943592955528</v>
      </c>
      <c r="Q19" s="41"/>
      <c r="R19" s="58">
        <f t="shared" si="2"/>
        <v>56.403360587177218</v>
      </c>
      <c r="S19" s="58">
        <f t="shared" si="3"/>
        <v>83.845422116790914</v>
      </c>
      <c r="T19" s="58">
        <f t="shared" si="4"/>
        <v>68.74619003960791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44803.2694679614</v>
      </c>
      <c r="F20" s="56">
        <v>54973.315608891629</v>
      </c>
      <c r="G20" s="57">
        <v>99776.585076853022</v>
      </c>
      <c r="H20" s="56">
        <v>332</v>
      </c>
      <c r="I20" s="56">
        <v>313</v>
      </c>
      <c r="J20" s="57">
        <v>645</v>
      </c>
      <c r="K20" s="56">
        <v>288</v>
      </c>
      <c r="L20" s="56">
        <v>208</v>
      </c>
      <c r="M20" s="57">
        <v>496</v>
      </c>
      <c r="N20" s="32">
        <v>0.31301188707216493</v>
      </c>
      <c r="O20" s="32">
        <v>0.4612164877583364</v>
      </c>
      <c r="P20" s="33">
        <v>0.38035049661817655</v>
      </c>
      <c r="Q20" s="41"/>
      <c r="R20" s="58">
        <f t="shared" si="2"/>
        <v>72.263337851550645</v>
      </c>
      <c r="S20" s="58">
        <f t="shared" si="3"/>
        <v>105.51500116869795</v>
      </c>
      <c r="T20" s="58">
        <f t="shared" si="4"/>
        <v>87.446612687864175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44710.03606200689</v>
      </c>
      <c r="F21" s="56">
        <v>54196.456444169657</v>
      </c>
      <c r="G21" s="57">
        <v>98906.492506176553</v>
      </c>
      <c r="H21" s="56">
        <v>361</v>
      </c>
      <c r="I21" s="56">
        <v>315</v>
      </c>
      <c r="J21" s="57">
        <v>676</v>
      </c>
      <c r="K21" s="56">
        <v>249</v>
      </c>
      <c r="L21" s="56">
        <v>210</v>
      </c>
      <c r="M21" s="57">
        <v>459</v>
      </c>
      <c r="N21" s="32">
        <v>0.31997907407253301</v>
      </c>
      <c r="O21" s="32">
        <v>0.45118595108366349</v>
      </c>
      <c r="P21" s="33">
        <v>0.38063210994957264</v>
      </c>
      <c r="Q21" s="41"/>
      <c r="R21" s="58">
        <f t="shared" si="2"/>
        <v>73.2951410852572</v>
      </c>
      <c r="S21" s="58">
        <f t="shared" si="3"/>
        <v>103.2313456079422</v>
      </c>
      <c r="T21" s="58">
        <f t="shared" si="4"/>
        <v>87.142284146411058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43500.520846237167</v>
      </c>
      <c r="F22" s="56">
        <v>50539.646547004049</v>
      </c>
      <c r="G22" s="57">
        <v>94040.167393241223</v>
      </c>
      <c r="H22" s="56">
        <v>373</v>
      </c>
      <c r="I22" s="56">
        <v>319</v>
      </c>
      <c r="J22" s="57">
        <v>692</v>
      </c>
      <c r="K22" s="56">
        <v>250</v>
      </c>
      <c r="L22" s="56">
        <v>212</v>
      </c>
      <c r="M22" s="57">
        <v>462</v>
      </c>
      <c r="N22" s="32">
        <v>0.30512121125524078</v>
      </c>
      <c r="O22" s="32">
        <v>0.41603265185219007</v>
      </c>
      <c r="P22" s="33">
        <v>0.3561480010954115</v>
      </c>
      <c r="Q22" s="41"/>
      <c r="R22" s="58">
        <f t="shared" si="2"/>
        <v>69.824271021247455</v>
      </c>
      <c r="S22" s="58">
        <f t="shared" si="3"/>
        <v>95.178242084753393</v>
      </c>
      <c r="T22" s="58">
        <f t="shared" si="4"/>
        <v>81.490612992410078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42509.889688128889</v>
      </c>
      <c r="F23" s="56">
        <v>38969.870205640953</v>
      </c>
      <c r="G23" s="57">
        <v>81479.759893769835</v>
      </c>
      <c r="H23" s="56">
        <v>339</v>
      </c>
      <c r="I23" s="56">
        <v>335</v>
      </c>
      <c r="J23" s="57">
        <v>674</v>
      </c>
      <c r="K23" s="56">
        <v>253</v>
      </c>
      <c r="L23" s="56">
        <v>212</v>
      </c>
      <c r="M23" s="57">
        <v>465</v>
      </c>
      <c r="N23" s="32">
        <v>0.31264628212615386</v>
      </c>
      <c r="O23" s="32">
        <v>0.31191866400109619</v>
      </c>
      <c r="P23" s="33">
        <v>0.31229785627575596</v>
      </c>
      <c r="Q23" s="41"/>
      <c r="R23" s="58">
        <f t="shared" si="2"/>
        <v>71.807246094812314</v>
      </c>
      <c r="S23" s="58">
        <f t="shared" si="3"/>
        <v>71.242907140111427</v>
      </c>
      <c r="T23" s="58">
        <f t="shared" si="4"/>
        <v>71.536224665293972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40267.810326878942</v>
      </c>
      <c r="F24" s="56">
        <v>35374.272787751288</v>
      </c>
      <c r="G24" s="57">
        <v>75642.083114630223</v>
      </c>
      <c r="H24" s="56">
        <v>329</v>
      </c>
      <c r="I24" s="56">
        <v>352</v>
      </c>
      <c r="J24" s="57">
        <v>681</v>
      </c>
      <c r="K24" s="56">
        <v>269</v>
      </c>
      <c r="L24" s="56">
        <v>200</v>
      </c>
      <c r="M24" s="57">
        <v>469</v>
      </c>
      <c r="N24" s="32">
        <v>0.29227013650330202</v>
      </c>
      <c r="O24" s="32">
        <v>0.28157056154284965</v>
      </c>
      <c r="P24" s="33">
        <v>0.28716699232608811</v>
      </c>
      <c r="Q24" s="41"/>
      <c r="R24" s="58">
        <f t="shared" si="2"/>
        <v>67.337475463008261</v>
      </c>
      <c r="S24" s="58">
        <f t="shared" si="3"/>
        <v>64.083827514042184</v>
      </c>
      <c r="T24" s="58">
        <f t="shared" si="4"/>
        <v>65.775724447504544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38653.133794494192</v>
      </c>
      <c r="F25" s="56">
        <v>34430.163022069428</v>
      </c>
      <c r="G25" s="57">
        <v>73083.296816563612</v>
      </c>
      <c r="H25" s="56">
        <v>315</v>
      </c>
      <c r="I25" s="56">
        <v>358</v>
      </c>
      <c r="J25" s="57">
        <v>673</v>
      </c>
      <c r="K25" s="56">
        <v>267</v>
      </c>
      <c r="L25" s="56">
        <v>195</v>
      </c>
      <c r="M25" s="57">
        <v>462</v>
      </c>
      <c r="N25" s="32">
        <v>0.2879061926058738</v>
      </c>
      <c r="O25" s="32">
        <v>0.2739335737864349</v>
      </c>
      <c r="P25" s="33">
        <v>0.2811501585593959</v>
      </c>
      <c r="Q25" s="41"/>
      <c r="R25" s="58">
        <f t="shared" si="2"/>
        <v>66.414319234526104</v>
      </c>
      <c r="S25" s="58">
        <f t="shared" si="3"/>
        <v>62.260692625803664</v>
      </c>
      <c r="T25" s="58">
        <f t="shared" si="4"/>
        <v>64.390569882434903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37497.657090535809</v>
      </c>
      <c r="F26" s="56">
        <v>32655.228029761187</v>
      </c>
      <c r="G26" s="57">
        <v>70152.885120296996</v>
      </c>
      <c r="H26" s="56">
        <v>319</v>
      </c>
      <c r="I26" s="56">
        <v>380</v>
      </c>
      <c r="J26" s="57">
        <v>699</v>
      </c>
      <c r="K26" s="56">
        <v>267</v>
      </c>
      <c r="L26" s="56">
        <v>195</v>
      </c>
      <c r="M26" s="57">
        <v>462</v>
      </c>
      <c r="N26" s="32">
        <v>0.27751374400929402</v>
      </c>
      <c r="O26" s="32">
        <v>0.25034673435879473</v>
      </c>
      <c r="P26" s="33">
        <v>0.26416962313713283</v>
      </c>
      <c r="Q26" s="41"/>
      <c r="R26" s="58">
        <f t="shared" si="2"/>
        <v>63.989175922416059</v>
      </c>
      <c r="S26" s="58">
        <f t="shared" si="3"/>
        <v>56.791700921323802</v>
      </c>
      <c r="T26" s="58">
        <f t="shared" si="4"/>
        <v>60.424534987335917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34374.46423750362</v>
      </c>
      <c r="F27" s="56">
        <v>28624.363202991288</v>
      </c>
      <c r="G27" s="57">
        <v>62998.827440494904</v>
      </c>
      <c r="H27" s="56">
        <v>317</v>
      </c>
      <c r="I27" s="56">
        <v>384</v>
      </c>
      <c r="J27" s="57">
        <v>701</v>
      </c>
      <c r="K27" s="56">
        <v>265</v>
      </c>
      <c r="L27" s="56">
        <v>195</v>
      </c>
      <c r="M27" s="57">
        <v>460</v>
      </c>
      <c r="N27" s="32">
        <v>0.25615881898700088</v>
      </c>
      <c r="O27" s="32">
        <v>0.21800069459415775</v>
      </c>
      <c r="P27" s="33">
        <v>0.2372872941230561</v>
      </c>
      <c r="Q27" s="41"/>
      <c r="R27" s="58">
        <f t="shared" si="2"/>
        <v>59.062653329044018</v>
      </c>
      <c r="S27" s="58">
        <f t="shared" si="3"/>
        <v>49.437587569933143</v>
      </c>
      <c r="T27" s="58">
        <f t="shared" si="4"/>
        <v>54.262555934965462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10196.3414869154</v>
      </c>
      <c r="F28" s="56">
        <v>12064.424618002349</v>
      </c>
      <c r="G28" s="57">
        <v>22260.766104917748</v>
      </c>
      <c r="H28" s="56">
        <v>197</v>
      </c>
      <c r="I28" s="56">
        <v>158</v>
      </c>
      <c r="J28" s="57">
        <v>355</v>
      </c>
      <c r="K28" s="56">
        <v>0</v>
      </c>
      <c r="L28" s="56">
        <v>0</v>
      </c>
      <c r="M28" s="57">
        <v>0</v>
      </c>
      <c r="N28" s="32">
        <v>0.23962073432307296</v>
      </c>
      <c r="O28" s="32">
        <v>0.35350517516415697</v>
      </c>
      <c r="P28" s="33">
        <v>0.29030733052840046</v>
      </c>
      <c r="Q28" s="41"/>
      <c r="R28" s="58">
        <f t="shared" si="2"/>
        <v>51.758078613783759</v>
      </c>
      <c r="S28" s="58">
        <f t="shared" si="3"/>
        <v>76.357117835457913</v>
      </c>
      <c r="T28" s="58">
        <f t="shared" si="4"/>
        <v>62.706383394134498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9395.9816298276273</v>
      </c>
      <c r="F29" s="56">
        <v>12012.82796994114</v>
      </c>
      <c r="G29" s="57">
        <v>21408.809599768767</v>
      </c>
      <c r="H29" s="56">
        <v>191</v>
      </c>
      <c r="I29" s="56">
        <v>165</v>
      </c>
      <c r="J29" s="57">
        <v>356</v>
      </c>
      <c r="K29" s="56">
        <v>0</v>
      </c>
      <c r="L29" s="56">
        <v>0</v>
      </c>
      <c r="M29" s="57">
        <v>0</v>
      </c>
      <c r="N29" s="32">
        <v>0.22774824582673131</v>
      </c>
      <c r="O29" s="32">
        <v>0.33706026851686699</v>
      </c>
      <c r="P29" s="33">
        <v>0.27841252600614813</v>
      </c>
      <c r="Q29" s="41"/>
      <c r="R29" s="58">
        <f t="shared" si="2"/>
        <v>49.193621098573963</v>
      </c>
      <c r="S29" s="58">
        <f t="shared" si="3"/>
        <v>72.805017999643269</v>
      </c>
      <c r="T29" s="58">
        <f t="shared" si="4"/>
        <v>60.137105617327997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8935.5778788087046</v>
      </c>
      <c r="F30" s="56">
        <v>11465.766379171784</v>
      </c>
      <c r="G30" s="57">
        <v>20401.344257980491</v>
      </c>
      <c r="H30" s="56">
        <v>178</v>
      </c>
      <c r="I30" s="56">
        <v>178</v>
      </c>
      <c r="J30" s="57">
        <v>356</v>
      </c>
      <c r="K30" s="56">
        <v>0</v>
      </c>
      <c r="L30" s="56">
        <v>0</v>
      </c>
      <c r="M30" s="57">
        <v>0</v>
      </c>
      <c r="N30" s="32">
        <v>0.2324068320539093</v>
      </c>
      <c r="O30" s="32">
        <v>0.29821489750238722</v>
      </c>
      <c r="P30" s="33">
        <v>0.2653108647781483</v>
      </c>
      <c r="Q30" s="41"/>
      <c r="R30" s="58">
        <f t="shared" si="2"/>
        <v>50.199875723644411</v>
      </c>
      <c r="S30" s="58">
        <f t="shared" si="3"/>
        <v>64.414417860515641</v>
      </c>
      <c r="T30" s="58">
        <f t="shared" si="4"/>
        <v>57.307146792080033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8100.9595589493965</v>
      </c>
      <c r="F31" s="56">
        <v>10614.136603616427</v>
      </c>
      <c r="G31" s="57">
        <v>18715.096162565824</v>
      </c>
      <c r="H31" s="56">
        <v>190</v>
      </c>
      <c r="I31" s="56">
        <v>160</v>
      </c>
      <c r="J31" s="57">
        <v>350</v>
      </c>
      <c r="K31" s="56">
        <v>0</v>
      </c>
      <c r="L31" s="56">
        <v>0</v>
      </c>
      <c r="M31" s="57">
        <v>0</v>
      </c>
      <c r="N31" s="32">
        <v>0.19739180211865001</v>
      </c>
      <c r="O31" s="32">
        <v>0.30712200820649382</v>
      </c>
      <c r="P31" s="33">
        <v>0.24755418204452148</v>
      </c>
      <c r="Q31" s="41"/>
      <c r="R31" s="58">
        <f t="shared" si="2"/>
        <v>42.6366292576284</v>
      </c>
      <c r="S31" s="58">
        <f t="shared" si="3"/>
        <v>66.338353772602673</v>
      </c>
      <c r="T31" s="58">
        <f t="shared" si="4"/>
        <v>53.471703321616637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7557.6147392983803</v>
      </c>
      <c r="F32" s="56">
        <v>10278.111634123154</v>
      </c>
      <c r="G32" s="57">
        <v>17835.726373421534</v>
      </c>
      <c r="H32" s="56">
        <v>187</v>
      </c>
      <c r="I32" s="56">
        <v>160</v>
      </c>
      <c r="J32" s="57">
        <v>347</v>
      </c>
      <c r="K32" s="56">
        <v>0</v>
      </c>
      <c r="L32" s="56">
        <v>0</v>
      </c>
      <c r="M32" s="57">
        <v>0</v>
      </c>
      <c r="N32" s="32">
        <v>0.18710672260097</v>
      </c>
      <c r="O32" s="32">
        <v>0.29739906348735978</v>
      </c>
      <c r="P32" s="33">
        <v>0.23796198064656759</v>
      </c>
      <c r="Q32" s="41"/>
      <c r="R32" s="58">
        <f t="shared" si="2"/>
        <v>40.41505208180952</v>
      </c>
      <c r="S32" s="58">
        <f t="shared" si="3"/>
        <v>64.238197713269713</v>
      </c>
      <c r="T32" s="58">
        <f t="shared" si="4"/>
        <v>51.399787819658599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5687.667358113169</v>
      </c>
      <c r="F33" s="56">
        <v>7986.5061256515546</v>
      </c>
      <c r="G33" s="57">
        <v>13674.173483764724</v>
      </c>
      <c r="H33" s="56">
        <v>161</v>
      </c>
      <c r="I33" s="56">
        <v>162</v>
      </c>
      <c r="J33" s="57">
        <v>323</v>
      </c>
      <c r="K33" s="56">
        <v>0</v>
      </c>
      <c r="L33" s="56">
        <v>0</v>
      </c>
      <c r="M33" s="57">
        <v>0</v>
      </c>
      <c r="N33" s="32">
        <v>0.16355151133290685</v>
      </c>
      <c r="O33" s="32">
        <v>0.22823805800330232</v>
      </c>
      <c r="P33" s="33">
        <v>0.19599491864127858</v>
      </c>
      <c r="Q33" s="41"/>
      <c r="R33" s="58">
        <f t="shared" si="2"/>
        <v>35.327126447907879</v>
      </c>
      <c r="S33" s="58">
        <f t="shared" si="3"/>
        <v>49.299420528713298</v>
      </c>
      <c r="T33" s="58">
        <f t="shared" si="4"/>
        <v>42.334902426516173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3033.1963022702057</v>
      </c>
      <c r="F34" s="56">
        <v>4199.0849153259969</v>
      </c>
      <c r="G34" s="57">
        <v>7232.2812175962026</v>
      </c>
      <c r="H34" s="56">
        <v>162</v>
      </c>
      <c r="I34" s="56">
        <v>188</v>
      </c>
      <c r="J34" s="57">
        <v>350</v>
      </c>
      <c r="K34" s="56">
        <v>0</v>
      </c>
      <c r="L34" s="56">
        <v>0</v>
      </c>
      <c r="M34" s="57">
        <v>0</v>
      </c>
      <c r="N34" s="32">
        <v>8.668256465106898E-2</v>
      </c>
      <c r="O34" s="32">
        <v>0.1034053613900216</v>
      </c>
      <c r="P34" s="33">
        <v>9.566509547084924E-2</v>
      </c>
      <c r="Q34" s="41"/>
      <c r="R34" s="58">
        <f t="shared" si="2"/>
        <v>18.7234339646309</v>
      </c>
      <c r="S34" s="58">
        <f t="shared" si="3"/>
        <v>22.335558060244665</v>
      </c>
      <c r="T34" s="58">
        <f t="shared" si="4"/>
        <v>20.663660621703436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1585.7651519737033</v>
      </c>
      <c r="F35" s="56">
        <v>2426.4453826925173</v>
      </c>
      <c r="G35" s="57">
        <v>4012.2105346662206</v>
      </c>
      <c r="H35" s="56">
        <v>166</v>
      </c>
      <c r="I35" s="56">
        <v>183</v>
      </c>
      <c r="J35" s="57">
        <v>349</v>
      </c>
      <c r="K35" s="56">
        <v>0</v>
      </c>
      <c r="L35" s="56">
        <v>0</v>
      </c>
      <c r="M35" s="57">
        <v>0</v>
      </c>
      <c r="N35" s="32">
        <v>4.4225935742238487E-2</v>
      </c>
      <c r="O35" s="32">
        <v>6.1385483269897727E-2</v>
      </c>
      <c r="P35" s="33">
        <v>5.3223635448718831E-2</v>
      </c>
      <c r="Q35" s="41"/>
      <c r="R35" s="58">
        <f t="shared" si="2"/>
        <v>9.5528021203235145</v>
      </c>
      <c r="S35" s="58">
        <f t="shared" si="3"/>
        <v>13.259264386297909</v>
      </c>
      <c r="T35" s="58">
        <f t="shared" si="4"/>
        <v>11.496305256923268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412.37348253795841</v>
      </c>
      <c r="F36" s="61">
        <v>621</v>
      </c>
      <c r="G36" s="62">
        <v>1033.3734825379584</v>
      </c>
      <c r="H36" s="61">
        <v>167</v>
      </c>
      <c r="I36" s="61">
        <v>179</v>
      </c>
      <c r="J36" s="62">
        <v>346</v>
      </c>
      <c r="K36" s="61">
        <v>0</v>
      </c>
      <c r="L36" s="61">
        <v>0</v>
      </c>
      <c r="M36" s="62">
        <v>0</v>
      </c>
      <c r="N36" s="34">
        <v>1.1431955049289155E-2</v>
      </c>
      <c r="O36" s="34">
        <v>1.6061452513966481E-2</v>
      </c>
      <c r="P36" s="35">
        <v>1.3826984084483494E-2</v>
      </c>
      <c r="Q36" s="41"/>
      <c r="R36" s="58">
        <f t="shared" si="2"/>
        <v>2.4693022906464575</v>
      </c>
      <c r="S36" s="58">
        <f t="shared" si="3"/>
        <v>3.4692737430167599</v>
      </c>
      <c r="T36" s="58">
        <f t="shared" si="4"/>
        <v>2.9866285622484345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13848.706333752511</v>
      </c>
      <c r="F37" s="64">
        <v>12907.741983709635</v>
      </c>
      <c r="G37" s="65">
        <v>26756.448317462145</v>
      </c>
      <c r="H37" s="64">
        <v>80</v>
      </c>
      <c r="I37" s="64">
        <v>99</v>
      </c>
      <c r="J37" s="65">
        <v>179</v>
      </c>
      <c r="K37" s="64">
        <v>140</v>
      </c>
      <c r="L37" s="64">
        <v>137</v>
      </c>
      <c r="M37" s="65">
        <v>277</v>
      </c>
      <c r="N37" s="30">
        <v>0.26632127564908675</v>
      </c>
      <c r="O37" s="30">
        <v>0.23316007918550641</v>
      </c>
      <c r="P37" s="31">
        <v>0.24922176152628675</v>
      </c>
      <c r="Q37" s="41"/>
      <c r="R37" s="58">
        <f t="shared" si="2"/>
        <v>62.9486651534205</v>
      </c>
      <c r="S37" s="58">
        <f t="shared" si="3"/>
        <v>54.693821964871333</v>
      </c>
      <c r="T37" s="58">
        <f t="shared" si="4"/>
        <v>58.676421748820495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13155.687692499228</v>
      </c>
      <c r="F38" s="56">
        <v>12721.63448329048</v>
      </c>
      <c r="G38" s="57">
        <v>25877.322175789708</v>
      </c>
      <c r="H38" s="56">
        <v>80</v>
      </c>
      <c r="I38" s="56">
        <v>99</v>
      </c>
      <c r="J38" s="57">
        <v>179</v>
      </c>
      <c r="K38" s="56">
        <v>142</v>
      </c>
      <c r="L38" s="56">
        <v>129</v>
      </c>
      <c r="M38" s="57">
        <v>271</v>
      </c>
      <c r="N38" s="32">
        <v>0.25060362108540135</v>
      </c>
      <c r="O38" s="32">
        <v>0.23833997458203088</v>
      </c>
      <c r="P38" s="33">
        <v>0.24442083058589342</v>
      </c>
      <c r="Q38" s="41"/>
      <c r="R38" s="58">
        <f t="shared" si="2"/>
        <v>59.259854470717244</v>
      </c>
      <c r="S38" s="58">
        <f t="shared" si="3"/>
        <v>55.79664247057228</v>
      </c>
      <c r="T38" s="58">
        <f t="shared" si="4"/>
        <v>57.505160390643795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12837.881765408016</v>
      </c>
      <c r="F39" s="56">
        <v>12584.870752694318</v>
      </c>
      <c r="G39" s="57">
        <v>25422.752518102334</v>
      </c>
      <c r="H39" s="56">
        <v>80</v>
      </c>
      <c r="I39" s="56">
        <v>99</v>
      </c>
      <c r="J39" s="57">
        <v>179</v>
      </c>
      <c r="K39" s="56">
        <v>144</v>
      </c>
      <c r="L39" s="56">
        <v>135</v>
      </c>
      <c r="M39" s="57">
        <v>279</v>
      </c>
      <c r="N39" s="32">
        <v>0.24226075191364765</v>
      </c>
      <c r="O39" s="32">
        <v>0.22938303355012973</v>
      </c>
      <c r="P39" s="33">
        <v>0.23571013683153774</v>
      </c>
      <c r="Q39" s="41"/>
      <c r="R39" s="58">
        <f t="shared" si="2"/>
        <v>57.311972167000071</v>
      </c>
      <c r="S39" s="58">
        <f t="shared" si="3"/>
        <v>53.781498943138111</v>
      </c>
      <c r="T39" s="58">
        <f t="shared" si="4"/>
        <v>55.508193270965798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12636.747206273998</v>
      </c>
      <c r="F40" s="56">
        <v>12456.546146087207</v>
      </c>
      <c r="G40" s="57">
        <v>25093.293352361205</v>
      </c>
      <c r="H40" s="56">
        <v>80</v>
      </c>
      <c r="I40" s="56">
        <v>133</v>
      </c>
      <c r="J40" s="57">
        <v>213</v>
      </c>
      <c r="K40" s="56">
        <v>156</v>
      </c>
      <c r="L40" s="56">
        <v>137</v>
      </c>
      <c r="M40" s="57">
        <v>293</v>
      </c>
      <c r="N40" s="32">
        <v>0.22578522023788589</v>
      </c>
      <c r="O40" s="32">
        <v>0.19865632409554743</v>
      </c>
      <c r="P40" s="33">
        <v>0.21145083383073687</v>
      </c>
      <c r="Q40" s="41"/>
      <c r="R40" s="58">
        <f t="shared" si="2"/>
        <v>53.545539009635583</v>
      </c>
      <c r="S40" s="58">
        <f t="shared" si="3"/>
        <v>46.135356096619283</v>
      </c>
      <c r="T40" s="58">
        <f t="shared" si="4"/>
        <v>49.591488838658506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12458.567029894119</v>
      </c>
      <c r="F41" s="56">
        <v>12288.706072930476</v>
      </c>
      <c r="G41" s="57">
        <v>24747.273102824594</v>
      </c>
      <c r="H41" s="56">
        <v>80</v>
      </c>
      <c r="I41" s="56">
        <v>126</v>
      </c>
      <c r="J41" s="57">
        <v>206</v>
      </c>
      <c r="K41" s="56">
        <v>140</v>
      </c>
      <c r="L41" s="56">
        <v>137</v>
      </c>
      <c r="M41" s="57">
        <v>277</v>
      </c>
      <c r="N41" s="32">
        <v>0.23958782749796381</v>
      </c>
      <c r="O41" s="32">
        <v>0.20082210212005613</v>
      </c>
      <c r="P41" s="33">
        <v>0.21863093772373132</v>
      </c>
      <c r="Q41" s="41"/>
      <c r="R41" s="58">
        <f t="shared" si="2"/>
        <v>56.629850135882357</v>
      </c>
      <c r="S41" s="58">
        <f t="shared" si="3"/>
        <v>46.72511814802462</v>
      </c>
      <c r="T41" s="58">
        <f t="shared" si="4"/>
        <v>51.236590274999159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9936.7393259505097</v>
      </c>
      <c r="F42" s="56">
        <v>7064.9472371360598</v>
      </c>
      <c r="G42" s="57">
        <v>17001.686563086569</v>
      </c>
      <c r="H42" s="56">
        <v>0</v>
      </c>
      <c r="I42" s="56">
        <v>0</v>
      </c>
      <c r="J42" s="57">
        <v>0</v>
      </c>
      <c r="K42" s="56">
        <v>140</v>
      </c>
      <c r="L42" s="56">
        <v>137</v>
      </c>
      <c r="M42" s="57">
        <v>277</v>
      </c>
      <c r="N42" s="32">
        <v>0.28619640915756078</v>
      </c>
      <c r="O42" s="32">
        <v>0.20793934651330526</v>
      </c>
      <c r="P42" s="33">
        <v>0.24749165254289288</v>
      </c>
      <c r="Q42" s="41"/>
      <c r="R42" s="58">
        <f t="shared" si="2"/>
        <v>70.976709471075068</v>
      </c>
      <c r="S42" s="58">
        <f t="shared" si="3"/>
        <v>51.568957935299707</v>
      </c>
      <c r="T42" s="58">
        <f t="shared" si="4"/>
        <v>61.377929830637434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8854.4094157520194</v>
      </c>
      <c r="F43" s="56">
        <v>6615.1287771624047</v>
      </c>
      <c r="G43" s="57">
        <v>15469.538192914424</v>
      </c>
      <c r="H43" s="56">
        <v>0</v>
      </c>
      <c r="I43" s="56">
        <v>0</v>
      </c>
      <c r="J43" s="57">
        <v>0</v>
      </c>
      <c r="K43" s="56">
        <v>140</v>
      </c>
      <c r="L43" s="56">
        <v>137</v>
      </c>
      <c r="M43" s="57">
        <v>277</v>
      </c>
      <c r="N43" s="32">
        <v>0.25502331266566874</v>
      </c>
      <c r="O43" s="32">
        <v>0.19470004641989655</v>
      </c>
      <c r="P43" s="33">
        <v>0.22518833982931211</v>
      </c>
      <c r="Q43" s="41"/>
      <c r="R43" s="58">
        <f t="shared" si="2"/>
        <v>63.245781541085854</v>
      </c>
      <c r="S43" s="58">
        <f t="shared" si="3"/>
        <v>48.285611512134338</v>
      </c>
      <c r="T43" s="58">
        <f t="shared" si="4"/>
        <v>55.8467082776694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8478.8291140580823</v>
      </c>
      <c r="F44" s="56">
        <v>6437.5450300930297</v>
      </c>
      <c r="G44" s="57">
        <v>14916.374144151112</v>
      </c>
      <c r="H44" s="56">
        <v>0</v>
      </c>
      <c r="I44" s="56">
        <v>0</v>
      </c>
      <c r="J44" s="57">
        <v>0</v>
      </c>
      <c r="K44" s="56">
        <v>140</v>
      </c>
      <c r="L44" s="56">
        <v>124</v>
      </c>
      <c r="M44" s="57">
        <v>264</v>
      </c>
      <c r="N44" s="32">
        <v>0.24420590766296321</v>
      </c>
      <c r="O44" s="32">
        <v>0.20933744244579311</v>
      </c>
      <c r="P44" s="33">
        <v>0.22782829521247422</v>
      </c>
      <c r="Q44" s="41"/>
      <c r="R44" s="58">
        <f t="shared" si="2"/>
        <v>60.563065100414875</v>
      </c>
      <c r="S44" s="58">
        <f t="shared" si="3"/>
        <v>51.915685726556688</v>
      </c>
      <c r="T44" s="58">
        <f t="shared" si="4"/>
        <v>56.501417212693603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8161.1687130249202</v>
      </c>
      <c r="F45" s="56">
        <v>6390.9945126481607</v>
      </c>
      <c r="G45" s="57">
        <v>14552.163225673081</v>
      </c>
      <c r="H45" s="56">
        <v>0</v>
      </c>
      <c r="I45" s="56">
        <v>0</v>
      </c>
      <c r="J45" s="57">
        <v>0</v>
      </c>
      <c r="K45" s="56">
        <v>140</v>
      </c>
      <c r="L45" s="56">
        <v>117</v>
      </c>
      <c r="M45" s="57">
        <v>257</v>
      </c>
      <c r="N45" s="32">
        <v>0.23505670256408182</v>
      </c>
      <c r="O45" s="32">
        <v>0.22025759969148609</v>
      </c>
      <c r="P45" s="33">
        <v>0.22831936779328921</v>
      </c>
      <c r="Q45" s="41"/>
      <c r="R45" s="58">
        <f t="shared" si="2"/>
        <v>58.294062235892284</v>
      </c>
      <c r="S45" s="58">
        <f t="shared" si="3"/>
        <v>54.623884723488551</v>
      </c>
      <c r="T45" s="58">
        <f t="shared" si="4"/>
        <v>56.623203212735724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8072.4119778817912</v>
      </c>
      <c r="F46" s="56">
        <v>6406.7637763852817</v>
      </c>
      <c r="G46" s="57">
        <v>14479.175754267073</v>
      </c>
      <c r="H46" s="56">
        <v>0</v>
      </c>
      <c r="I46" s="56">
        <v>0</v>
      </c>
      <c r="J46" s="57">
        <v>0</v>
      </c>
      <c r="K46" s="56">
        <v>141</v>
      </c>
      <c r="L46" s="56">
        <v>117</v>
      </c>
      <c r="M46" s="57">
        <v>258</v>
      </c>
      <c r="N46" s="32">
        <v>0.23085140636815921</v>
      </c>
      <c r="O46" s="32">
        <v>0.22080106756221676</v>
      </c>
      <c r="P46" s="33">
        <v>0.22629369458406903</v>
      </c>
      <c r="Q46" s="41"/>
      <c r="R46" s="58">
        <f t="shared" si="2"/>
        <v>57.251148779303485</v>
      </c>
      <c r="S46" s="58">
        <f t="shared" si="3"/>
        <v>54.758664755429756</v>
      </c>
      <c r="T46" s="58">
        <f t="shared" si="4"/>
        <v>56.120836256849117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7965.3468214698696</v>
      </c>
      <c r="F47" s="56">
        <v>6429.2146967180843</v>
      </c>
      <c r="G47" s="57">
        <v>14394.561518187955</v>
      </c>
      <c r="H47" s="56">
        <v>0</v>
      </c>
      <c r="I47" s="56">
        <v>0</v>
      </c>
      <c r="J47" s="57">
        <v>0</v>
      </c>
      <c r="K47" s="56">
        <v>142</v>
      </c>
      <c r="L47" s="56">
        <v>121</v>
      </c>
      <c r="M47" s="57">
        <v>263</v>
      </c>
      <c r="N47" s="32">
        <v>0.22618545040520985</v>
      </c>
      <c r="O47" s="32">
        <v>0.21425002321774475</v>
      </c>
      <c r="P47" s="33">
        <v>0.22069424626192743</v>
      </c>
      <c r="Q47" s="41"/>
      <c r="R47" s="58">
        <f t="shared" si="2"/>
        <v>56.09399170049204</v>
      </c>
      <c r="S47" s="58">
        <f t="shared" si="3"/>
        <v>53.134005758000697</v>
      </c>
      <c r="T47" s="58">
        <f t="shared" si="4"/>
        <v>54.732173072958005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7450.0361928599677</v>
      </c>
      <c r="F48" s="56">
        <v>5466.8792873610482</v>
      </c>
      <c r="G48" s="57">
        <v>12916.915480221016</v>
      </c>
      <c r="H48" s="56">
        <v>0</v>
      </c>
      <c r="I48" s="56">
        <v>0</v>
      </c>
      <c r="J48" s="57">
        <v>0</v>
      </c>
      <c r="K48" s="56">
        <v>140</v>
      </c>
      <c r="L48" s="56">
        <v>157</v>
      </c>
      <c r="M48" s="57">
        <v>297</v>
      </c>
      <c r="N48" s="32">
        <v>0.21457477513997603</v>
      </c>
      <c r="O48" s="32">
        <v>0.14040680314775653</v>
      </c>
      <c r="P48" s="33">
        <v>0.17536813674678256</v>
      </c>
      <c r="Q48" s="41"/>
      <c r="R48" s="58">
        <f t="shared" ref="R48" si="5">+E48/(H48+K48)</f>
        <v>53.214544234714054</v>
      </c>
      <c r="S48" s="58">
        <f t="shared" ref="S48" si="6">+F48/(I48+L48)</f>
        <v>34.820887180643616</v>
      </c>
      <c r="T48" s="58">
        <f t="shared" ref="T48" si="7">+G48/(J48+M48)</f>
        <v>43.491297913202075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7070.1375724917762</v>
      </c>
      <c r="F49" s="56">
        <v>5423.696985536626</v>
      </c>
      <c r="G49" s="57">
        <v>12493.834558028402</v>
      </c>
      <c r="H49" s="56">
        <v>0</v>
      </c>
      <c r="I49" s="56">
        <v>0</v>
      </c>
      <c r="J49" s="57">
        <v>0</v>
      </c>
      <c r="K49" s="56">
        <v>109</v>
      </c>
      <c r="L49" s="56">
        <v>157</v>
      </c>
      <c r="M49" s="57">
        <v>266</v>
      </c>
      <c r="N49" s="32">
        <v>0.26154696554053625</v>
      </c>
      <c r="O49" s="32">
        <v>0.13929774464599923</v>
      </c>
      <c r="P49" s="33">
        <v>0.18939235020052755</v>
      </c>
      <c r="Q49" s="41"/>
      <c r="R49" s="58">
        <f t="shared" si="2"/>
        <v>64.863647454052995</v>
      </c>
      <c r="S49" s="58">
        <f t="shared" si="3"/>
        <v>34.54584067220781</v>
      </c>
      <c r="T49" s="58">
        <f t="shared" si="4"/>
        <v>46.969302849730838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7079.8918090438301</v>
      </c>
      <c r="F50" s="56">
        <v>5249.7517822354394</v>
      </c>
      <c r="G50" s="57">
        <v>12329.643591279269</v>
      </c>
      <c r="H50" s="56">
        <v>0</v>
      </c>
      <c r="I50" s="56">
        <v>0</v>
      </c>
      <c r="J50" s="57">
        <v>0</v>
      </c>
      <c r="K50" s="56">
        <v>109</v>
      </c>
      <c r="L50" s="56">
        <v>157</v>
      </c>
      <c r="M50" s="57">
        <v>266</v>
      </c>
      <c r="N50" s="32">
        <v>0.2619078058983364</v>
      </c>
      <c r="O50" s="32">
        <v>0.13483028000399216</v>
      </c>
      <c r="P50" s="33">
        <v>0.18690340151708812</v>
      </c>
      <c r="Q50" s="41"/>
      <c r="R50" s="58">
        <f t="shared" si="2"/>
        <v>64.953135862787434</v>
      </c>
      <c r="S50" s="58">
        <f t="shared" si="3"/>
        <v>33.437909440990062</v>
      </c>
      <c r="T50" s="58">
        <f t="shared" si="4"/>
        <v>46.352043576237854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6512.8607585017407</v>
      </c>
      <c r="F51" s="56">
        <v>5094.5161247043525</v>
      </c>
      <c r="G51" s="57">
        <v>11607.376883206092</v>
      </c>
      <c r="H51" s="56">
        <v>0</v>
      </c>
      <c r="I51" s="56">
        <v>0</v>
      </c>
      <c r="J51" s="57">
        <v>0</v>
      </c>
      <c r="K51" s="56">
        <v>120</v>
      </c>
      <c r="L51" s="56">
        <v>157</v>
      </c>
      <c r="M51" s="57">
        <v>277</v>
      </c>
      <c r="N51" s="32">
        <v>0.21884612763782732</v>
      </c>
      <c r="O51" s="32">
        <v>0.13084333585125213</v>
      </c>
      <c r="P51" s="33">
        <v>0.16896728897179009</v>
      </c>
      <c r="Q51" s="41"/>
      <c r="R51" s="58">
        <f t="shared" si="2"/>
        <v>54.273839654181174</v>
      </c>
      <c r="S51" s="58">
        <f t="shared" si="3"/>
        <v>32.449147291110528</v>
      </c>
      <c r="T51" s="58">
        <f t="shared" si="4"/>
        <v>41.903887665003943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6474.19724287794</v>
      </c>
      <c r="F52" s="56">
        <v>5089.3052328334015</v>
      </c>
      <c r="G52" s="57">
        <v>11563.502475711342</v>
      </c>
      <c r="H52" s="56">
        <v>0</v>
      </c>
      <c r="I52" s="56">
        <v>0</v>
      </c>
      <c r="J52" s="57">
        <v>0</v>
      </c>
      <c r="K52" s="56">
        <v>120</v>
      </c>
      <c r="L52" s="56">
        <v>157</v>
      </c>
      <c r="M52" s="57">
        <v>277</v>
      </c>
      <c r="N52" s="32">
        <v>0.21754695036552218</v>
      </c>
      <c r="O52" s="32">
        <v>0.13070950361704853</v>
      </c>
      <c r="P52" s="33">
        <v>0.16832861412180247</v>
      </c>
      <c r="Q52" s="41"/>
      <c r="R52" s="58">
        <f t="shared" si="2"/>
        <v>53.951643690649497</v>
      </c>
      <c r="S52" s="58">
        <f t="shared" si="3"/>
        <v>32.415956897028032</v>
      </c>
      <c r="T52" s="58">
        <f t="shared" si="4"/>
        <v>41.745496302207009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6384.5146776973907</v>
      </c>
      <c r="F53" s="56">
        <v>4998.0237722171414</v>
      </c>
      <c r="G53" s="57">
        <v>11382.538449914533</v>
      </c>
      <c r="H53" s="56">
        <v>0</v>
      </c>
      <c r="I53" s="56">
        <v>0</v>
      </c>
      <c r="J53" s="57">
        <v>0</v>
      </c>
      <c r="K53" s="56">
        <v>121</v>
      </c>
      <c r="L53" s="56">
        <v>189</v>
      </c>
      <c r="M53" s="57">
        <v>310</v>
      </c>
      <c r="N53" s="32">
        <v>0.21276041981129667</v>
      </c>
      <c r="O53" s="32">
        <v>0.10663133154585129</v>
      </c>
      <c r="P53" s="33">
        <v>0.14805591115913805</v>
      </c>
      <c r="Q53" s="41"/>
      <c r="R53" s="58">
        <f t="shared" si="2"/>
        <v>52.764584113201579</v>
      </c>
      <c r="S53" s="58">
        <f t="shared" si="3"/>
        <v>26.44457022337112</v>
      </c>
      <c r="T53" s="58">
        <f t="shared" si="4"/>
        <v>36.717865967466238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6237.0539555998485</v>
      </c>
      <c r="F54" s="56">
        <v>4776.4185824163751</v>
      </c>
      <c r="G54" s="57">
        <v>11013.472538016224</v>
      </c>
      <c r="H54" s="56">
        <v>0</v>
      </c>
      <c r="I54" s="56">
        <v>0</v>
      </c>
      <c r="J54" s="57">
        <v>0</v>
      </c>
      <c r="K54" s="56">
        <v>125</v>
      </c>
      <c r="L54" s="56">
        <v>158</v>
      </c>
      <c r="M54" s="57">
        <v>283</v>
      </c>
      <c r="N54" s="32">
        <v>0.20119528889031768</v>
      </c>
      <c r="O54" s="32">
        <v>0.12189716676236155</v>
      </c>
      <c r="P54" s="33">
        <v>0.15692283908036339</v>
      </c>
      <c r="Q54" s="41"/>
      <c r="R54" s="58">
        <f t="shared" si="2"/>
        <v>49.896431644798788</v>
      </c>
      <c r="S54" s="58">
        <f t="shared" si="3"/>
        <v>30.230497357065666</v>
      </c>
      <c r="T54" s="58">
        <f t="shared" si="4"/>
        <v>38.916864091930115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4781.4827174419988</v>
      </c>
      <c r="F55" s="56">
        <v>3452.1967472600245</v>
      </c>
      <c r="G55" s="57">
        <v>8233.6794647020233</v>
      </c>
      <c r="H55" s="56">
        <v>0</v>
      </c>
      <c r="I55" s="56">
        <v>0</v>
      </c>
      <c r="J55" s="57">
        <v>0</v>
      </c>
      <c r="K55" s="56">
        <v>138</v>
      </c>
      <c r="L55" s="56">
        <v>158</v>
      </c>
      <c r="M55" s="57">
        <v>296</v>
      </c>
      <c r="N55" s="32">
        <v>0.13971139309963765</v>
      </c>
      <c r="O55" s="32">
        <v>8.8102203635668244E-2</v>
      </c>
      <c r="P55" s="33">
        <v>0.11216324466954587</v>
      </c>
      <c r="Q55" s="41"/>
      <c r="R55" s="58">
        <f t="shared" si="2"/>
        <v>34.648425488710139</v>
      </c>
      <c r="S55" s="58">
        <f t="shared" si="3"/>
        <v>21.849346501645723</v>
      </c>
      <c r="T55" s="58">
        <f t="shared" si="4"/>
        <v>27.816484678047377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4606.897404175671</v>
      </c>
      <c r="F56" s="56">
        <v>3264.2093468103785</v>
      </c>
      <c r="G56" s="57">
        <v>7871.1067509860495</v>
      </c>
      <c r="H56" s="56">
        <v>0</v>
      </c>
      <c r="I56" s="56">
        <v>0</v>
      </c>
      <c r="J56" s="57">
        <v>0</v>
      </c>
      <c r="K56" s="56">
        <v>139</v>
      </c>
      <c r="L56" s="56">
        <v>157</v>
      </c>
      <c r="M56" s="57">
        <v>296</v>
      </c>
      <c r="N56" s="32">
        <v>0.13364172093802712</v>
      </c>
      <c r="O56" s="32">
        <v>8.3835251356338056E-2</v>
      </c>
      <c r="P56" s="33">
        <v>0.10722410024773935</v>
      </c>
      <c r="Q56" s="41"/>
      <c r="R56" s="58">
        <f t="shared" si="2"/>
        <v>33.143146792630723</v>
      </c>
      <c r="S56" s="58">
        <f t="shared" si="3"/>
        <v>20.791142336371838</v>
      </c>
      <c r="T56" s="58">
        <f t="shared" si="4"/>
        <v>26.591576861439357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3694.8737798141342</v>
      </c>
      <c r="F57" s="56">
        <v>2946.4468742081021</v>
      </c>
      <c r="G57" s="57">
        <v>6641.3206540222363</v>
      </c>
      <c r="H57" s="56">
        <v>0</v>
      </c>
      <c r="I57" s="56">
        <v>0</v>
      </c>
      <c r="J57" s="57">
        <v>0</v>
      </c>
      <c r="K57" s="56">
        <v>115</v>
      </c>
      <c r="L57" s="56">
        <v>157</v>
      </c>
      <c r="M57" s="57">
        <v>272</v>
      </c>
      <c r="N57" s="32">
        <v>0.12955377909586727</v>
      </c>
      <c r="O57" s="32">
        <v>7.5674102994865988E-2</v>
      </c>
      <c r="P57" s="33">
        <v>9.845411311109814E-2</v>
      </c>
      <c r="Q57" s="41"/>
      <c r="R57" s="58">
        <f t="shared" si="2"/>
        <v>32.129337215775081</v>
      </c>
      <c r="S57" s="58">
        <f t="shared" si="3"/>
        <v>18.767177542726767</v>
      </c>
      <c r="T57" s="58">
        <f t="shared" si="4"/>
        <v>24.416620051552339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3550.9100844059526</v>
      </c>
      <c r="F58" s="61">
        <v>2907.0000000000005</v>
      </c>
      <c r="G58" s="62">
        <v>6457.9100844059531</v>
      </c>
      <c r="H58" s="56">
        <v>0</v>
      </c>
      <c r="I58" s="56">
        <v>0</v>
      </c>
      <c r="J58" s="57">
        <v>0</v>
      </c>
      <c r="K58" s="56">
        <v>99</v>
      </c>
      <c r="L58" s="56">
        <v>157</v>
      </c>
      <c r="M58" s="57">
        <v>256</v>
      </c>
      <c r="N58" s="34">
        <v>0.14462813963856111</v>
      </c>
      <c r="O58" s="34">
        <v>7.4660982124512026E-2</v>
      </c>
      <c r="P58" s="35">
        <v>0.1017185938193982</v>
      </c>
      <c r="Q58" s="41"/>
      <c r="R58" s="58">
        <f t="shared" si="2"/>
        <v>35.867778630363155</v>
      </c>
      <c r="S58" s="58">
        <f t="shared" si="3"/>
        <v>18.515923566878985</v>
      </c>
      <c r="T58" s="58">
        <f t="shared" si="4"/>
        <v>25.226211267210754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10286.397791096952</v>
      </c>
      <c r="F59" s="64">
        <v>7130.9772979127301</v>
      </c>
      <c r="G59" s="65">
        <v>17417.375089009682</v>
      </c>
      <c r="H59" s="66">
        <v>38</v>
      </c>
      <c r="I59" s="64">
        <v>155</v>
      </c>
      <c r="J59" s="65">
        <v>193</v>
      </c>
      <c r="K59" s="66">
        <v>108</v>
      </c>
      <c r="L59" s="64">
        <v>58</v>
      </c>
      <c r="M59" s="65">
        <v>166</v>
      </c>
      <c r="N59" s="30">
        <v>0.29396427157913096</v>
      </c>
      <c r="O59" s="30">
        <v>0.14898414879476704</v>
      </c>
      <c r="P59" s="31">
        <v>0.21021259883423871</v>
      </c>
      <c r="Q59" s="41"/>
      <c r="R59" s="58">
        <f t="shared" si="2"/>
        <v>70.454779391075007</v>
      </c>
      <c r="S59" s="58">
        <f t="shared" si="3"/>
        <v>33.478766656867279</v>
      </c>
      <c r="T59" s="58">
        <f t="shared" si="4"/>
        <v>48.516365150444798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9735.9358063212458</v>
      </c>
      <c r="F60" s="56">
        <v>7085.03574648831</v>
      </c>
      <c r="G60" s="57">
        <v>16820.971552809555</v>
      </c>
      <c r="H60" s="55">
        <v>38</v>
      </c>
      <c r="I60" s="56">
        <v>154</v>
      </c>
      <c r="J60" s="57">
        <v>192</v>
      </c>
      <c r="K60" s="55">
        <v>108</v>
      </c>
      <c r="L60" s="56">
        <v>58</v>
      </c>
      <c r="M60" s="57">
        <v>166</v>
      </c>
      <c r="N60" s="32">
        <v>0.27823319062417828</v>
      </c>
      <c r="O60" s="32">
        <v>0.14869534390715897</v>
      </c>
      <c r="P60" s="33">
        <v>0.20354515431763739</v>
      </c>
      <c r="Q60" s="41"/>
      <c r="R60" s="58">
        <f t="shared" si="2"/>
        <v>66.684491824118126</v>
      </c>
      <c r="S60" s="58">
        <f t="shared" si="3"/>
        <v>33.419979936265612</v>
      </c>
      <c r="T60" s="58">
        <f t="shared" si="4"/>
        <v>46.985954058127248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9189.2673044797011</v>
      </c>
      <c r="F61" s="56">
        <v>6877.3298303934062</v>
      </c>
      <c r="G61" s="57">
        <v>16066.597134873107</v>
      </c>
      <c r="H61" s="55">
        <v>38</v>
      </c>
      <c r="I61" s="56">
        <v>154</v>
      </c>
      <c r="J61" s="57">
        <v>192</v>
      </c>
      <c r="K61" s="55">
        <v>108</v>
      </c>
      <c r="L61" s="56">
        <v>41</v>
      </c>
      <c r="M61" s="57">
        <v>149</v>
      </c>
      <c r="N61" s="32">
        <v>0.26261051967534582</v>
      </c>
      <c r="O61" s="32">
        <v>0.15834706737873933</v>
      </c>
      <c r="P61" s="33">
        <v>0.20486837109651518</v>
      </c>
      <c r="Q61" s="41"/>
      <c r="R61" s="58">
        <f t="shared" si="2"/>
        <v>62.940187016984254</v>
      </c>
      <c r="S61" s="58">
        <f t="shared" si="3"/>
        <v>35.268358104581573</v>
      </c>
      <c r="T61" s="58">
        <f t="shared" si="4"/>
        <v>47.116120630126417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8688.6669126004599</v>
      </c>
      <c r="F62" s="56">
        <v>6728.3923793049062</v>
      </c>
      <c r="G62" s="57">
        <v>15417.059291905367</v>
      </c>
      <c r="H62" s="55">
        <v>38</v>
      </c>
      <c r="I62" s="56">
        <v>154</v>
      </c>
      <c r="J62" s="57">
        <v>192</v>
      </c>
      <c r="K62" s="55">
        <v>108</v>
      </c>
      <c r="L62" s="56">
        <v>38</v>
      </c>
      <c r="M62" s="57">
        <v>146</v>
      </c>
      <c r="N62" s="32">
        <v>0.24830438136146718</v>
      </c>
      <c r="O62" s="32">
        <v>0.15761788744623562</v>
      </c>
      <c r="P62" s="33">
        <v>0.19846883743441512</v>
      </c>
      <c r="Q62" s="41"/>
      <c r="R62" s="58">
        <f t="shared" si="2"/>
        <v>59.511417209592189</v>
      </c>
      <c r="S62" s="58">
        <f t="shared" si="3"/>
        <v>35.043710308879717</v>
      </c>
      <c r="T62" s="58">
        <f t="shared" si="4"/>
        <v>45.61260145534132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8406.4519583577949</v>
      </c>
      <c r="F63" s="56">
        <v>6607.1118296195154</v>
      </c>
      <c r="G63" s="57">
        <v>15013.563787977309</v>
      </c>
      <c r="H63" s="55">
        <v>38</v>
      </c>
      <c r="I63" s="56">
        <v>154</v>
      </c>
      <c r="J63" s="57">
        <v>192</v>
      </c>
      <c r="K63" s="55">
        <v>102</v>
      </c>
      <c r="L63" s="56">
        <v>38</v>
      </c>
      <c r="M63" s="57">
        <v>140</v>
      </c>
      <c r="N63" s="32">
        <v>0.25090890515633341</v>
      </c>
      <c r="O63" s="32">
        <v>0.15477679510915282</v>
      </c>
      <c r="P63" s="33">
        <v>0.19704908373552749</v>
      </c>
      <c r="Q63" s="41"/>
      <c r="R63" s="58">
        <f t="shared" si="2"/>
        <v>60.046085416841393</v>
      </c>
      <c r="S63" s="58">
        <f t="shared" si="3"/>
        <v>34.41204077926831</v>
      </c>
      <c r="T63" s="58">
        <f t="shared" si="4"/>
        <v>45.221577674630453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7763.2209383825402</v>
      </c>
      <c r="F64" s="56">
        <v>6529.7043093510338</v>
      </c>
      <c r="G64" s="57">
        <v>14292.925247733574</v>
      </c>
      <c r="H64" s="55">
        <v>38</v>
      </c>
      <c r="I64" s="56">
        <v>155</v>
      </c>
      <c r="J64" s="57">
        <v>193</v>
      </c>
      <c r="K64" s="55">
        <v>78</v>
      </c>
      <c r="L64" s="56">
        <v>70</v>
      </c>
      <c r="M64" s="57">
        <v>148</v>
      </c>
      <c r="N64" s="3">
        <v>0.28176614904117814</v>
      </c>
      <c r="O64" s="3">
        <v>0.12843635541603135</v>
      </c>
      <c r="P64" s="4">
        <v>0.18232632472361432</v>
      </c>
      <c r="Q64" s="41"/>
      <c r="R64" s="58">
        <f t="shared" si="2"/>
        <v>66.92431843433225</v>
      </c>
      <c r="S64" s="58">
        <f t="shared" si="3"/>
        <v>29.020908041560151</v>
      </c>
      <c r="T64" s="58">
        <f t="shared" si="4"/>
        <v>41.914736796872653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6790.11259081136</v>
      </c>
      <c r="F65" s="56">
        <v>6013.5121746106861</v>
      </c>
      <c r="G65" s="57">
        <v>12803.624765422046</v>
      </c>
      <c r="H65" s="55">
        <v>36</v>
      </c>
      <c r="I65" s="56">
        <v>155</v>
      </c>
      <c r="J65" s="57">
        <v>191</v>
      </c>
      <c r="K65" s="55">
        <v>73</v>
      </c>
      <c r="L65" s="56">
        <v>72</v>
      </c>
      <c r="M65" s="57">
        <v>145</v>
      </c>
      <c r="N65" s="3">
        <v>0.26236911092779597</v>
      </c>
      <c r="O65" s="3">
        <v>0.11714025585574814</v>
      </c>
      <c r="P65" s="4">
        <v>0.16581569578095273</v>
      </c>
      <c r="Q65" s="41"/>
      <c r="R65" s="58">
        <f t="shared" si="2"/>
        <v>62.29461092487486</v>
      </c>
      <c r="S65" s="58">
        <f t="shared" si="3"/>
        <v>26.491243059958968</v>
      </c>
      <c r="T65" s="58">
        <f t="shared" si="4"/>
        <v>38.10602608756561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3003.5628559068682</v>
      </c>
      <c r="F66" s="56">
        <v>2703.3837380458508</v>
      </c>
      <c r="G66" s="57">
        <v>5706.946593952719</v>
      </c>
      <c r="H66" s="55">
        <v>33</v>
      </c>
      <c r="I66" s="56">
        <v>80</v>
      </c>
      <c r="J66" s="57">
        <v>113</v>
      </c>
      <c r="K66" s="55">
        <v>20</v>
      </c>
      <c r="L66" s="56">
        <v>38</v>
      </c>
      <c r="M66" s="57">
        <v>58</v>
      </c>
      <c r="N66" s="3">
        <v>0.24847475644497585</v>
      </c>
      <c r="O66" s="3">
        <v>0.10123516095138746</v>
      </c>
      <c r="P66" s="4">
        <v>0.14711658573810887</v>
      </c>
      <c r="Q66" s="41"/>
      <c r="R66" s="58">
        <f t="shared" si="2"/>
        <v>56.670997281261663</v>
      </c>
      <c r="S66" s="58">
        <f t="shared" si="3"/>
        <v>22.910031678354667</v>
      </c>
      <c r="T66" s="58">
        <f t="shared" si="4"/>
        <v>33.373956689781984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2899.3243208231224</v>
      </c>
      <c r="F67" s="56">
        <v>2440.4694551769771</v>
      </c>
      <c r="G67" s="57">
        <v>5339.7937760000996</v>
      </c>
      <c r="H67" s="55">
        <v>1</v>
      </c>
      <c r="I67" s="56">
        <v>45</v>
      </c>
      <c r="J67" s="57">
        <v>46</v>
      </c>
      <c r="K67" s="55">
        <v>39</v>
      </c>
      <c r="L67" s="56">
        <v>38</v>
      </c>
      <c r="M67" s="57">
        <v>77</v>
      </c>
      <c r="N67" s="3">
        <v>0.29321645639392419</v>
      </c>
      <c r="O67" s="3">
        <v>0.12747959962270045</v>
      </c>
      <c r="P67" s="4">
        <v>0.18392786497658101</v>
      </c>
      <c r="Q67" s="41"/>
      <c r="R67" s="58">
        <f t="shared" si="2"/>
        <v>72.483108020578058</v>
      </c>
      <c r="S67" s="58">
        <f t="shared" si="3"/>
        <v>29.403246447915386</v>
      </c>
      <c r="T67" s="58">
        <f t="shared" si="4"/>
        <v>43.412957528456097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2822.0950596707353</v>
      </c>
      <c r="F68" s="56">
        <v>2226.8234015896987</v>
      </c>
      <c r="G68" s="57">
        <v>5048.918461260434</v>
      </c>
      <c r="H68" s="55">
        <v>0</v>
      </c>
      <c r="I68" s="56">
        <v>41</v>
      </c>
      <c r="J68" s="57">
        <v>41</v>
      </c>
      <c r="K68" s="55">
        <v>39</v>
      </c>
      <c r="L68" s="56">
        <v>76</v>
      </c>
      <c r="M68" s="57">
        <v>115</v>
      </c>
      <c r="N68" s="3">
        <v>0.29177988623560125</v>
      </c>
      <c r="O68" s="3">
        <v>8.0379129424981904E-2</v>
      </c>
      <c r="P68" s="4">
        <v>0.13508450506368883</v>
      </c>
      <c r="Q68" s="41"/>
      <c r="R68" s="58">
        <f t="shared" si="2"/>
        <v>72.361411786429116</v>
      </c>
      <c r="S68" s="58">
        <f t="shared" si="3"/>
        <v>19.032678646065801</v>
      </c>
      <c r="T68" s="58">
        <f t="shared" si="4"/>
        <v>32.364861931156625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1440.9440312785514</v>
      </c>
      <c r="F69" s="61">
        <v>1557.9999999999989</v>
      </c>
      <c r="G69" s="62">
        <v>2998.94403127855</v>
      </c>
      <c r="H69" s="67">
        <v>0</v>
      </c>
      <c r="I69" s="61">
        <v>41</v>
      </c>
      <c r="J69" s="62">
        <v>41</v>
      </c>
      <c r="K69" s="67">
        <v>39</v>
      </c>
      <c r="L69" s="61">
        <v>76</v>
      </c>
      <c r="M69" s="62">
        <v>115</v>
      </c>
      <c r="N69" s="6">
        <v>0.14898097924716205</v>
      </c>
      <c r="O69" s="6">
        <v>5.6237366445278617E-2</v>
      </c>
      <c r="P69" s="7">
        <v>8.0237158371108466E-2</v>
      </c>
      <c r="Q69" s="41"/>
      <c r="R69" s="58">
        <f t="shared" si="2"/>
        <v>36.947282853296187</v>
      </c>
      <c r="S69" s="58">
        <f t="shared" si="3"/>
        <v>13.316239316239306</v>
      </c>
      <c r="T69" s="58">
        <f t="shared" si="4"/>
        <v>19.224000200503525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6062.9999999999982</v>
      </c>
      <c r="F70" s="64">
        <v>10860.677845684731</v>
      </c>
      <c r="G70" s="65">
        <v>16923.677845684731</v>
      </c>
      <c r="H70" s="66">
        <v>400</v>
      </c>
      <c r="I70" s="64">
        <v>400</v>
      </c>
      <c r="J70" s="57">
        <v>800</v>
      </c>
      <c r="K70" s="66">
        <v>0</v>
      </c>
      <c r="L70" s="64">
        <v>0</v>
      </c>
      <c r="M70" s="57">
        <v>0</v>
      </c>
      <c r="N70" s="15">
        <v>7.0173611111111089E-2</v>
      </c>
      <c r="O70" s="15">
        <v>0.12570228988061033</v>
      </c>
      <c r="P70" s="16">
        <v>9.7937950495860709E-2</v>
      </c>
      <c r="Q70" s="41"/>
      <c r="R70" s="58">
        <f t="shared" si="2"/>
        <v>15.157499999999995</v>
      </c>
      <c r="S70" s="58">
        <f t="shared" si="3"/>
        <v>27.151694614211827</v>
      </c>
      <c r="T70" s="58">
        <f t="shared" si="4"/>
        <v>21.154597307105913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8802.6798382442012</v>
      </c>
      <c r="F71" s="56">
        <v>15971.97696861246</v>
      </c>
      <c r="G71" s="57">
        <v>24774.656806856663</v>
      </c>
      <c r="H71" s="55">
        <v>400</v>
      </c>
      <c r="I71" s="56">
        <v>388</v>
      </c>
      <c r="J71" s="57">
        <v>788</v>
      </c>
      <c r="K71" s="55">
        <v>0</v>
      </c>
      <c r="L71" s="56">
        <v>0</v>
      </c>
      <c r="M71" s="57">
        <v>0</v>
      </c>
      <c r="N71" s="3">
        <v>0.10188286849819678</v>
      </c>
      <c r="O71" s="3">
        <v>0.19057819025167597</v>
      </c>
      <c r="P71" s="4">
        <v>0.1455551842854429</v>
      </c>
      <c r="Q71" s="41"/>
      <c r="R71" s="58">
        <f t="shared" ref="R71:R86" si="8">+E71/(H71+K71)</f>
        <v>22.006699595610502</v>
      </c>
      <c r="S71" s="58">
        <f t="shared" ref="S71:S86" si="9">+F71/(I71+L71)</f>
        <v>41.16488909436201</v>
      </c>
      <c r="T71" s="58">
        <f t="shared" ref="T71:T86" si="10">+G71/(J71+M71)</f>
        <v>31.439919805655663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15707.519669599415</v>
      </c>
      <c r="F72" s="56">
        <v>24996.019936469762</v>
      </c>
      <c r="G72" s="57">
        <v>40703.539606069178</v>
      </c>
      <c r="H72" s="55">
        <v>396</v>
      </c>
      <c r="I72" s="56">
        <v>398</v>
      </c>
      <c r="J72" s="57">
        <v>794</v>
      </c>
      <c r="K72" s="55">
        <v>0</v>
      </c>
      <c r="L72" s="56">
        <v>0</v>
      </c>
      <c r="M72" s="57">
        <v>0</v>
      </c>
      <c r="N72" s="3">
        <v>0.18363635977365569</v>
      </c>
      <c r="O72" s="3">
        <v>0.29075958422284759</v>
      </c>
      <c r="P72" s="4">
        <v>0.23733288789806173</v>
      </c>
      <c r="Q72" s="41"/>
      <c r="R72" s="58">
        <f t="shared" si="8"/>
        <v>39.665453711109635</v>
      </c>
      <c r="S72" s="58">
        <f t="shared" si="9"/>
        <v>62.804070192135079</v>
      </c>
      <c r="T72" s="58">
        <f t="shared" si="10"/>
        <v>51.263903785981334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18651.94371614937</v>
      </c>
      <c r="F73" s="56">
        <v>28052.355920543676</v>
      </c>
      <c r="G73" s="57">
        <v>46704.299636693046</v>
      </c>
      <c r="H73" s="55">
        <v>400</v>
      </c>
      <c r="I73" s="56">
        <v>402</v>
      </c>
      <c r="J73" s="57">
        <v>802</v>
      </c>
      <c r="K73" s="55">
        <v>0</v>
      </c>
      <c r="L73" s="56">
        <v>0</v>
      </c>
      <c r="M73" s="57">
        <v>0</v>
      </c>
      <c r="N73" s="3">
        <v>0.21587897819617327</v>
      </c>
      <c r="O73" s="3">
        <v>0.3230647217678238</v>
      </c>
      <c r="P73" s="4">
        <v>0.26960549804131478</v>
      </c>
      <c r="Q73" s="41"/>
      <c r="R73" s="58">
        <f t="shared" si="8"/>
        <v>46.629859290373425</v>
      </c>
      <c r="S73" s="58">
        <f t="shared" si="9"/>
        <v>69.781979901849937</v>
      </c>
      <c r="T73" s="58">
        <f t="shared" si="10"/>
        <v>58.234787576923999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19603.676528253363</v>
      </c>
      <c r="F74" s="56">
        <v>32033.964139838423</v>
      </c>
      <c r="G74" s="57">
        <v>51637.640668091786</v>
      </c>
      <c r="H74" s="55">
        <v>400</v>
      </c>
      <c r="I74" s="56">
        <v>400</v>
      </c>
      <c r="J74" s="57">
        <v>800</v>
      </c>
      <c r="K74" s="55">
        <v>0</v>
      </c>
      <c r="L74" s="56">
        <v>0</v>
      </c>
      <c r="M74" s="57">
        <v>0</v>
      </c>
      <c r="N74" s="3">
        <v>0.22689440426219171</v>
      </c>
      <c r="O74" s="3">
        <v>0.3707634738407225</v>
      </c>
      <c r="P74" s="4">
        <v>0.29882893905145708</v>
      </c>
      <c r="Q74" s="41"/>
      <c r="R74" s="58">
        <f t="shared" si="8"/>
        <v>49.009191320633406</v>
      </c>
      <c r="S74" s="58">
        <f t="shared" si="9"/>
        <v>80.084910349596058</v>
      </c>
      <c r="T74" s="58">
        <f t="shared" si="10"/>
        <v>64.547050835114732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20974.956488181055</v>
      </c>
      <c r="F75" s="56">
        <v>33413.294917503263</v>
      </c>
      <c r="G75" s="57">
        <v>54388.251405684321</v>
      </c>
      <c r="H75" s="55">
        <v>404</v>
      </c>
      <c r="I75" s="56">
        <v>396</v>
      </c>
      <c r="J75" s="57">
        <v>800</v>
      </c>
      <c r="K75" s="55">
        <v>0</v>
      </c>
      <c r="L75" s="56">
        <v>0</v>
      </c>
      <c r="M75" s="57">
        <v>0</v>
      </c>
      <c r="N75" s="3">
        <v>0.24036207930167142</v>
      </c>
      <c r="O75" s="3">
        <v>0.39063429336774297</v>
      </c>
      <c r="P75" s="4">
        <v>0.31474682526437686</v>
      </c>
      <c r="Q75" s="41"/>
      <c r="R75" s="58">
        <f t="shared" si="8"/>
        <v>51.918209129161028</v>
      </c>
      <c r="S75" s="58">
        <f t="shared" si="9"/>
        <v>84.377007367432483</v>
      </c>
      <c r="T75" s="58">
        <f t="shared" si="10"/>
        <v>67.985314257105401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27217.652824154604</v>
      </c>
      <c r="F76" s="56">
        <v>39778.454457857995</v>
      </c>
      <c r="G76" s="57">
        <v>66996.107282012599</v>
      </c>
      <c r="H76" s="55">
        <v>400</v>
      </c>
      <c r="I76" s="56">
        <v>400</v>
      </c>
      <c r="J76" s="57">
        <v>800</v>
      </c>
      <c r="K76" s="55">
        <v>0</v>
      </c>
      <c r="L76" s="56">
        <v>0</v>
      </c>
      <c r="M76" s="57">
        <v>0</v>
      </c>
      <c r="N76" s="3">
        <v>0.31501912990919678</v>
      </c>
      <c r="O76" s="3">
        <v>0.46039877844743049</v>
      </c>
      <c r="P76" s="4">
        <v>0.38770895417831364</v>
      </c>
      <c r="Q76" s="41"/>
      <c r="R76" s="58">
        <f t="shared" si="8"/>
        <v>68.044132060386517</v>
      </c>
      <c r="S76" s="58">
        <f t="shared" si="9"/>
        <v>99.446136144644981</v>
      </c>
      <c r="T76" s="58">
        <f t="shared" si="10"/>
        <v>83.745134102515749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30771.611194557699</v>
      </c>
      <c r="F77" s="56">
        <v>40867.806272502887</v>
      </c>
      <c r="G77" s="57">
        <v>71639.417467060586</v>
      </c>
      <c r="H77" s="55">
        <v>400</v>
      </c>
      <c r="I77" s="56">
        <v>400</v>
      </c>
      <c r="J77" s="57">
        <v>800</v>
      </c>
      <c r="K77" s="55">
        <v>0</v>
      </c>
      <c r="L77" s="56">
        <v>0</v>
      </c>
      <c r="M77" s="57">
        <v>0</v>
      </c>
      <c r="N77" s="3">
        <v>0.35615290734441779</v>
      </c>
      <c r="O77" s="3">
        <v>0.47300701704285747</v>
      </c>
      <c r="P77" s="4">
        <v>0.41457996219363763</v>
      </c>
      <c r="Q77" s="41"/>
      <c r="R77" s="58">
        <f t="shared" si="8"/>
        <v>76.929027986394246</v>
      </c>
      <c r="S77" s="58">
        <f t="shared" si="9"/>
        <v>102.16951568125722</v>
      </c>
      <c r="T77" s="58">
        <f t="shared" si="10"/>
        <v>89.549271833825728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25517.035713711739</v>
      </c>
      <c r="F78" s="56">
        <v>35270.450698934772</v>
      </c>
      <c r="G78" s="57">
        <v>60787.486412646511</v>
      </c>
      <c r="H78" s="55">
        <v>404</v>
      </c>
      <c r="I78" s="56">
        <v>392</v>
      </c>
      <c r="J78" s="57">
        <v>796</v>
      </c>
      <c r="K78" s="55">
        <v>0</v>
      </c>
      <c r="L78" s="56">
        <v>0</v>
      </c>
      <c r="M78" s="57">
        <v>0</v>
      </c>
      <c r="N78" s="3">
        <v>0.29241194208048837</v>
      </c>
      <c r="O78" s="3">
        <v>0.4165538867504579</v>
      </c>
      <c r="P78" s="4">
        <v>0.35354717111394074</v>
      </c>
      <c r="Q78" s="41"/>
      <c r="R78" s="58">
        <f t="shared" si="8"/>
        <v>63.16097948938549</v>
      </c>
      <c r="S78" s="58">
        <f t="shared" si="9"/>
        <v>89.975639538098903</v>
      </c>
      <c r="T78" s="58">
        <f t="shared" si="10"/>
        <v>76.366188960611197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24186.138147892725</v>
      </c>
      <c r="F79" s="56">
        <v>34174.841424807229</v>
      </c>
      <c r="G79" s="57">
        <v>58360.979572699958</v>
      </c>
      <c r="H79" s="55">
        <v>400</v>
      </c>
      <c r="I79" s="56">
        <v>398</v>
      </c>
      <c r="J79" s="57">
        <v>798</v>
      </c>
      <c r="K79" s="55">
        <v>0</v>
      </c>
      <c r="L79" s="56">
        <v>0</v>
      </c>
      <c r="M79" s="57">
        <v>0</v>
      </c>
      <c r="N79" s="3">
        <v>0.27993215448949915</v>
      </c>
      <c r="O79" s="3">
        <v>0.39752979509593372</v>
      </c>
      <c r="P79" s="4">
        <v>0.33858360932829734</v>
      </c>
      <c r="Q79" s="41"/>
      <c r="R79" s="58">
        <f t="shared" si="8"/>
        <v>60.465345369731814</v>
      </c>
      <c r="S79" s="58">
        <f t="shared" si="9"/>
        <v>85.866435740721684</v>
      </c>
      <c r="T79" s="58">
        <f t="shared" si="10"/>
        <v>73.134059614912232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19238.081789722637</v>
      </c>
      <c r="F80" s="56">
        <v>27842.797138632341</v>
      </c>
      <c r="G80" s="57">
        <v>47080.878928354978</v>
      </c>
      <c r="H80" s="55">
        <v>400</v>
      </c>
      <c r="I80" s="56">
        <v>398</v>
      </c>
      <c r="J80" s="57">
        <v>798</v>
      </c>
      <c r="K80" s="55">
        <v>0</v>
      </c>
      <c r="L80" s="56">
        <v>0</v>
      </c>
      <c r="M80" s="57">
        <v>0</v>
      </c>
      <c r="N80" s="3">
        <v>0.22266298367734533</v>
      </c>
      <c r="O80" s="3">
        <v>0.32387396634366672</v>
      </c>
      <c r="P80" s="4">
        <v>0.27314164420515974</v>
      </c>
      <c r="Q80" s="41"/>
      <c r="R80" s="58">
        <f t="shared" si="8"/>
        <v>48.095204474306591</v>
      </c>
      <c r="S80" s="58">
        <f t="shared" si="9"/>
        <v>69.956776730232008</v>
      </c>
      <c r="T80" s="58">
        <f t="shared" si="10"/>
        <v>58.998595148314507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16389.52042910755</v>
      </c>
      <c r="F81" s="56">
        <v>25549.628015319242</v>
      </c>
      <c r="G81" s="57">
        <v>41939.148444426792</v>
      </c>
      <c r="H81" s="55">
        <v>400</v>
      </c>
      <c r="I81" s="56">
        <v>398</v>
      </c>
      <c r="J81" s="57">
        <v>798</v>
      </c>
      <c r="K81" s="55">
        <v>0</v>
      </c>
      <c r="L81" s="56">
        <v>0</v>
      </c>
      <c r="M81" s="57">
        <v>0</v>
      </c>
      <c r="N81" s="3">
        <v>0.18969352348504109</v>
      </c>
      <c r="O81" s="3">
        <v>0.29719928363250558</v>
      </c>
      <c r="P81" s="4">
        <v>0.24331168456109481</v>
      </c>
      <c r="Q81" s="41"/>
      <c r="R81" s="58">
        <f t="shared" si="8"/>
        <v>40.973801072768872</v>
      </c>
      <c r="S81" s="58">
        <f t="shared" si="9"/>
        <v>64.195045264621214</v>
      </c>
      <c r="T81" s="58">
        <f t="shared" si="10"/>
        <v>52.555323865196478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14473.649904107873</v>
      </c>
      <c r="F82" s="56">
        <v>24099.359265753032</v>
      </c>
      <c r="G82" s="57">
        <v>38573.009169860903</v>
      </c>
      <c r="H82" s="55">
        <v>400</v>
      </c>
      <c r="I82" s="56">
        <v>404</v>
      </c>
      <c r="J82" s="57">
        <v>804</v>
      </c>
      <c r="K82" s="55">
        <v>0</v>
      </c>
      <c r="L82" s="56">
        <v>0</v>
      </c>
      <c r="M82" s="57">
        <v>0</v>
      </c>
      <c r="N82" s="3">
        <v>0.16751909611235966</v>
      </c>
      <c r="O82" s="3">
        <v>0.27616610819757326</v>
      </c>
      <c r="P82" s="4">
        <v>0.2221128683541834</v>
      </c>
      <c r="Q82" s="41"/>
      <c r="R82" s="58">
        <f t="shared" si="8"/>
        <v>36.184124760269682</v>
      </c>
      <c r="S82" s="58">
        <f t="shared" si="9"/>
        <v>59.651879370675822</v>
      </c>
      <c r="T82" s="58">
        <f t="shared" si="10"/>
        <v>47.97637956450361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11406.483250111052</v>
      </c>
      <c r="F83" s="56">
        <v>18459.237498364106</v>
      </c>
      <c r="G83" s="57">
        <v>29865.720748475156</v>
      </c>
      <c r="H83" s="55">
        <v>398</v>
      </c>
      <c r="I83" s="56">
        <v>396</v>
      </c>
      <c r="J83" s="57">
        <v>794</v>
      </c>
      <c r="K83" s="55">
        <v>0</v>
      </c>
      <c r="L83" s="56">
        <v>0</v>
      </c>
      <c r="M83" s="57">
        <v>0</v>
      </c>
      <c r="N83" s="3">
        <v>0.13268289654419146</v>
      </c>
      <c r="O83" s="3">
        <v>0.21580664864342622</v>
      </c>
      <c r="P83" s="4">
        <v>0.17414008272970402</v>
      </c>
      <c r="Q83" s="41"/>
      <c r="R83" s="58">
        <f t="shared" si="8"/>
        <v>28.659505653545356</v>
      </c>
      <c r="S83" s="58">
        <f t="shared" si="9"/>
        <v>46.614236106980066</v>
      </c>
      <c r="T83" s="58">
        <f t="shared" si="10"/>
        <v>37.614257869616068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6192.7188010935715</v>
      </c>
      <c r="F84" s="61">
        <v>8114.9999999999991</v>
      </c>
      <c r="G84" s="62">
        <v>14307.718801093572</v>
      </c>
      <c r="H84" s="67">
        <v>396</v>
      </c>
      <c r="I84" s="61">
        <v>396</v>
      </c>
      <c r="J84" s="57">
        <v>792</v>
      </c>
      <c r="K84" s="67">
        <v>0</v>
      </c>
      <c r="L84" s="61">
        <v>0</v>
      </c>
      <c r="M84" s="57">
        <v>0</v>
      </c>
      <c r="N84" s="6">
        <v>7.2398975882594127E-2</v>
      </c>
      <c r="O84" s="6">
        <v>9.4872334455667784E-2</v>
      </c>
      <c r="P84" s="7">
        <v>8.3635655169130962E-2</v>
      </c>
      <c r="Q84" s="41"/>
      <c r="R84" s="58">
        <f t="shared" si="8"/>
        <v>15.638178790640332</v>
      </c>
      <c r="S84" s="58">
        <f t="shared" si="9"/>
        <v>20.492424242424239</v>
      </c>
      <c r="T84" s="58">
        <f t="shared" si="10"/>
        <v>18.065301516532287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2703.7097582506044</v>
      </c>
      <c r="F85" s="64">
        <v>5473.3597228238168</v>
      </c>
      <c r="G85" s="65">
        <v>8177.0694810744208</v>
      </c>
      <c r="H85" s="71">
        <v>80</v>
      </c>
      <c r="I85" s="64">
        <v>102</v>
      </c>
      <c r="J85" s="65">
        <v>182</v>
      </c>
      <c r="K85" s="71">
        <v>0</v>
      </c>
      <c r="L85" s="64">
        <v>0</v>
      </c>
      <c r="M85" s="65">
        <v>0</v>
      </c>
      <c r="N85" s="3">
        <v>0.15646468508394701</v>
      </c>
      <c r="O85" s="3">
        <v>0.24842772888633882</v>
      </c>
      <c r="P85" s="4">
        <v>0.20800441292924352</v>
      </c>
      <c r="Q85" s="41"/>
      <c r="R85" s="58">
        <f t="shared" si="8"/>
        <v>33.796371978132555</v>
      </c>
      <c r="S85" s="58">
        <f t="shared" si="9"/>
        <v>53.660389439449183</v>
      </c>
      <c r="T85" s="58">
        <f t="shared" si="10"/>
        <v>44.928953192716598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2457.9592828546929</v>
      </c>
      <c r="F86" s="61">
        <v>5032.9999999999991</v>
      </c>
      <c r="G86" s="62">
        <v>7490.959282854692</v>
      </c>
      <c r="H86" s="72">
        <v>102</v>
      </c>
      <c r="I86" s="61">
        <v>100</v>
      </c>
      <c r="J86" s="62">
        <v>202</v>
      </c>
      <c r="K86" s="72">
        <v>0</v>
      </c>
      <c r="L86" s="61">
        <v>0</v>
      </c>
      <c r="M86" s="62">
        <v>0</v>
      </c>
      <c r="N86" s="6">
        <v>0.11156314827771845</v>
      </c>
      <c r="O86" s="6">
        <v>0.23300925925925922</v>
      </c>
      <c r="P86" s="7">
        <v>0.1716849853972931</v>
      </c>
      <c r="Q86" s="41"/>
      <c r="R86" s="58">
        <f t="shared" si="8"/>
        <v>24.097640027987186</v>
      </c>
      <c r="S86" s="58">
        <f t="shared" si="9"/>
        <v>50.329999999999991</v>
      </c>
      <c r="T86" s="58">
        <f t="shared" si="10"/>
        <v>37.083956845815308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1680810.6114846794</v>
      </c>
    </row>
    <row r="91" spans="2:20" x14ac:dyDescent="0.25">
      <c r="C91" t="s">
        <v>112</v>
      </c>
      <c r="D91" s="78">
        <f>SUMPRODUCT(((((J5:J86)*216)+((M5:M86)*248))*((D5:D86))/1000))</f>
        <v>7335754.1083200043</v>
      </c>
    </row>
    <row r="92" spans="2:20" x14ac:dyDescent="0.25">
      <c r="C92" t="s">
        <v>111</v>
      </c>
      <c r="D92" s="39">
        <f>+D90/D91</f>
        <v>0.22912581128889689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topLeftCell="A70" zoomScale="75" zoomScaleNormal="75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+'[1]17'!$G$590</f>
        <v>0.27880954128260632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844.00000000000023</v>
      </c>
      <c r="F5" s="56">
        <v>2715.8057330377233</v>
      </c>
      <c r="G5" s="57">
        <v>3559.8057330377233</v>
      </c>
      <c r="H5" s="56">
        <v>178</v>
      </c>
      <c r="I5" s="56">
        <v>178</v>
      </c>
      <c r="J5" s="57">
        <v>356</v>
      </c>
      <c r="K5" s="56">
        <v>0</v>
      </c>
      <c r="L5" s="56">
        <v>0</v>
      </c>
      <c r="M5" s="57">
        <v>0</v>
      </c>
      <c r="N5" s="32">
        <v>2.1951727007906791E-2</v>
      </c>
      <c r="O5" s="32">
        <v>7.0635812865109324E-2</v>
      </c>
      <c r="P5" s="33">
        <v>4.629376993650805E-2</v>
      </c>
      <c r="Q5" s="41"/>
      <c r="R5" s="58">
        <f>+E5/(H5+K5)</f>
        <v>4.7415730337078665</v>
      </c>
      <c r="S5" s="58">
        <f t="shared" ref="S5" si="0">+F5/(I5+L5)</f>
        <v>15.257335578863614</v>
      </c>
      <c r="T5" s="58">
        <f t="shared" ref="T5" si="1">+G5/(J5+M5)</f>
        <v>9.9994543062857399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1124.1678296746377</v>
      </c>
      <c r="F6" s="56">
        <v>5001.2598234940915</v>
      </c>
      <c r="G6" s="57">
        <v>6125.4276531687292</v>
      </c>
      <c r="H6" s="56">
        <v>178</v>
      </c>
      <c r="I6" s="56">
        <v>178</v>
      </c>
      <c r="J6" s="57">
        <v>356</v>
      </c>
      <c r="K6" s="56">
        <v>0</v>
      </c>
      <c r="L6" s="56">
        <v>0</v>
      </c>
      <c r="M6" s="57">
        <v>0</v>
      </c>
      <c r="N6" s="32">
        <v>2.9238655578304143E-2</v>
      </c>
      <c r="O6" s="32">
        <v>0.13007854305800279</v>
      </c>
      <c r="P6" s="33">
        <v>7.9658599318153472E-2</v>
      </c>
      <c r="Q6" s="41"/>
      <c r="R6" s="58">
        <f t="shared" ref="R6:R70" si="2">+E6/(H6+K6)</f>
        <v>6.315549604913695</v>
      </c>
      <c r="S6" s="58">
        <f t="shared" ref="S6:S70" si="3">+F6/(I6+L6)</f>
        <v>28.096965300528606</v>
      </c>
      <c r="T6" s="58">
        <f t="shared" ref="T6:T70" si="4">+G6/(J6+M6)</f>
        <v>17.20625745272115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1395.0096931957487</v>
      </c>
      <c r="F7" s="56">
        <v>6440.7414140866731</v>
      </c>
      <c r="G7" s="57">
        <v>7835.7511072824218</v>
      </c>
      <c r="H7" s="56">
        <v>178</v>
      </c>
      <c r="I7" s="56">
        <v>179</v>
      </c>
      <c r="J7" s="57">
        <v>357</v>
      </c>
      <c r="K7" s="56">
        <v>0</v>
      </c>
      <c r="L7" s="56">
        <v>0</v>
      </c>
      <c r="M7" s="57">
        <v>0</v>
      </c>
      <c r="N7" s="32">
        <v>3.6283023647413357E-2</v>
      </c>
      <c r="O7" s="32">
        <v>0.16658238708066089</v>
      </c>
      <c r="P7" s="33">
        <v>0.10161519746968593</v>
      </c>
      <c r="Q7" s="41"/>
      <c r="R7" s="58">
        <f t="shared" si="2"/>
        <v>7.8371331078412849</v>
      </c>
      <c r="S7" s="58">
        <f t="shared" si="3"/>
        <v>35.981795609422754</v>
      </c>
      <c r="T7" s="58">
        <f t="shared" si="4"/>
        <v>21.948882653452163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1630.3707490479028</v>
      </c>
      <c r="F8" s="56">
        <v>7354.9085601011129</v>
      </c>
      <c r="G8" s="57">
        <v>8985.2793091490166</v>
      </c>
      <c r="H8" s="56">
        <v>179</v>
      </c>
      <c r="I8" s="56">
        <v>179</v>
      </c>
      <c r="J8" s="57">
        <v>358</v>
      </c>
      <c r="K8" s="56">
        <v>0</v>
      </c>
      <c r="L8" s="56">
        <v>0</v>
      </c>
      <c r="M8" s="57">
        <v>0</v>
      </c>
      <c r="N8" s="32">
        <v>4.2167668866333094E-2</v>
      </c>
      <c r="O8" s="32">
        <v>0.19022627146961291</v>
      </c>
      <c r="P8" s="33">
        <v>0.11619697016797301</v>
      </c>
      <c r="Q8" s="41"/>
      <c r="R8" s="58">
        <f t="shared" si="2"/>
        <v>9.1082164751279482</v>
      </c>
      <c r="S8" s="58">
        <f t="shared" si="3"/>
        <v>41.088874637436383</v>
      </c>
      <c r="T8" s="58">
        <f t="shared" si="4"/>
        <v>25.098545556282168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2196.4932416016259</v>
      </c>
      <c r="F9" s="56">
        <v>9131.1757678092436</v>
      </c>
      <c r="G9" s="57">
        <v>11327.669009410869</v>
      </c>
      <c r="H9" s="56">
        <v>178</v>
      </c>
      <c r="I9" s="56">
        <v>179</v>
      </c>
      <c r="J9" s="57">
        <v>357</v>
      </c>
      <c r="K9" s="56">
        <v>0</v>
      </c>
      <c r="L9" s="56">
        <v>0</v>
      </c>
      <c r="M9" s="57">
        <v>0</v>
      </c>
      <c r="N9" s="32">
        <v>5.7128933666292805E-2</v>
      </c>
      <c r="O9" s="32">
        <v>0.23616738484919417</v>
      </c>
      <c r="P9" s="33">
        <v>0.14689891339105288</v>
      </c>
      <c r="Q9" s="41"/>
      <c r="R9" s="58">
        <f t="shared" si="2"/>
        <v>12.339849671919247</v>
      </c>
      <c r="S9" s="58">
        <f t="shared" si="3"/>
        <v>51.012155127425942</v>
      </c>
      <c r="T9" s="58">
        <f t="shared" si="4"/>
        <v>31.730165292467419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2535.3229471835293</v>
      </c>
      <c r="F10" s="56">
        <v>10387.366677693317</v>
      </c>
      <c r="G10" s="57">
        <v>12922.689624876846</v>
      </c>
      <c r="H10" s="56">
        <v>177</v>
      </c>
      <c r="I10" s="56">
        <v>179</v>
      </c>
      <c r="J10" s="57">
        <v>356</v>
      </c>
      <c r="K10" s="56">
        <v>0</v>
      </c>
      <c r="L10" s="56">
        <v>0</v>
      </c>
      <c r="M10" s="57">
        <v>0</v>
      </c>
      <c r="N10" s="32">
        <v>6.6314159530851888E-2</v>
      </c>
      <c r="O10" s="32">
        <v>0.26865732147975679</v>
      </c>
      <c r="P10" s="33">
        <v>0.16805412017370014</v>
      </c>
      <c r="Q10" s="41"/>
      <c r="R10" s="58">
        <f t="shared" si="2"/>
        <v>14.323858458664008</v>
      </c>
      <c r="S10" s="58">
        <f t="shared" si="3"/>
        <v>58.02998143962747</v>
      </c>
      <c r="T10" s="58">
        <f t="shared" si="4"/>
        <v>36.299689957519234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3848.9055695353682</v>
      </c>
      <c r="F11" s="56">
        <v>12666.203218200977</v>
      </c>
      <c r="G11" s="57">
        <v>16515.108787736346</v>
      </c>
      <c r="H11" s="56">
        <v>177</v>
      </c>
      <c r="I11" s="56">
        <v>179</v>
      </c>
      <c r="J11" s="57">
        <v>356</v>
      </c>
      <c r="K11" s="56">
        <v>0</v>
      </c>
      <c r="L11" s="56">
        <v>0</v>
      </c>
      <c r="M11" s="57">
        <v>0</v>
      </c>
      <c r="N11" s="32">
        <v>0.1006723574371042</v>
      </c>
      <c r="O11" s="32">
        <v>0.3275968140440973</v>
      </c>
      <c r="P11" s="33">
        <v>0.2147720139894968</v>
      </c>
      <c r="Q11" s="41"/>
      <c r="R11" s="58">
        <f t="shared" si="2"/>
        <v>21.745229206414511</v>
      </c>
      <c r="S11" s="58">
        <f t="shared" si="3"/>
        <v>70.760911833525014</v>
      </c>
      <c r="T11" s="58">
        <f t="shared" si="4"/>
        <v>46.390755021731309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4230.0360881028091</v>
      </c>
      <c r="F12" s="56">
        <v>12909.801339887206</v>
      </c>
      <c r="G12" s="57">
        <v>17139.837427990016</v>
      </c>
      <c r="H12" s="56">
        <v>189</v>
      </c>
      <c r="I12" s="56">
        <v>179</v>
      </c>
      <c r="J12" s="57">
        <v>368</v>
      </c>
      <c r="K12" s="56">
        <v>0</v>
      </c>
      <c r="L12" s="56">
        <v>0</v>
      </c>
      <c r="M12" s="57">
        <v>0</v>
      </c>
      <c r="N12" s="32">
        <v>0.10361640427451521</v>
      </c>
      <c r="O12" s="32">
        <v>0.33389719997639161</v>
      </c>
      <c r="P12" s="33">
        <v>0.21562798696646054</v>
      </c>
      <c r="Q12" s="41"/>
      <c r="R12" s="58">
        <f t="shared" si="2"/>
        <v>22.381143323295287</v>
      </c>
      <c r="S12" s="58">
        <f t="shared" si="3"/>
        <v>72.121795194900599</v>
      </c>
      <c r="T12" s="58">
        <f t="shared" si="4"/>
        <v>46.57564518475548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4364.0522914941757</v>
      </c>
      <c r="F13" s="56">
        <v>13059.326826998205</v>
      </c>
      <c r="G13" s="57">
        <v>17423.379118492383</v>
      </c>
      <c r="H13" s="56">
        <v>180</v>
      </c>
      <c r="I13" s="56">
        <v>183</v>
      </c>
      <c r="J13" s="57">
        <v>363</v>
      </c>
      <c r="K13" s="56">
        <v>0</v>
      </c>
      <c r="L13" s="56">
        <v>0</v>
      </c>
      <c r="M13" s="57">
        <v>0</v>
      </c>
      <c r="N13" s="32">
        <v>0.11224414329974731</v>
      </c>
      <c r="O13" s="32">
        <v>0.33038167443326771</v>
      </c>
      <c r="P13" s="33">
        <v>0.22221430362325761</v>
      </c>
      <c r="Q13" s="41"/>
      <c r="R13" s="58">
        <f t="shared" si="2"/>
        <v>24.244734952745421</v>
      </c>
      <c r="S13" s="58">
        <f t="shared" si="3"/>
        <v>71.362441677585821</v>
      </c>
      <c r="T13" s="58">
        <f t="shared" si="4"/>
        <v>47.998289582623642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5289.5174254962849</v>
      </c>
      <c r="F14" s="56">
        <v>14829.994981101292</v>
      </c>
      <c r="G14" s="57">
        <v>20119.512406597576</v>
      </c>
      <c r="H14" s="56">
        <v>176</v>
      </c>
      <c r="I14" s="56">
        <v>187</v>
      </c>
      <c r="J14" s="57">
        <v>363</v>
      </c>
      <c r="K14" s="56">
        <v>0</v>
      </c>
      <c r="L14" s="56">
        <v>0</v>
      </c>
      <c r="M14" s="57">
        <v>0</v>
      </c>
      <c r="N14" s="32">
        <v>0.13913924204272635</v>
      </c>
      <c r="O14" s="32">
        <v>0.3671517870147874</v>
      </c>
      <c r="P14" s="33">
        <v>0.25660025005863657</v>
      </c>
      <c r="Q14" s="41"/>
      <c r="R14" s="58">
        <f t="shared" si="2"/>
        <v>30.054076281228891</v>
      </c>
      <c r="S14" s="58">
        <f t="shared" si="3"/>
        <v>79.304785995194081</v>
      </c>
      <c r="T14" s="58">
        <f t="shared" si="4"/>
        <v>55.425654012665497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11101.429712841407</v>
      </c>
      <c r="F15" s="56">
        <v>22885.299985220736</v>
      </c>
      <c r="G15" s="57">
        <v>33986.729698062147</v>
      </c>
      <c r="H15" s="56">
        <v>256</v>
      </c>
      <c r="I15" s="56">
        <v>264</v>
      </c>
      <c r="J15" s="57">
        <v>520</v>
      </c>
      <c r="K15" s="56">
        <v>159</v>
      </c>
      <c r="L15" s="56">
        <v>160</v>
      </c>
      <c r="M15" s="57">
        <v>319</v>
      </c>
      <c r="N15" s="32">
        <v>0.11719269606495869</v>
      </c>
      <c r="O15" s="32">
        <v>0.23665308555200132</v>
      </c>
      <c r="P15" s="33">
        <v>0.17753943801486766</v>
      </c>
      <c r="Q15" s="41"/>
      <c r="R15" s="58">
        <f t="shared" si="2"/>
        <v>26.750433042991343</v>
      </c>
      <c r="S15" s="58">
        <f t="shared" si="3"/>
        <v>53.974764116086639</v>
      </c>
      <c r="T15" s="58">
        <f t="shared" si="4"/>
        <v>40.508617041790401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19734.144374637974</v>
      </c>
      <c r="F16" s="56">
        <v>47036.405810493903</v>
      </c>
      <c r="G16" s="57">
        <v>66770.55018513187</v>
      </c>
      <c r="H16" s="56">
        <v>358</v>
      </c>
      <c r="I16" s="56">
        <v>376</v>
      </c>
      <c r="J16" s="57">
        <v>734</v>
      </c>
      <c r="K16" s="56">
        <v>308</v>
      </c>
      <c r="L16" s="56">
        <v>280</v>
      </c>
      <c r="M16" s="57">
        <v>588</v>
      </c>
      <c r="N16" s="32">
        <v>0.12838388918651747</v>
      </c>
      <c r="O16" s="32">
        <v>0.31221063754841427</v>
      </c>
      <c r="P16" s="33">
        <v>0.21937440921887935</v>
      </c>
      <c r="Q16" s="41"/>
      <c r="R16" s="58">
        <f t="shared" si="2"/>
        <v>29.630847409366329</v>
      </c>
      <c r="S16" s="58">
        <f t="shared" si="3"/>
        <v>71.7018381257529</v>
      </c>
      <c r="T16" s="58">
        <f t="shared" si="4"/>
        <v>50.50722404321624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22045.939604300398</v>
      </c>
      <c r="F17" s="56">
        <v>49336.727949125911</v>
      </c>
      <c r="G17" s="57">
        <v>71382.667553426305</v>
      </c>
      <c r="H17" s="56">
        <v>392</v>
      </c>
      <c r="I17" s="56">
        <v>386</v>
      </c>
      <c r="J17" s="57">
        <v>778</v>
      </c>
      <c r="K17" s="56">
        <v>304</v>
      </c>
      <c r="L17" s="56">
        <v>272</v>
      </c>
      <c r="M17" s="57">
        <v>576</v>
      </c>
      <c r="N17" s="32">
        <v>0.13773202971499149</v>
      </c>
      <c r="O17" s="32">
        <v>0.32709722041162292</v>
      </c>
      <c r="P17" s="33">
        <v>0.22960304266837239</v>
      </c>
      <c r="Q17" s="41"/>
      <c r="R17" s="58">
        <f t="shared" si="2"/>
        <v>31.675200580891378</v>
      </c>
      <c r="S17" s="58">
        <f t="shared" si="3"/>
        <v>74.979829709917794</v>
      </c>
      <c r="T17" s="58">
        <f t="shared" si="4"/>
        <v>52.719843097065215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32882.435230035881</v>
      </c>
      <c r="F18" s="56">
        <v>55239.723892382994</v>
      </c>
      <c r="G18" s="57">
        <v>88122.159122418874</v>
      </c>
      <c r="H18" s="56">
        <v>393</v>
      </c>
      <c r="I18" s="56">
        <v>391</v>
      </c>
      <c r="J18" s="57">
        <v>784</v>
      </c>
      <c r="K18" s="56">
        <v>272</v>
      </c>
      <c r="L18" s="56">
        <v>268</v>
      </c>
      <c r="M18" s="57">
        <v>540</v>
      </c>
      <c r="N18" s="32">
        <v>0.21584332320298719</v>
      </c>
      <c r="O18" s="32">
        <v>0.36601990387213751</v>
      </c>
      <c r="P18" s="33">
        <v>0.29057903055561779</v>
      </c>
      <c r="Q18" s="41"/>
      <c r="R18" s="58">
        <f t="shared" si="2"/>
        <v>49.447271022610344</v>
      </c>
      <c r="S18" s="58">
        <f t="shared" si="3"/>
        <v>83.823556741097107</v>
      </c>
      <c r="T18" s="58">
        <f t="shared" si="4"/>
        <v>66.557521995784654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46964.187456569205</v>
      </c>
      <c r="F19" s="56">
        <v>61083.222621445311</v>
      </c>
      <c r="G19" s="57">
        <v>108047.41007801451</v>
      </c>
      <c r="H19" s="56">
        <v>403</v>
      </c>
      <c r="I19" s="56">
        <v>398</v>
      </c>
      <c r="J19" s="57">
        <v>801</v>
      </c>
      <c r="K19" s="56">
        <v>272</v>
      </c>
      <c r="L19" s="56">
        <v>268</v>
      </c>
      <c r="M19" s="57">
        <v>540</v>
      </c>
      <c r="N19" s="32">
        <v>0.30396745363595251</v>
      </c>
      <c r="O19" s="32">
        <v>0.40072440577729945</v>
      </c>
      <c r="P19" s="33">
        <v>0.35201934630676918</v>
      </c>
      <c r="Q19" s="41"/>
      <c r="R19" s="58">
        <f t="shared" si="2"/>
        <v>69.576574009732155</v>
      </c>
      <c r="S19" s="58">
        <f t="shared" si="3"/>
        <v>91.716550482650618</v>
      </c>
      <c r="T19" s="58">
        <f t="shared" si="4"/>
        <v>80.572267023127893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61458.605737939193</v>
      </c>
      <c r="F20" s="56">
        <v>79127.832001994422</v>
      </c>
      <c r="G20" s="57">
        <v>140586.43773993361</v>
      </c>
      <c r="H20" s="56">
        <v>393</v>
      </c>
      <c r="I20" s="56">
        <v>417</v>
      </c>
      <c r="J20" s="57">
        <v>810</v>
      </c>
      <c r="K20" s="56">
        <v>272</v>
      </c>
      <c r="L20" s="56">
        <v>256</v>
      </c>
      <c r="M20" s="57">
        <v>528</v>
      </c>
      <c r="N20" s="32">
        <v>0.40341992948812683</v>
      </c>
      <c r="O20" s="32">
        <v>0.51528934619688993</v>
      </c>
      <c r="P20" s="33">
        <v>0.45957698408629377</v>
      </c>
      <c r="Q20" s="41"/>
      <c r="R20" s="58">
        <f t="shared" si="2"/>
        <v>92.418955996901047</v>
      </c>
      <c r="S20" s="58">
        <f t="shared" si="3"/>
        <v>117.57478752153703</v>
      </c>
      <c r="T20" s="58">
        <f t="shared" si="4"/>
        <v>105.07207603881436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61678.955211779445</v>
      </c>
      <c r="F21" s="56">
        <v>77925.535505922584</v>
      </c>
      <c r="G21" s="57">
        <v>139604.49071770202</v>
      </c>
      <c r="H21" s="56">
        <v>393</v>
      </c>
      <c r="I21" s="56">
        <v>415</v>
      </c>
      <c r="J21" s="57">
        <v>808</v>
      </c>
      <c r="K21" s="56">
        <v>303</v>
      </c>
      <c r="L21" s="56">
        <v>274</v>
      </c>
      <c r="M21" s="57">
        <v>577</v>
      </c>
      <c r="N21" s="32">
        <v>0.38541638679626228</v>
      </c>
      <c r="O21" s="32">
        <v>0.49447646775167892</v>
      </c>
      <c r="P21" s="33">
        <v>0.43952752536868128</v>
      </c>
      <c r="Q21" s="41"/>
      <c r="R21" s="58">
        <f t="shared" si="2"/>
        <v>88.619188522671621</v>
      </c>
      <c r="S21" s="58">
        <f t="shared" si="3"/>
        <v>113.09947098101972</v>
      </c>
      <c r="T21" s="58">
        <f t="shared" si="4"/>
        <v>100.79746622216753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60802.535913322325</v>
      </c>
      <c r="F22" s="56">
        <v>72405.262519247291</v>
      </c>
      <c r="G22" s="57">
        <v>133207.7984325696</v>
      </c>
      <c r="H22" s="56">
        <v>397</v>
      </c>
      <c r="I22" s="56">
        <v>430</v>
      </c>
      <c r="J22" s="57">
        <v>827</v>
      </c>
      <c r="K22" s="56">
        <v>271</v>
      </c>
      <c r="L22" s="56">
        <v>271</v>
      </c>
      <c r="M22" s="57">
        <v>542</v>
      </c>
      <c r="N22" s="32">
        <v>0.39750611868019303</v>
      </c>
      <c r="O22" s="32">
        <v>0.45228413447133636</v>
      </c>
      <c r="P22" s="33">
        <v>0.42551876527743221</v>
      </c>
      <c r="Q22" s="41"/>
      <c r="R22" s="58">
        <f t="shared" si="2"/>
        <v>91.021760349284918</v>
      </c>
      <c r="S22" s="58">
        <f t="shared" si="3"/>
        <v>103.28853426426147</v>
      </c>
      <c r="T22" s="58">
        <f t="shared" si="4"/>
        <v>97.302993741833163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61770.311476595802</v>
      </c>
      <c r="F23" s="56">
        <v>54144.65356983422</v>
      </c>
      <c r="G23" s="57">
        <v>115914.96504643002</v>
      </c>
      <c r="H23" s="56">
        <v>432</v>
      </c>
      <c r="I23" s="56">
        <v>418</v>
      </c>
      <c r="J23" s="57">
        <v>850</v>
      </c>
      <c r="K23" s="56">
        <v>259</v>
      </c>
      <c r="L23" s="56">
        <v>271</v>
      </c>
      <c r="M23" s="57">
        <v>530</v>
      </c>
      <c r="N23" s="32">
        <v>0.39208291954371988</v>
      </c>
      <c r="O23" s="32">
        <v>0.34378430925124587</v>
      </c>
      <c r="P23" s="33">
        <v>0.36793729382437157</v>
      </c>
      <c r="Q23" s="41"/>
      <c r="R23" s="58">
        <f t="shared" si="2"/>
        <v>89.392636000862225</v>
      </c>
      <c r="S23" s="58">
        <f t="shared" si="3"/>
        <v>78.58440285897565</v>
      </c>
      <c r="T23" s="58">
        <f t="shared" si="4"/>
        <v>83.996351482920304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59592.116629583128</v>
      </c>
      <c r="F24" s="56">
        <v>48630.498621238199</v>
      </c>
      <c r="G24" s="57">
        <v>108222.61525082133</v>
      </c>
      <c r="H24" s="56">
        <v>430</v>
      </c>
      <c r="I24" s="56">
        <v>418</v>
      </c>
      <c r="J24" s="57">
        <v>848</v>
      </c>
      <c r="K24" s="56">
        <v>233</v>
      </c>
      <c r="L24" s="56">
        <v>269</v>
      </c>
      <c r="M24" s="57">
        <v>502</v>
      </c>
      <c r="N24" s="32">
        <v>0.39552989851313602</v>
      </c>
      <c r="O24" s="32">
        <v>0.30974839886138983</v>
      </c>
      <c r="P24" s="33">
        <v>0.35175586110439094</v>
      </c>
      <c r="Q24" s="41"/>
      <c r="R24" s="58">
        <f t="shared" si="2"/>
        <v>89.88252885306656</v>
      </c>
      <c r="S24" s="58">
        <f t="shared" si="3"/>
        <v>70.786751995979913</v>
      </c>
      <c r="T24" s="58">
        <f t="shared" si="4"/>
        <v>80.16490018579357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56544.447576322273</v>
      </c>
      <c r="F25" s="56">
        <v>47283.530556783968</v>
      </c>
      <c r="G25" s="57">
        <v>103827.97813310624</v>
      </c>
      <c r="H25" s="56">
        <v>423</v>
      </c>
      <c r="I25" s="56">
        <v>431</v>
      </c>
      <c r="J25" s="57">
        <v>854</v>
      </c>
      <c r="K25" s="56">
        <v>233</v>
      </c>
      <c r="L25" s="56">
        <v>269</v>
      </c>
      <c r="M25" s="57">
        <v>502</v>
      </c>
      <c r="N25" s="32">
        <v>0.37910619754560632</v>
      </c>
      <c r="O25" s="32">
        <v>0.29587711852212634</v>
      </c>
      <c r="P25" s="33">
        <v>0.336056376660753</v>
      </c>
      <c r="Q25" s="41"/>
      <c r="R25" s="58">
        <f t="shared" si="2"/>
        <v>86.195804232198583</v>
      </c>
      <c r="S25" s="58">
        <f t="shared" si="3"/>
        <v>67.547900795405667</v>
      </c>
      <c r="T25" s="58">
        <f t="shared" si="4"/>
        <v>76.569305407895456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54867.929889240331</v>
      </c>
      <c r="F26" s="56">
        <v>44280.03019524688</v>
      </c>
      <c r="G26" s="57">
        <v>99147.960084487218</v>
      </c>
      <c r="H26" s="56">
        <v>435</v>
      </c>
      <c r="I26" s="56">
        <v>401</v>
      </c>
      <c r="J26" s="57">
        <v>836</v>
      </c>
      <c r="K26" s="56">
        <v>233</v>
      </c>
      <c r="L26" s="56">
        <v>268</v>
      </c>
      <c r="M26" s="57">
        <v>501</v>
      </c>
      <c r="N26" s="32">
        <v>0.36158220350880649</v>
      </c>
      <c r="O26" s="32">
        <v>0.28926071462795194</v>
      </c>
      <c r="P26" s="33">
        <v>0.32526297169674045</v>
      </c>
      <c r="Q26" s="41"/>
      <c r="R26" s="58">
        <f t="shared" si="2"/>
        <v>82.13761959467115</v>
      </c>
      <c r="S26" s="58">
        <f t="shared" si="3"/>
        <v>66.188385942073069</v>
      </c>
      <c r="T26" s="58">
        <f t="shared" si="4"/>
        <v>74.157038208292605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50963.569447870672</v>
      </c>
      <c r="F27" s="56">
        <v>38753.800721882108</v>
      </c>
      <c r="G27" s="57">
        <v>89717.370169752772</v>
      </c>
      <c r="H27" s="56">
        <v>417</v>
      </c>
      <c r="I27" s="56">
        <v>384</v>
      </c>
      <c r="J27" s="57">
        <v>801</v>
      </c>
      <c r="K27" s="56">
        <v>233</v>
      </c>
      <c r="L27" s="56">
        <v>296</v>
      </c>
      <c r="M27" s="57">
        <v>529</v>
      </c>
      <c r="N27" s="32">
        <v>0.34468381024693401</v>
      </c>
      <c r="O27" s="32">
        <v>0.24786251996701103</v>
      </c>
      <c r="P27" s="33">
        <v>0.29492114004152675</v>
      </c>
      <c r="Q27" s="41"/>
      <c r="R27" s="58">
        <f t="shared" si="2"/>
        <v>78.405491458262574</v>
      </c>
      <c r="S27" s="58">
        <f t="shared" si="3"/>
        <v>56.990883414532512</v>
      </c>
      <c r="T27" s="58">
        <f t="shared" si="4"/>
        <v>67.456669300565991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13801.561262710269</v>
      </c>
      <c r="F28" s="56">
        <v>16772.580546562469</v>
      </c>
      <c r="G28" s="57">
        <v>30574.14180927274</v>
      </c>
      <c r="H28" s="56">
        <v>157</v>
      </c>
      <c r="I28" s="56">
        <v>179</v>
      </c>
      <c r="J28" s="57">
        <v>336</v>
      </c>
      <c r="K28" s="56">
        <v>0</v>
      </c>
      <c r="L28" s="56">
        <v>0</v>
      </c>
      <c r="M28" s="57">
        <v>0</v>
      </c>
      <c r="N28" s="32">
        <v>0.40698163666873877</v>
      </c>
      <c r="O28" s="32">
        <v>0.43380355231125772</v>
      </c>
      <c r="P28" s="33">
        <v>0.42127069291877123</v>
      </c>
      <c r="Q28" s="41"/>
      <c r="R28" s="58">
        <f t="shared" si="2"/>
        <v>87.908033520447574</v>
      </c>
      <c r="S28" s="58">
        <f t="shared" si="3"/>
        <v>93.701567299231669</v>
      </c>
      <c r="T28" s="58">
        <f t="shared" si="4"/>
        <v>90.994469670454578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12333.259545365152</v>
      </c>
      <c r="F29" s="56">
        <v>17068.811096483631</v>
      </c>
      <c r="G29" s="57">
        <v>29402.070641848783</v>
      </c>
      <c r="H29" s="56">
        <v>159</v>
      </c>
      <c r="I29" s="56">
        <v>206</v>
      </c>
      <c r="J29" s="57">
        <v>365</v>
      </c>
      <c r="K29" s="56">
        <v>0</v>
      </c>
      <c r="L29" s="56">
        <v>0</v>
      </c>
      <c r="M29" s="57">
        <v>0</v>
      </c>
      <c r="N29" s="32">
        <v>0.35910958378072305</v>
      </c>
      <c r="O29" s="32">
        <v>0.38360326987782339</v>
      </c>
      <c r="P29" s="33">
        <v>0.37293341757799064</v>
      </c>
      <c r="Q29" s="41"/>
      <c r="R29" s="58">
        <f t="shared" si="2"/>
        <v>77.567670096636178</v>
      </c>
      <c r="S29" s="58">
        <f t="shared" si="3"/>
        <v>82.858306293609857</v>
      </c>
      <c r="T29" s="58">
        <f t="shared" si="4"/>
        <v>80.553618196845974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11673.73609573214</v>
      </c>
      <c r="F30" s="56">
        <v>16558.262582232226</v>
      </c>
      <c r="G30" s="57">
        <v>28231.998677964366</v>
      </c>
      <c r="H30" s="56">
        <v>160</v>
      </c>
      <c r="I30" s="56">
        <v>196</v>
      </c>
      <c r="J30" s="57">
        <v>356</v>
      </c>
      <c r="K30" s="56">
        <v>0</v>
      </c>
      <c r="L30" s="56">
        <v>0</v>
      </c>
      <c r="M30" s="57">
        <v>0</v>
      </c>
      <c r="N30" s="32">
        <v>0.33778171573299015</v>
      </c>
      <c r="O30" s="32">
        <v>0.39111542380556091</v>
      </c>
      <c r="P30" s="33">
        <v>0.36714521793024818</v>
      </c>
      <c r="Q30" s="41"/>
      <c r="R30" s="58">
        <f t="shared" si="2"/>
        <v>72.960850598325877</v>
      </c>
      <c r="S30" s="58">
        <f t="shared" si="3"/>
        <v>84.480931542001159</v>
      </c>
      <c r="T30" s="58">
        <f t="shared" si="4"/>
        <v>79.303367072933611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10615.693758562293</v>
      </c>
      <c r="F31" s="56">
        <v>15766.380621609635</v>
      </c>
      <c r="G31" s="57">
        <v>26382.074380171929</v>
      </c>
      <c r="H31" s="56">
        <v>158</v>
      </c>
      <c r="I31" s="56">
        <v>196</v>
      </c>
      <c r="J31" s="57">
        <v>354</v>
      </c>
      <c r="K31" s="56">
        <v>0</v>
      </c>
      <c r="L31" s="56">
        <v>0</v>
      </c>
      <c r="M31" s="57">
        <v>0</v>
      </c>
      <c r="N31" s="32">
        <v>0.31105525546654633</v>
      </c>
      <c r="O31" s="32">
        <v>0.37241072896848154</v>
      </c>
      <c r="P31" s="33">
        <v>0.34502608260321105</v>
      </c>
      <c r="Q31" s="41"/>
      <c r="R31" s="58">
        <f t="shared" si="2"/>
        <v>67.187935180774005</v>
      </c>
      <c r="S31" s="58">
        <f t="shared" si="3"/>
        <v>80.440717457192008</v>
      </c>
      <c r="T31" s="58">
        <f t="shared" si="4"/>
        <v>74.525633842293587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9650.7600087451046</v>
      </c>
      <c r="F32" s="56">
        <v>15054.499719675654</v>
      </c>
      <c r="G32" s="57">
        <v>24705.259728420759</v>
      </c>
      <c r="H32" s="56">
        <v>162</v>
      </c>
      <c r="I32" s="56">
        <v>196</v>
      </c>
      <c r="J32" s="57">
        <v>358</v>
      </c>
      <c r="K32" s="56">
        <v>0</v>
      </c>
      <c r="L32" s="56">
        <v>0</v>
      </c>
      <c r="M32" s="57">
        <v>0</v>
      </c>
      <c r="N32" s="32">
        <v>0.27579904003043854</v>
      </c>
      <c r="O32" s="32">
        <v>0.35559570388500694</v>
      </c>
      <c r="P32" s="33">
        <v>0.31948659901226928</v>
      </c>
      <c r="Q32" s="41"/>
      <c r="R32" s="58">
        <f t="shared" si="2"/>
        <v>59.572592646574719</v>
      </c>
      <c r="S32" s="58">
        <f t="shared" si="3"/>
        <v>76.808672039161493</v>
      </c>
      <c r="T32" s="58">
        <f t="shared" si="4"/>
        <v>69.009105386650162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6902.2159790550641</v>
      </c>
      <c r="F33" s="56">
        <v>10926.433768916864</v>
      </c>
      <c r="G33" s="57">
        <v>17828.649747971929</v>
      </c>
      <c r="H33" s="56">
        <v>177</v>
      </c>
      <c r="I33" s="56">
        <v>196</v>
      </c>
      <c r="J33" s="57">
        <v>373</v>
      </c>
      <c r="K33" s="56">
        <v>0</v>
      </c>
      <c r="L33" s="56">
        <v>0</v>
      </c>
      <c r="M33" s="57">
        <v>0</v>
      </c>
      <c r="N33" s="32">
        <v>0.18053504862562941</v>
      </c>
      <c r="O33" s="32">
        <v>0.25808847715695543</v>
      </c>
      <c r="P33" s="33">
        <v>0.22128698426139323</v>
      </c>
      <c r="Q33" s="41"/>
      <c r="R33" s="58">
        <f t="shared" si="2"/>
        <v>38.995570503135959</v>
      </c>
      <c r="S33" s="58">
        <f t="shared" si="3"/>
        <v>55.747111065902367</v>
      </c>
      <c r="T33" s="58">
        <f t="shared" si="4"/>
        <v>47.797988600460933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3707.9974520909072</v>
      </c>
      <c r="F34" s="56">
        <v>5433.6745047800978</v>
      </c>
      <c r="G34" s="57">
        <v>9141.671956871005</v>
      </c>
      <c r="H34" s="56">
        <v>161</v>
      </c>
      <c r="I34" s="56">
        <v>194</v>
      </c>
      <c r="J34" s="57">
        <v>355</v>
      </c>
      <c r="K34" s="56">
        <v>0</v>
      </c>
      <c r="L34" s="56">
        <v>0</v>
      </c>
      <c r="M34" s="57">
        <v>0</v>
      </c>
      <c r="N34" s="32">
        <v>0.10662518553286483</v>
      </c>
      <c r="O34" s="32">
        <v>0.12966959012934559</v>
      </c>
      <c r="P34" s="33">
        <v>0.11921846579122333</v>
      </c>
      <c r="Q34" s="41"/>
      <c r="R34" s="58">
        <f t="shared" si="2"/>
        <v>23.031040075098804</v>
      </c>
      <c r="S34" s="58">
        <f t="shared" si="3"/>
        <v>28.008631467938649</v>
      </c>
      <c r="T34" s="58">
        <f t="shared" si="4"/>
        <v>25.75118861090424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2009.240632197944</v>
      </c>
      <c r="F35" s="56">
        <v>3108.1185442442334</v>
      </c>
      <c r="G35" s="57">
        <v>5117.3591764421772</v>
      </c>
      <c r="H35" s="56">
        <v>159</v>
      </c>
      <c r="I35" s="56">
        <v>196</v>
      </c>
      <c r="J35" s="57">
        <v>355</v>
      </c>
      <c r="K35" s="56">
        <v>0</v>
      </c>
      <c r="L35" s="56">
        <v>0</v>
      </c>
      <c r="M35" s="57">
        <v>0</v>
      </c>
      <c r="N35" s="32">
        <v>5.8503395999241321E-2</v>
      </c>
      <c r="O35" s="32">
        <v>7.3415498494053127E-2</v>
      </c>
      <c r="P35" s="33">
        <v>6.6736556813278267E-2</v>
      </c>
      <c r="Q35" s="41"/>
      <c r="R35" s="58">
        <f t="shared" si="2"/>
        <v>12.636733535836125</v>
      </c>
      <c r="S35" s="58">
        <f t="shared" si="3"/>
        <v>15.857747674715476</v>
      </c>
      <c r="T35" s="58">
        <f t="shared" si="4"/>
        <v>14.415096271668105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584.46006765163588</v>
      </c>
      <c r="F36" s="61">
        <v>752.99999999999989</v>
      </c>
      <c r="G36" s="62">
        <v>1337.4600676516357</v>
      </c>
      <c r="H36" s="61">
        <v>156</v>
      </c>
      <c r="I36" s="61">
        <v>194</v>
      </c>
      <c r="J36" s="62">
        <v>350</v>
      </c>
      <c r="K36" s="61">
        <v>0</v>
      </c>
      <c r="L36" s="61">
        <v>0</v>
      </c>
      <c r="M36" s="62">
        <v>0</v>
      </c>
      <c r="N36" s="34">
        <v>1.7345087477790712E-2</v>
      </c>
      <c r="O36" s="34">
        <v>1.7969644902634592E-2</v>
      </c>
      <c r="P36" s="35">
        <v>1.7691270736132747E-2</v>
      </c>
      <c r="Q36" s="41"/>
      <c r="R36" s="58">
        <f t="shared" si="2"/>
        <v>3.7465388952027943</v>
      </c>
      <c r="S36" s="58">
        <f t="shared" si="3"/>
        <v>3.8814432989690717</v>
      </c>
      <c r="T36" s="58">
        <f t="shared" si="4"/>
        <v>3.8213144790046734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19774.418364448542</v>
      </c>
      <c r="F37" s="64">
        <v>15692.680715698309</v>
      </c>
      <c r="G37" s="65">
        <v>35467.099080146851</v>
      </c>
      <c r="H37" s="64">
        <v>100</v>
      </c>
      <c r="I37" s="64">
        <v>100</v>
      </c>
      <c r="J37" s="65">
        <v>200</v>
      </c>
      <c r="K37" s="64">
        <v>158</v>
      </c>
      <c r="L37" s="64">
        <v>176</v>
      </c>
      <c r="M37" s="65">
        <v>334</v>
      </c>
      <c r="N37" s="30">
        <v>0.32532275540353617</v>
      </c>
      <c r="O37" s="30">
        <v>0.24050822578007461</v>
      </c>
      <c r="P37" s="31">
        <v>0.28141344325367246</v>
      </c>
      <c r="Q37" s="41"/>
      <c r="R37" s="58">
        <f t="shared" si="2"/>
        <v>76.645032420343185</v>
      </c>
      <c r="S37" s="58">
        <f t="shared" si="3"/>
        <v>56.857538824993874</v>
      </c>
      <c r="T37" s="58">
        <f t="shared" si="4"/>
        <v>66.417788539600849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18777.723703290718</v>
      </c>
      <c r="F38" s="56">
        <v>15585.170863889702</v>
      </c>
      <c r="G38" s="57">
        <v>34362.894567180418</v>
      </c>
      <c r="H38" s="56">
        <v>100</v>
      </c>
      <c r="I38" s="56">
        <v>100</v>
      </c>
      <c r="J38" s="57">
        <v>200</v>
      </c>
      <c r="K38" s="56">
        <v>158</v>
      </c>
      <c r="L38" s="56">
        <v>164</v>
      </c>
      <c r="M38" s="57">
        <v>322</v>
      </c>
      <c r="N38" s="32">
        <v>0.30892543602412997</v>
      </c>
      <c r="O38" s="32">
        <v>0.25027573972073647</v>
      </c>
      <c r="P38" s="33">
        <v>0.27924599017667096</v>
      </c>
      <c r="Q38" s="41"/>
      <c r="R38" s="58">
        <f t="shared" si="2"/>
        <v>72.781874818956268</v>
      </c>
      <c r="S38" s="58">
        <f t="shared" si="3"/>
        <v>59.034738120794323</v>
      </c>
      <c r="T38" s="58">
        <f t="shared" si="4"/>
        <v>65.829299937127232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18269.502209565595</v>
      </c>
      <c r="F39" s="56">
        <v>15494.708866994784</v>
      </c>
      <c r="G39" s="57">
        <v>33764.211076560379</v>
      </c>
      <c r="H39" s="56">
        <v>100</v>
      </c>
      <c r="I39" s="56">
        <v>100</v>
      </c>
      <c r="J39" s="57">
        <v>200</v>
      </c>
      <c r="K39" s="56">
        <v>154</v>
      </c>
      <c r="L39" s="56">
        <v>162</v>
      </c>
      <c r="M39" s="57">
        <v>316</v>
      </c>
      <c r="N39" s="32">
        <v>0.30555094677491296</v>
      </c>
      <c r="O39" s="32">
        <v>0.25082085060532866</v>
      </c>
      <c r="P39" s="33">
        <v>0.27773929880034531</v>
      </c>
      <c r="Q39" s="41"/>
      <c r="R39" s="58">
        <f t="shared" si="2"/>
        <v>71.927174053407853</v>
      </c>
      <c r="S39" s="58">
        <f t="shared" si="3"/>
        <v>59.140110179369408</v>
      </c>
      <c r="T39" s="58">
        <f t="shared" si="4"/>
        <v>65.434517590233298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17962.667769276912</v>
      </c>
      <c r="F40" s="56">
        <v>15377.456730405309</v>
      </c>
      <c r="G40" s="57">
        <v>33340.124499682221</v>
      </c>
      <c r="H40" s="56">
        <v>100</v>
      </c>
      <c r="I40" s="56">
        <v>106</v>
      </c>
      <c r="J40" s="57">
        <v>206</v>
      </c>
      <c r="K40" s="56">
        <v>168</v>
      </c>
      <c r="L40" s="56">
        <v>160</v>
      </c>
      <c r="M40" s="57">
        <v>328</v>
      </c>
      <c r="N40" s="32">
        <v>0.28393190075361835</v>
      </c>
      <c r="O40" s="32">
        <v>0.24574048725398409</v>
      </c>
      <c r="P40" s="33">
        <v>0.264940595197729</v>
      </c>
      <c r="Q40" s="41"/>
      <c r="R40" s="58">
        <f t="shared" si="2"/>
        <v>67.024879736107877</v>
      </c>
      <c r="S40" s="58">
        <f t="shared" si="3"/>
        <v>57.809987708290635</v>
      </c>
      <c r="T40" s="58">
        <f t="shared" si="4"/>
        <v>62.434690074311277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17673.980027110585</v>
      </c>
      <c r="F41" s="56">
        <v>14999.03101780076</v>
      </c>
      <c r="G41" s="57">
        <v>32673.011044911345</v>
      </c>
      <c r="H41" s="56">
        <v>100</v>
      </c>
      <c r="I41" s="56">
        <v>100</v>
      </c>
      <c r="J41" s="57">
        <v>200</v>
      </c>
      <c r="K41" s="56">
        <v>158</v>
      </c>
      <c r="L41" s="56">
        <v>160</v>
      </c>
      <c r="M41" s="57">
        <v>318</v>
      </c>
      <c r="N41" s="32">
        <v>0.29076697859816047</v>
      </c>
      <c r="O41" s="32">
        <v>0.24476225551241448</v>
      </c>
      <c r="P41" s="33">
        <v>0.26767114829033412</v>
      </c>
      <c r="Q41" s="41"/>
      <c r="R41" s="58">
        <f t="shared" si="2"/>
        <v>68.503798554692196</v>
      </c>
      <c r="S41" s="58">
        <f t="shared" si="3"/>
        <v>57.688580837695234</v>
      </c>
      <c r="T41" s="58">
        <f t="shared" si="4"/>
        <v>63.075310897512253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15093.409245119998</v>
      </c>
      <c r="F42" s="56">
        <v>9566.1994105618815</v>
      </c>
      <c r="G42" s="57">
        <v>24659.608655681877</v>
      </c>
      <c r="H42" s="56">
        <v>0</v>
      </c>
      <c r="I42" s="56">
        <v>0</v>
      </c>
      <c r="J42" s="57">
        <v>0</v>
      </c>
      <c r="K42" s="56">
        <v>158</v>
      </c>
      <c r="L42" s="56">
        <v>160</v>
      </c>
      <c r="M42" s="57">
        <v>318</v>
      </c>
      <c r="N42" s="32">
        <v>0.38519317183340135</v>
      </c>
      <c r="O42" s="32">
        <v>0.24108365450004743</v>
      </c>
      <c r="P42" s="33">
        <v>0.31268523858391506</v>
      </c>
      <c r="Q42" s="41"/>
      <c r="R42" s="58">
        <f t="shared" si="2"/>
        <v>95.527906614683531</v>
      </c>
      <c r="S42" s="58">
        <f t="shared" si="3"/>
        <v>59.78874631601176</v>
      </c>
      <c r="T42" s="58">
        <f t="shared" si="4"/>
        <v>77.545939168810932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13355.422389306153</v>
      </c>
      <c r="F43" s="56">
        <v>8503.5835361233858</v>
      </c>
      <c r="G43" s="57">
        <v>21859.005925429541</v>
      </c>
      <c r="H43" s="56">
        <v>0</v>
      </c>
      <c r="I43" s="56">
        <v>0</v>
      </c>
      <c r="J43" s="57">
        <v>0</v>
      </c>
      <c r="K43" s="56">
        <v>156</v>
      </c>
      <c r="L43" s="56">
        <v>160</v>
      </c>
      <c r="M43" s="57">
        <v>316</v>
      </c>
      <c r="N43" s="32">
        <v>0.34520839509166029</v>
      </c>
      <c r="O43" s="32">
        <v>0.21430402056762565</v>
      </c>
      <c r="P43" s="33">
        <v>0.27892769913012377</v>
      </c>
      <c r="Q43" s="41"/>
      <c r="R43" s="58">
        <f t="shared" si="2"/>
        <v>85.611681982731753</v>
      </c>
      <c r="S43" s="58">
        <f t="shared" si="3"/>
        <v>53.147397100771158</v>
      </c>
      <c r="T43" s="58">
        <f t="shared" si="4"/>
        <v>69.174069384270695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12833.930300094873</v>
      </c>
      <c r="F44" s="56">
        <v>8339.3421262343363</v>
      </c>
      <c r="G44" s="57">
        <v>21173.272426329211</v>
      </c>
      <c r="H44" s="56">
        <v>0</v>
      </c>
      <c r="I44" s="56">
        <v>0</v>
      </c>
      <c r="J44" s="57">
        <v>0</v>
      </c>
      <c r="K44" s="56">
        <v>156</v>
      </c>
      <c r="L44" s="56">
        <v>160</v>
      </c>
      <c r="M44" s="57">
        <v>316</v>
      </c>
      <c r="N44" s="32">
        <v>0.33172896764099652</v>
      </c>
      <c r="O44" s="32">
        <v>0.21016487213292179</v>
      </c>
      <c r="P44" s="33">
        <v>0.27017752687741442</v>
      </c>
      <c r="Q44" s="41"/>
      <c r="R44" s="58">
        <f t="shared" si="2"/>
        <v>82.268783974967135</v>
      </c>
      <c r="S44" s="58">
        <f t="shared" si="3"/>
        <v>52.120888288964601</v>
      </c>
      <c r="T44" s="58">
        <f t="shared" si="4"/>
        <v>67.004026665598772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12401.132802290529</v>
      </c>
      <c r="F45" s="56">
        <v>8293.2595058516836</v>
      </c>
      <c r="G45" s="57">
        <v>20694.392308142211</v>
      </c>
      <c r="H45" s="56">
        <v>0</v>
      </c>
      <c r="I45" s="56">
        <v>0</v>
      </c>
      <c r="J45" s="57">
        <v>0</v>
      </c>
      <c r="K45" s="56">
        <v>156</v>
      </c>
      <c r="L45" s="56">
        <v>160</v>
      </c>
      <c r="M45" s="57">
        <v>316</v>
      </c>
      <c r="N45" s="32">
        <v>0.320542100969048</v>
      </c>
      <c r="O45" s="32">
        <v>0.20900351577247187</v>
      </c>
      <c r="P45" s="33">
        <v>0.26406686795812334</v>
      </c>
      <c r="Q45" s="41"/>
      <c r="R45" s="58">
        <f t="shared" si="2"/>
        <v>79.494441040323906</v>
      </c>
      <c r="S45" s="58">
        <f t="shared" si="3"/>
        <v>51.832871911573022</v>
      </c>
      <c r="T45" s="58">
        <f t="shared" si="4"/>
        <v>65.488583253614593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12245.947796731816</v>
      </c>
      <c r="F46" s="56">
        <v>8313.3440533417815</v>
      </c>
      <c r="G46" s="57">
        <v>20559.291850073598</v>
      </c>
      <c r="H46" s="56">
        <v>0</v>
      </c>
      <c r="I46" s="56">
        <v>0</v>
      </c>
      <c r="J46" s="57">
        <v>0</v>
      </c>
      <c r="K46" s="56">
        <v>154</v>
      </c>
      <c r="L46" s="56">
        <v>160</v>
      </c>
      <c r="M46" s="57">
        <v>314</v>
      </c>
      <c r="N46" s="32">
        <v>0.32064169974685319</v>
      </c>
      <c r="O46" s="32">
        <v>0.20950967876365376</v>
      </c>
      <c r="P46" s="33">
        <v>0.26401391835414012</v>
      </c>
      <c r="Q46" s="41"/>
      <c r="R46" s="58">
        <f t="shared" si="2"/>
        <v>79.519141537219582</v>
      </c>
      <c r="S46" s="58">
        <f t="shared" si="3"/>
        <v>51.958400333386138</v>
      </c>
      <c r="T46" s="58">
        <f t="shared" si="4"/>
        <v>65.475451751826739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11986.509780300674</v>
      </c>
      <c r="F47" s="56">
        <v>8419.76831326707</v>
      </c>
      <c r="G47" s="57">
        <v>20406.278093567744</v>
      </c>
      <c r="H47" s="56">
        <v>0</v>
      </c>
      <c r="I47" s="56">
        <v>0</v>
      </c>
      <c r="J47" s="57">
        <v>0</v>
      </c>
      <c r="K47" s="56">
        <v>152</v>
      </c>
      <c r="L47" s="56">
        <v>184</v>
      </c>
      <c r="M47" s="57">
        <v>336</v>
      </c>
      <c r="N47" s="32">
        <v>0.31797829425670293</v>
      </c>
      <c r="O47" s="32">
        <v>0.18451455805722014</v>
      </c>
      <c r="P47" s="33">
        <v>0.24489101014746237</v>
      </c>
      <c r="Q47" s="41"/>
      <c r="R47" s="58">
        <f t="shared" si="2"/>
        <v>78.858616975662329</v>
      </c>
      <c r="S47" s="58">
        <f t="shared" si="3"/>
        <v>45.759610398190596</v>
      </c>
      <c r="T47" s="58">
        <f t="shared" si="4"/>
        <v>60.732970516570667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11178.096591349258</v>
      </c>
      <c r="F48" s="56">
        <v>7453.9372310652398</v>
      </c>
      <c r="G48" s="57">
        <v>18632.033822414498</v>
      </c>
      <c r="H48" s="56">
        <v>0</v>
      </c>
      <c r="I48" s="56">
        <v>0</v>
      </c>
      <c r="J48" s="57">
        <v>0</v>
      </c>
      <c r="K48" s="56">
        <v>152</v>
      </c>
      <c r="L48" s="56">
        <v>160</v>
      </c>
      <c r="M48" s="57">
        <v>312</v>
      </c>
      <c r="N48" s="32">
        <v>0.29653269820005462</v>
      </c>
      <c r="O48" s="32">
        <v>0.18785124070224898</v>
      </c>
      <c r="P48" s="33">
        <v>0.24079861743194916</v>
      </c>
      <c r="Q48" s="41"/>
      <c r="R48" s="58">
        <f t="shared" ref="R48" si="5">+E48/(H48+K48)</f>
        <v>73.540109153613543</v>
      </c>
      <c r="S48" s="58">
        <f t="shared" ref="S48" si="6">+F48/(I48+L48)</f>
        <v>46.587107694157751</v>
      </c>
      <c r="T48" s="58">
        <f t="shared" ref="T48" si="7">+G48/(J48+M48)</f>
        <v>59.718057123123394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10648.858372422503</v>
      </c>
      <c r="F49" s="56">
        <v>6967.7434687472669</v>
      </c>
      <c r="G49" s="57">
        <v>17616.60184116977</v>
      </c>
      <c r="H49" s="56">
        <v>0</v>
      </c>
      <c r="I49" s="56">
        <v>0</v>
      </c>
      <c r="J49" s="57">
        <v>0</v>
      </c>
      <c r="K49" s="56">
        <v>161</v>
      </c>
      <c r="L49" s="56">
        <v>160</v>
      </c>
      <c r="M49" s="57">
        <v>321</v>
      </c>
      <c r="N49" s="32">
        <v>0.26670152205025305</v>
      </c>
      <c r="O49" s="32">
        <v>0.17559837370834847</v>
      </c>
      <c r="P49" s="33">
        <v>0.22129185309478658</v>
      </c>
      <c r="Q49" s="41"/>
      <c r="R49" s="58">
        <f t="shared" si="2"/>
        <v>66.141977468462755</v>
      </c>
      <c r="S49" s="58">
        <f t="shared" si="3"/>
        <v>43.548396679670418</v>
      </c>
      <c r="T49" s="58">
        <f t="shared" si="4"/>
        <v>54.88037956750707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10715.440974576859</v>
      </c>
      <c r="F50" s="56">
        <v>6788.2966026773347</v>
      </c>
      <c r="G50" s="57">
        <v>17503.737577254193</v>
      </c>
      <c r="H50" s="56">
        <v>0</v>
      </c>
      <c r="I50" s="56">
        <v>0</v>
      </c>
      <c r="J50" s="57">
        <v>0</v>
      </c>
      <c r="K50" s="56">
        <v>157</v>
      </c>
      <c r="L50" s="56">
        <v>160</v>
      </c>
      <c r="M50" s="57">
        <v>317</v>
      </c>
      <c r="N50" s="32">
        <v>0.27520651773620453</v>
      </c>
      <c r="O50" s="32">
        <v>0.17107602325295701</v>
      </c>
      <c r="P50" s="33">
        <v>0.22264853944813007</v>
      </c>
      <c r="Q50" s="41"/>
      <c r="R50" s="58">
        <f t="shared" si="2"/>
        <v>68.25121639857872</v>
      </c>
      <c r="S50" s="58">
        <f t="shared" si="3"/>
        <v>42.426853766733345</v>
      </c>
      <c r="T50" s="58">
        <f t="shared" si="4"/>
        <v>55.216837783136256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9958.7077048201263</v>
      </c>
      <c r="F51" s="56">
        <v>6127.658591068498</v>
      </c>
      <c r="G51" s="57">
        <v>16086.366295888623</v>
      </c>
      <c r="H51" s="56">
        <v>0</v>
      </c>
      <c r="I51" s="56">
        <v>0</v>
      </c>
      <c r="J51" s="57">
        <v>0</v>
      </c>
      <c r="K51" s="56">
        <v>155</v>
      </c>
      <c r="L51" s="56">
        <v>160</v>
      </c>
      <c r="M51" s="57">
        <v>315</v>
      </c>
      <c r="N51" s="32">
        <v>0.2590714803543217</v>
      </c>
      <c r="O51" s="32">
        <v>0.15442687981523431</v>
      </c>
      <c r="P51" s="33">
        <v>0.20591866738208683</v>
      </c>
      <c r="Q51" s="41"/>
      <c r="R51" s="58">
        <f t="shared" si="2"/>
        <v>64.249727127871779</v>
      </c>
      <c r="S51" s="58">
        <f t="shared" si="3"/>
        <v>38.297866194178113</v>
      </c>
      <c r="T51" s="58">
        <f t="shared" si="4"/>
        <v>51.067829510757534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9879.436482735975</v>
      </c>
      <c r="F52" s="56">
        <v>6117.2593305701039</v>
      </c>
      <c r="G52" s="57">
        <v>15996.69581330608</v>
      </c>
      <c r="H52" s="56">
        <v>0</v>
      </c>
      <c r="I52" s="56">
        <v>0</v>
      </c>
      <c r="J52" s="57">
        <v>0</v>
      </c>
      <c r="K52" s="56">
        <v>155</v>
      </c>
      <c r="L52" s="56">
        <v>160</v>
      </c>
      <c r="M52" s="57">
        <v>315</v>
      </c>
      <c r="N52" s="32">
        <v>0.25700927374443222</v>
      </c>
      <c r="O52" s="32">
        <v>0.15416480167767399</v>
      </c>
      <c r="P52" s="33">
        <v>0.20477081174226933</v>
      </c>
      <c r="Q52" s="41"/>
      <c r="R52" s="58">
        <f t="shared" si="2"/>
        <v>63.738299888619196</v>
      </c>
      <c r="S52" s="58">
        <f t="shared" si="3"/>
        <v>38.232870816063148</v>
      </c>
      <c r="T52" s="58">
        <f t="shared" si="4"/>
        <v>50.78316131208279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9683.9653849187798</v>
      </c>
      <c r="F53" s="56">
        <v>6086.7848174463861</v>
      </c>
      <c r="G53" s="57">
        <v>15770.750202365165</v>
      </c>
      <c r="H53" s="56">
        <v>0</v>
      </c>
      <c r="I53" s="56">
        <v>0</v>
      </c>
      <c r="J53" s="57">
        <v>0</v>
      </c>
      <c r="K53" s="56">
        <v>155</v>
      </c>
      <c r="L53" s="56">
        <v>163</v>
      </c>
      <c r="M53" s="57">
        <v>318</v>
      </c>
      <c r="N53" s="32">
        <v>0.25192417754731478</v>
      </c>
      <c r="O53" s="32">
        <v>0.15057354090259217</v>
      </c>
      <c r="P53" s="33">
        <v>0.19997400844954816</v>
      </c>
      <c r="Q53" s="41"/>
      <c r="R53" s="58">
        <f t="shared" si="2"/>
        <v>62.47719603173406</v>
      </c>
      <c r="S53" s="58">
        <f t="shared" si="3"/>
        <v>37.342238143842863</v>
      </c>
      <c r="T53" s="58">
        <f t="shared" si="4"/>
        <v>49.593554095487939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9463.0139587540798</v>
      </c>
      <c r="F54" s="56">
        <v>5809.2691951960833</v>
      </c>
      <c r="G54" s="57">
        <v>15272.283153950164</v>
      </c>
      <c r="H54" s="56">
        <v>0</v>
      </c>
      <c r="I54" s="56">
        <v>0</v>
      </c>
      <c r="J54" s="57">
        <v>0</v>
      </c>
      <c r="K54" s="56">
        <v>153</v>
      </c>
      <c r="L54" s="56">
        <v>159</v>
      </c>
      <c r="M54" s="57">
        <v>312</v>
      </c>
      <c r="N54" s="32">
        <v>0.24939421143669829</v>
      </c>
      <c r="O54" s="32">
        <v>0.14732372680046874</v>
      </c>
      <c r="P54" s="33">
        <v>0.19737752215092746</v>
      </c>
      <c r="Q54" s="41"/>
      <c r="R54" s="58">
        <f t="shared" si="2"/>
        <v>61.849764436301172</v>
      </c>
      <c r="S54" s="58">
        <f t="shared" si="3"/>
        <v>36.536284246516246</v>
      </c>
      <c r="T54" s="58">
        <f t="shared" si="4"/>
        <v>48.949625493430013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7069.0719115235188</v>
      </c>
      <c r="F55" s="56">
        <v>3960.6498588188911</v>
      </c>
      <c r="G55" s="57">
        <v>11029.72177034241</v>
      </c>
      <c r="H55" s="56">
        <v>0</v>
      </c>
      <c r="I55" s="56">
        <v>0</v>
      </c>
      <c r="J55" s="57">
        <v>0</v>
      </c>
      <c r="K55" s="56">
        <v>147</v>
      </c>
      <c r="L55" s="56">
        <v>159</v>
      </c>
      <c r="M55" s="57">
        <v>306</v>
      </c>
      <c r="N55" s="32">
        <v>0.19390695390398066</v>
      </c>
      <c r="O55" s="32">
        <v>0.10044253040218327</v>
      </c>
      <c r="P55" s="33">
        <v>0.14534210639814477</v>
      </c>
      <c r="Q55" s="41"/>
      <c r="R55" s="58">
        <f t="shared" si="2"/>
        <v>48.088924568187203</v>
      </c>
      <c r="S55" s="58">
        <f t="shared" si="3"/>
        <v>24.909747539741453</v>
      </c>
      <c r="T55" s="58">
        <f t="shared" si="4"/>
        <v>36.044842386739901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6764.0628803475884</v>
      </c>
      <c r="F56" s="56">
        <v>3607.4763318517407</v>
      </c>
      <c r="G56" s="57">
        <v>10371.539212199328</v>
      </c>
      <c r="H56" s="56">
        <v>0</v>
      </c>
      <c r="I56" s="56">
        <v>0</v>
      </c>
      <c r="J56" s="57">
        <v>0</v>
      </c>
      <c r="K56" s="56">
        <v>121</v>
      </c>
      <c r="L56" s="56">
        <v>159</v>
      </c>
      <c r="M56" s="57">
        <v>280</v>
      </c>
      <c r="N56" s="32">
        <v>0.2254086537039319</v>
      </c>
      <c r="O56" s="32">
        <v>9.1486009633083301E-2</v>
      </c>
      <c r="P56" s="33">
        <v>0.14935972367798572</v>
      </c>
      <c r="Q56" s="41"/>
      <c r="R56" s="58">
        <f t="shared" si="2"/>
        <v>55.901346118575113</v>
      </c>
      <c r="S56" s="58">
        <f t="shared" si="3"/>
        <v>22.688530389004658</v>
      </c>
      <c r="T56" s="58">
        <f t="shared" si="4"/>
        <v>37.041211472140461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5126.6250772052299</v>
      </c>
      <c r="F57" s="56">
        <v>3091.0916429901113</v>
      </c>
      <c r="G57" s="57">
        <v>8217.7167201953416</v>
      </c>
      <c r="H57" s="56">
        <v>0</v>
      </c>
      <c r="I57" s="56">
        <v>0</v>
      </c>
      <c r="J57" s="57">
        <v>0</v>
      </c>
      <c r="K57" s="56">
        <v>143</v>
      </c>
      <c r="L57" s="56">
        <v>159</v>
      </c>
      <c r="M57" s="57">
        <v>302</v>
      </c>
      <c r="N57" s="32">
        <v>0.14455856861056932</v>
      </c>
      <c r="O57" s="32">
        <v>7.8390435255379171E-2</v>
      </c>
      <c r="P57" s="33">
        <v>0.10972170369839968</v>
      </c>
      <c r="Q57" s="41"/>
      <c r="R57" s="58">
        <f t="shared" si="2"/>
        <v>35.850525015421191</v>
      </c>
      <c r="S57" s="58">
        <f t="shared" si="3"/>
        <v>19.440827943334032</v>
      </c>
      <c r="T57" s="58">
        <f t="shared" si="4"/>
        <v>27.210982517203117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4858.8718400979433</v>
      </c>
      <c r="F58" s="61">
        <v>2964</v>
      </c>
      <c r="G58" s="62">
        <v>7822.8718400979433</v>
      </c>
      <c r="H58" s="56">
        <v>0</v>
      </c>
      <c r="I58" s="56">
        <v>0</v>
      </c>
      <c r="J58" s="57">
        <v>0</v>
      </c>
      <c r="K58" s="56">
        <v>159</v>
      </c>
      <c r="L58" s="56">
        <v>159</v>
      </c>
      <c r="M58" s="57">
        <v>318</v>
      </c>
      <c r="N58" s="34">
        <v>0.12322154189739154</v>
      </c>
      <c r="O58" s="34">
        <v>7.5167376749847845E-2</v>
      </c>
      <c r="P58" s="35">
        <v>9.9194459323619685E-2</v>
      </c>
      <c r="Q58" s="41"/>
      <c r="R58" s="58">
        <f t="shared" si="2"/>
        <v>30.558942390553103</v>
      </c>
      <c r="S58" s="58">
        <f t="shared" si="3"/>
        <v>18.641509433962263</v>
      </c>
      <c r="T58" s="58">
        <f t="shared" si="4"/>
        <v>24.600225912257685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15997.903900597847</v>
      </c>
      <c r="F59" s="64">
        <v>11554.232059336246</v>
      </c>
      <c r="G59" s="65">
        <v>27552.135959934094</v>
      </c>
      <c r="H59" s="66">
        <v>153</v>
      </c>
      <c r="I59" s="64">
        <v>75</v>
      </c>
      <c r="J59" s="65">
        <v>228</v>
      </c>
      <c r="K59" s="66">
        <v>93</v>
      </c>
      <c r="L59" s="64">
        <v>148</v>
      </c>
      <c r="M59" s="65">
        <v>241</v>
      </c>
      <c r="N59" s="30">
        <v>0.28510664208365138</v>
      </c>
      <c r="O59" s="30">
        <v>0.21839997087812349</v>
      </c>
      <c r="P59" s="31">
        <v>0.25273479085578349</v>
      </c>
      <c r="Q59" s="41"/>
      <c r="R59" s="58">
        <f t="shared" si="2"/>
        <v>65.032129677227019</v>
      </c>
      <c r="S59" s="58">
        <f t="shared" si="3"/>
        <v>51.812699817651328</v>
      </c>
      <c r="T59" s="58">
        <f t="shared" si="4"/>
        <v>58.746558549966082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15266.855153179109</v>
      </c>
      <c r="F60" s="56">
        <v>11670.663712411468</v>
      </c>
      <c r="G60" s="57">
        <v>26937.518865590577</v>
      </c>
      <c r="H60" s="55">
        <v>153</v>
      </c>
      <c r="I60" s="56">
        <v>75</v>
      </c>
      <c r="J60" s="57">
        <v>228</v>
      </c>
      <c r="K60" s="55">
        <v>81</v>
      </c>
      <c r="L60" s="56">
        <v>148</v>
      </c>
      <c r="M60" s="57">
        <v>229</v>
      </c>
      <c r="N60" s="32">
        <v>0.28731660556269023</v>
      </c>
      <c r="O60" s="32">
        <v>0.220600780893911</v>
      </c>
      <c r="P60" s="33">
        <v>0.25403167545822875</v>
      </c>
      <c r="Q60" s="41"/>
      <c r="R60" s="58">
        <f t="shared" si="2"/>
        <v>65.24297074008166</v>
      </c>
      <c r="S60" s="58">
        <f t="shared" si="3"/>
        <v>52.334814853863087</v>
      </c>
      <c r="T60" s="58">
        <f t="shared" si="4"/>
        <v>58.944242594290102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14524.832263667493</v>
      </c>
      <c r="F61" s="56">
        <v>11415.936555595425</v>
      </c>
      <c r="G61" s="57">
        <v>25940.768819262918</v>
      </c>
      <c r="H61" s="55">
        <v>153</v>
      </c>
      <c r="I61" s="56">
        <v>75</v>
      </c>
      <c r="J61" s="57">
        <v>228</v>
      </c>
      <c r="K61" s="55">
        <v>81</v>
      </c>
      <c r="L61" s="56">
        <v>148</v>
      </c>
      <c r="M61" s="57">
        <v>229</v>
      </c>
      <c r="N61" s="32">
        <v>0.27335200737103832</v>
      </c>
      <c r="O61" s="32">
        <v>0.21578588680620414</v>
      </c>
      <c r="P61" s="33">
        <v>0.24463192021183439</v>
      </c>
      <c r="Q61" s="41"/>
      <c r="R61" s="58">
        <f t="shared" si="2"/>
        <v>62.071932750715781</v>
      </c>
      <c r="S61" s="58">
        <f t="shared" si="3"/>
        <v>51.192540608051232</v>
      </c>
      <c r="T61" s="58">
        <f t="shared" si="4"/>
        <v>56.763170282851021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13933.77921269378</v>
      </c>
      <c r="F62" s="56">
        <v>11210.18037638201</v>
      </c>
      <c r="G62" s="57">
        <v>25143.959589075792</v>
      </c>
      <c r="H62" s="55">
        <v>151</v>
      </c>
      <c r="I62" s="56">
        <v>75</v>
      </c>
      <c r="J62" s="57">
        <v>226</v>
      </c>
      <c r="K62" s="55">
        <v>81</v>
      </c>
      <c r="L62" s="56">
        <v>148</v>
      </c>
      <c r="M62" s="57">
        <v>229</v>
      </c>
      <c r="N62" s="32">
        <v>0.26437802088444484</v>
      </c>
      <c r="O62" s="32">
        <v>0.21189665009039033</v>
      </c>
      <c r="P62" s="33">
        <v>0.23808764098435528</v>
      </c>
      <c r="Q62" s="41"/>
      <c r="R62" s="58">
        <f t="shared" si="2"/>
        <v>60.059393158162848</v>
      </c>
      <c r="S62" s="58">
        <f t="shared" si="3"/>
        <v>50.269867158663722</v>
      </c>
      <c r="T62" s="58">
        <f t="shared" si="4"/>
        <v>55.261449646320422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13428.617705120589</v>
      </c>
      <c r="F63" s="56">
        <v>10977.883893100299</v>
      </c>
      <c r="G63" s="57">
        <v>24406.501598220886</v>
      </c>
      <c r="H63" s="55">
        <v>147</v>
      </c>
      <c r="I63" s="56">
        <v>75</v>
      </c>
      <c r="J63" s="57">
        <v>222</v>
      </c>
      <c r="K63" s="55">
        <v>87</v>
      </c>
      <c r="L63" s="56">
        <v>148</v>
      </c>
      <c r="M63" s="57">
        <v>235</v>
      </c>
      <c r="N63" s="32">
        <v>0.25181176314732578</v>
      </c>
      <c r="O63" s="32">
        <v>0.20750574423673634</v>
      </c>
      <c r="P63" s="33">
        <v>0.22974717221007687</v>
      </c>
      <c r="Q63" s="41"/>
      <c r="R63" s="58">
        <f t="shared" si="2"/>
        <v>57.387255150087988</v>
      </c>
      <c r="S63" s="58">
        <f t="shared" si="3"/>
        <v>49.228178892826456</v>
      </c>
      <c r="T63" s="58">
        <f t="shared" si="4"/>
        <v>53.40591159348115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12526.740212658458</v>
      </c>
      <c r="F64" s="56">
        <v>10845.019158684558</v>
      </c>
      <c r="G64" s="57">
        <v>23371.759371343018</v>
      </c>
      <c r="H64" s="55">
        <v>137</v>
      </c>
      <c r="I64" s="56">
        <v>74</v>
      </c>
      <c r="J64" s="57">
        <v>211</v>
      </c>
      <c r="K64" s="55">
        <v>111</v>
      </c>
      <c r="L64" s="56">
        <v>156</v>
      </c>
      <c r="M64" s="57">
        <v>267</v>
      </c>
      <c r="N64" s="3">
        <v>0.2193056759919198</v>
      </c>
      <c r="O64" s="3">
        <v>0.19836514410821915</v>
      </c>
      <c r="P64" s="4">
        <v>0.20906468594660635</v>
      </c>
      <c r="Q64" s="41"/>
      <c r="R64" s="58">
        <f t="shared" si="2"/>
        <v>50.511049244590559</v>
      </c>
      <c r="S64" s="58">
        <f t="shared" si="3"/>
        <v>47.152257211671987</v>
      </c>
      <c r="T64" s="58">
        <f t="shared" si="4"/>
        <v>48.894894082307566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10476.449268120861</v>
      </c>
      <c r="F65" s="56">
        <v>10140.958825892183</v>
      </c>
      <c r="G65" s="57">
        <v>20617.408094013044</v>
      </c>
      <c r="H65" s="55">
        <v>116</v>
      </c>
      <c r="I65" s="56">
        <v>74</v>
      </c>
      <c r="J65" s="57">
        <v>190</v>
      </c>
      <c r="K65" s="55">
        <v>116</v>
      </c>
      <c r="L65" s="56">
        <v>154</v>
      </c>
      <c r="M65" s="57">
        <v>270</v>
      </c>
      <c r="N65" s="3">
        <v>0.1946427108375606</v>
      </c>
      <c r="O65" s="3">
        <v>0.18718544790852376</v>
      </c>
      <c r="P65" s="4">
        <v>0.19090192679641707</v>
      </c>
      <c r="Q65" s="41"/>
      <c r="R65" s="58">
        <f t="shared" si="2"/>
        <v>45.157108914314058</v>
      </c>
      <c r="S65" s="58">
        <f t="shared" si="3"/>
        <v>44.477889587246416</v>
      </c>
      <c r="T65" s="58">
        <f t="shared" si="4"/>
        <v>44.820452378289225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4530.5323118396909</v>
      </c>
      <c r="F66" s="56">
        <v>4927.7130211073181</v>
      </c>
      <c r="G66" s="57">
        <v>9458.2453329470081</v>
      </c>
      <c r="H66" s="55">
        <v>81</v>
      </c>
      <c r="I66" s="56">
        <v>37</v>
      </c>
      <c r="J66" s="57">
        <v>118</v>
      </c>
      <c r="K66" s="55">
        <v>40</v>
      </c>
      <c r="L66" s="56">
        <v>78</v>
      </c>
      <c r="M66" s="57">
        <v>118</v>
      </c>
      <c r="N66" s="3">
        <v>0.16525139742630912</v>
      </c>
      <c r="O66" s="3">
        <v>0.18026459690910587</v>
      </c>
      <c r="P66" s="4">
        <v>0.17274702902080305</v>
      </c>
      <c r="Q66" s="41"/>
      <c r="R66" s="58">
        <f t="shared" si="2"/>
        <v>37.442415800328021</v>
      </c>
      <c r="S66" s="58">
        <f t="shared" si="3"/>
        <v>42.84967844441146</v>
      </c>
      <c r="T66" s="58">
        <f t="shared" si="4"/>
        <v>40.077310732826305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4423.3538739870528</v>
      </c>
      <c r="F67" s="56">
        <v>3910.3168284567328</v>
      </c>
      <c r="G67" s="57">
        <v>8333.6707024437856</v>
      </c>
      <c r="H67" s="55">
        <v>113</v>
      </c>
      <c r="I67" s="56">
        <v>37</v>
      </c>
      <c r="J67" s="57">
        <v>150</v>
      </c>
      <c r="K67" s="55">
        <v>40</v>
      </c>
      <c r="L67" s="56">
        <v>78</v>
      </c>
      <c r="M67" s="57">
        <v>118</v>
      </c>
      <c r="N67" s="3">
        <v>0.12885556612639981</v>
      </c>
      <c r="O67" s="3">
        <v>0.14304641602490242</v>
      </c>
      <c r="P67" s="4">
        <v>0.13514645015639248</v>
      </c>
      <c r="Q67" s="41"/>
      <c r="R67" s="58">
        <f t="shared" si="2"/>
        <v>28.910809633902307</v>
      </c>
      <c r="S67" s="58">
        <f t="shared" si="3"/>
        <v>34.002755030058545</v>
      </c>
      <c r="T67" s="58">
        <f t="shared" si="4"/>
        <v>31.095786203148453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4300.0212069737699</v>
      </c>
      <c r="F68" s="56">
        <v>2797.4941834932242</v>
      </c>
      <c r="G68" s="57">
        <v>7097.5153904669942</v>
      </c>
      <c r="H68" s="55">
        <v>110</v>
      </c>
      <c r="I68" s="56">
        <v>75</v>
      </c>
      <c r="J68" s="57">
        <v>185</v>
      </c>
      <c r="K68" s="55">
        <v>40</v>
      </c>
      <c r="L68" s="56">
        <v>40</v>
      </c>
      <c r="M68" s="57">
        <v>80</v>
      </c>
      <c r="N68" s="3">
        <v>0.12767283868686966</v>
      </c>
      <c r="O68" s="3">
        <v>0.10710161498825514</v>
      </c>
      <c r="P68" s="4">
        <v>0.11868754833556847</v>
      </c>
      <c r="Q68" s="41"/>
      <c r="R68" s="58">
        <f t="shared" si="2"/>
        <v>28.666808046491798</v>
      </c>
      <c r="S68" s="58">
        <f t="shared" si="3"/>
        <v>24.326036378201948</v>
      </c>
      <c r="T68" s="58">
        <f t="shared" si="4"/>
        <v>26.78307694515847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2350.6057789565325</v>
      </c>
      <c r="F69" s="61">
        <v>1852.0000000000007</v>
      </c>
      <c r="G69" s="62">
        <v>4202.605778956533</v>
      </c>
      <c r="H69" s="67">
        <v>86</v>
      </c>
      <c r="I69" s="61">
        <v>75</v>
      </c>
      <c r="J69" s="62">
        <v>161</v>
      </c>
      <c r="K69" s="67">
        <v>40</v>
      </c>
      <c r="L69" s="61">
        <v>40</v>
      </c>
      <c r="M69" s="62">
        <v>80</v>
      </c>
      <c r="N69" s="6">
        <v>8.2488973152601508E-2</v>
      </c>
      <c r="O69" s="6">
        <v>7.0903522205206765E-2</v>
      </c>
      <c r="P69" s="7">
        <v>7.6948252873819636E-2</v>
      </c>
      <c r="Q69" s="41"/>
      <c r="R69" s="58">
        <f t="shared" si="2"/>
        <v>18.655601420289941</v>
      </c>
      <c r="S69" s="58">
        <f t="shared" si="3"/>
        <v>16.104347826086961</v>
      </c>
      <c r="T69" s="58">
        <f t="shared" si="4"/>
        <v>17.438198252931674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6852</v>
      </c>
      <c r="F70" s="64">
        <v>16030.651413286465</v>
      </c>
      <c r="G70" s="65">
        <v>22882.651413286465</v>
      </c>
      <c r="H70" s="66">
        <v>396</v>
      </c>
      <c r="I70" s="64">
        <v>392</v>
      </c>
      <c r="J70" s="65">
        <v>788</v>
      </c>
      <c r="K70" s="66">
        <v>0</v>
      </c>
      <c r="L70" s="64">
        <v>0</v>
      </c>
      <c r="M70" s="65">
        <v>0</v>
      </c>
      <c r="N70" s="15">
        <v>8.0106621773288436E-2</v>
      </c>
      <c r="O70" s="15">
        <v>0.18932647644187531</v>
      </c>
      <c r="P70" s="16">
        <v>0.13443934135461591</v>
      </c>
      <c r="Q70" s="41"/>
      <c r="R70" s="58">
        <f t="shared" si="2"/>
        <v>17.303030303030305</v>
      </c>
      <c r="S70" s="58">
        <f t="shared" si="3"/>
        <v>40.894518911445061</v>
      </c>
      <c r="T70" s="58">
        <f t="shared" si="4"/>
        <v>29.038897732597036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10373.135875665061</v>
      </c>
      <c r="F71" s="56">
        <v>23545.821893992783</v>
      </c>
      <c r="G71" s="57">
        <v>33918.957769657842</v>
      </c>
      <c r="H71" s="55">
        <v>396</v>
      </c>
      <c r="I71" s="56">
        <v>388</v>
      </c>
      <c r="J71" s="57">
        <v>784</v>
      </c>
      <c r="K71" s="55">
        <v>0</v>
      </c>
      <c r="L71" s="56">
        <v>0</v>
      </c>
      <c r="M71" s="57">
        <v>0</v>
      </c>
      <c r="N71" s="3">
        <v>0.12127216465190166</v>
      </c>
      <c r="O71" s="3">
        <v>0.28094957395466763</v>
      </c>
      <c r="P71" s="4">
        <v>0.20029618864357662</v>
      </c>
      <c r="Q71" s="41"/>
      <c r="R71" s="58">
        <f t="shared" ref="R71:R86" si="8">+E71/(H71+K71)</f>
        <v>26.19478756481076</v>
      </c>
      <c r="S71" s="58">
        <f t="shared" ref="S71:S86" si="9">+F71/(I71+L71)</f>
        <v>60.685107974208201</v>
      </c>
      <c r="T71" s="58">
        <f t="shared" ref="T71:T86" si="10">+G71/(J71+M71)</f>
        <v>43.263976747012556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19156.677833856564</v>
      </c>
      <c r="F72" s="56">
        <v>35686.294961126419</v>
      </c>
      <c r="G72" s="57">
        <v>54842.972794982983</v>
      </c>
      <c r="H72" s="55">
        <v>398</v>
      </c>
      <c r="I72" s="56">
        <v>392</v>
      </c>
      <c r="J72" s="57">
        <v>790</v>
      </c>
      <c r="K72" s="55">
        <v>0</v>
      </c>
      <c r="L72" s="56">
        <v>0</v>
      </c>
      <c r="M72" s="57">
        <v>0</v>
      </c>
      <c r="N72" s="3">
        <v>0.22283498317811934</v>
      </c>
      <c r="O72" s="3">
        <v>0.42146512378503426</v>
      </c>
      <c r="P72" s="4">
        <v>0.32139576180838597</v>
      </c>
      <c r="Q72" s="41"/>
      <c r="R72" s="58">
        <f t="shared" si="8"/>
        <v>48.132356366473779</v>
      </c>
      <c r="S72" s="58">
        <f t="shared" si="9"/>
        <v>91.036466737567395</v>
      </c>
      <c r="T72" s="58">
        <f t="shared" si="10"/>
        <v>69.421484550611368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22863.60558696137</v>
      </c>
      <c r="F73" s="56">
        <v>40124.31078755491</v>
      </c>
      <c r="G73" s="57">
        <v>62987.91637451628</v>
      </c>
      <c r="H73" s="55">
        <v>396</v>
      </c>
      <c r="I73" s="56">
        <v>388</v>
      </c>
      <c r="J73" s="57">
        <v>784</v>
      </c>
      <c r="K73" s="55">
        <v>0</v>
      </c>
      <c r="L73" s="56">
        <v>0</v>
      </c>
      <c r="M73" s="57">
        <v>0</v>
      </c>
      <c r="N73" s="3">
        <v>0.26729804511505528</v>
      </c>
      <c r="O73" s="3">
        <v>0.47876468580034021</v>
      </c>
      <c r="P73" s="4">
        <v>0.37195245402562999</v>
      </c>
      <c r="Q73" s="41"/>
      <c r="R73" s="58">
        <f t="shared" si="8"/>
        <v>57.736377744851943</v>
      </c>
      <c r="S73" s="58">
        <f t="shared" si="9"/>
        <v>103.41317213287348</v>
      </c>
      <c r="T73" s="58">
        <f t="shared" si="10"/>
        <v>80.341730069536069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24772.957169209716</v>
      </c>
      <c r="F74" s="56">
        <v>45830.599549554368</v>
      </c>
      <c r="G74" s="57">
        <v>70603.556718764085</v>
      </c>
      <c r="H74" s="55">
        <v>396</v>
      </c>
      <c r="I74" s="56">
        <v>396</v>
      </c>
      <c r="J74" s="57">
        <v>792</v>
      </c>
      <c r="K74" s="55">
        <v>0</v>
      </c>
      <c r="L74" s="56">
        <v>0</v>
      </c>
      <c r="M74" s="57">
        <v>0</v>
      </c>
      <c r="N74" s="3">
        <v>0.2896202437477754</v>
      </c>
      <c r="O74" s="3">
        <v>0.53580480206643244</v>
      </c>
      <c r="P74" s="4">
        <v>0.41271252290710392</v>
      </c>
      <c r="Q74" s="41"/>
      <c r="R74" s="58">
        <f t="shared" si="8"/>
        <v>62.557972649519485</v>
      </c>
      <c r="S74" s="58">
        <f t="shared" si="9"/>
        <v>115.73383724634941</v>
      </c>
      <c r="T74" s="58">
        <f t="shared" si="10"/>
        <v>89.145904947934454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26614.128240804348</v>
      </c>
      <c r="F75" s="56">
        <v>47617.158781781145</v>
      </c>
      <c r="G75" s="57">
        <v>74231.287022585486</v>
      </c>
      <c r="H75" s="55">
        <v>394</v>
      </c>
      <c r="I75" s="56">
        <v>392</v>
      </c>
      <c r="J75" s="57">
        <v>786</v>
      </c>
      <c r="K75" s="55">
        <v>0</v>
      </c>
      <c r="L75" s="56">
        <v>0</v>
      </c>
      <c r="M75" s="57">
        <v>0</v>
      </c>
      <c r="N75" s="3">
        <v>0.31272476312281855</v>
      </c>
      <c r="O75" s="3">
        <v>0.5623719621808998</v>
      </c>
      <c r="P75" s="4">
        <v>0.43723074535025847</v>
      </c>
      <c r="Q75" s="41"/>
      <c r="R75" s="58">
        <f t="shared" si="8"/>
        <v>67.548548834528802</v>
      </c>
      <c r="S75" s="58">
        <f t="shared" si="9"/>
        <v>121.47234383107435</v>
      </c>
      <c r="T75" s="58">
        <f t="shared" si="10"/>
        <v>94.441840995655838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34947.426823891044</v>
      </c>
      <c r="F76" s="56">
        <v>54543.325780641324</v>
      </c>
      <c r="G76" s="57">
        <v>89490.752604532376</v>
      </c>
      <c r="H76" s="55">
        <v>396</v>
      </c>
      <c r="I76" s="56">
        <v>396</v>
      </c>
      <c r="J76" s="57">
        <v>792</v>
      </c>
      <c r="K76" s="55">
        <v>0</v>
      </c>
      <c r="L76" s="56">
        <v>0</v>
      </c>
      <c r="M76" s="57">
        <v>0</v>
      </c>
      <c r="N76" s="3">
        <v>0.40856980480605881</v>
      </c>
      <c r="O76" s="3">
        <v>0.63766514427423915</v>
      </c>
      <c r="P76" s="4">
        <v>0.52311747454014901</v>
      </c>
      <c r="Q76" s="41"/>
      <c r="R76" s="58">
        <f t="shared" si="8"/>
        <v>88.251077838108699</v>
      </c>
      <c r="S76" s="58">
        <f t="shared" si="9"/>
        <v>137.73567116323568</v>
      </c>
      <c r="T76" s="58">
        <f t="shared" si="10"/>
        <v>112.99337450067219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40126.298714147626</v>
      </c>
      <c r="F77" s="56">
        <v>54994.508762761536</v>
      </c>
      <c r="G77" s="57">
        <v>95120.807476909162</v>
      </c>
      <c r="H77" s="55">
        <v>396</v>
      </c>
      <c r="I77" s="56">
        <v>396</v>
      </c>
      <c r="J77" s="57">
        <v>792</v>
      </c>
      <c r="K77" s="55">
        <v>0</v>
      </c>
      <c r="L77" s="56">
        <v>0</v>
      </c>
      <c r="M77" s="57">
        <v>0</v>
      </c>
      <c r="N77" s="3">
        <v>0.46911591276360393</v>
      </c>
      <c r="O77" s="3">
        <v>0.64293991726011901</v>
      </c>
      <c r="P77" s="4">
        <v>0.55602791501186144</v>
      </c>
      <c r="Q77" s="41"/>
      <c r="R77" s="58">
        <f t="shared" si="8"/>
        <v>101.32903715693845</v>
      </c>
      <c r="S77" s="58">
        <f t="shared" si="9"/>
        <v>138.87502212818569</v>
      </c>
      <c r="T77" s="58">
        <f t="shared" si="10"/>
        <v>120.10202964256207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35147.936053499143</v>
      </c>
      <c r="F78" s="56">
        <v>44462.201221450516</v>
      </c>
      <c r="G78" s="57">
        <v>79610.137274949666</v>
      </c>
      <c r="H78" s="55">
        <v>398</v>
      </c>
      <c r="I78" s="56">
        <v>400</v>
      </c>
      <c r="J78" s="57">
        <v>798</v>
      </c>
      <c r="K78" s="55">
        <v>0</v>
      </c>
      <c r="L78" s="56">
        <v>0</v>
      </c>
      <c r="M78" s="57">
        <v>0</v>
      </c>
      <c r="N78" s="3">
        <v>0.40884906073770638</v>
      </c>
      <c r="O78" s="3">
        <v>0.51460881043345508</v>
      </c>
      <c r="P78" s="4">
        <v>0.46186146660023708</v>
      </c>
      <c r="Q78" s="41"/>
      <c r="R78" s="58">
        <f t="shared" si="8"/>
        <v>88.311397119344576</v>
      </c>
      <c r="S78" s="58">
        <f t="shared" si="9"/>
        <v>111.15550305362629</v>
      </c>
      <c r="T78" s="58">
        <f t="shared" si="10"/>
        <v>99.762076785651217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33627.643616904454</v>
      </c>
      <c r="F79" s="56">
        <v>42350.942436623431</v>
      </c>
      <c r="G79" s="57">
        <v>75978.586053527892</v>
      </c>
      <c r="H79" s="55">
        <v>400</v>
      </c>
      <c r="I79" s="56">
        <v>398</v>
      </c>
      <c r="J79" s="57">
        <v>798</v>
      </c>
      <c r="K79" s="55">
        <v>0</v>
      </c>
      <c r="L79" s="56">
        <v>0</v>
      </c>
      <c r="M79" s="57">
        <v>0</v>
      </c>
      <c r="N79" s="3">
        <v>0.38920883815861634</v>
      </c>
      <c r="O79" s="3">
        <v>0.49263612549580577</v>
      </c>
      <c r="P79" s="4">
        <v>0.44079287369771586</v>
      </c>
      <c r="Q79" s="41"/>
      <c r="R79" s="58">
        <f t="shared" si="8"/>
        <v>84.069109042261132</v>
      </c>
      <c r="S79" s="58">
        <f t="shared" si="9"/>
        <v>106.40940310709405</v>
      </c>
      <c r="T79" s="58">
        <f t="shared" si="10"/>
        <v>95.211260718706626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27267.237340442425</v>
      </c>
      <c r="F80" s="56">
        <v>34009.528755533007</v>
      </c>
      <c r="G80" s="57">
        <v>61276.766095975428</v>
      </c>
      <c r="H80" s="55">
        <v>400</v>
      </c>
      <c r="I80" s="56">
        <v>400</v>
      </c>
      <c r="J80" s="57">
        <v>800</v>
      </c>
      <c r="K80" s="55">
        <v>0</v>
      </c>
      <c r="L80" s="56">
        <v>0</v>
      </c>
      <c r="M80" s="57">
        <v>0</v>
      </c>
      <c r="N80" s="3">
        <v>0.31559302477363921</v>
      </c>
      <c r="O80" s="3">
        <v>0.39362880504089126</v>
      </c>
      <c r="P80" s="4">
        <v>0.35461091490726521</v>
      </c>
      <c r="Q80" s="41"/>
      <c r="R80" s="58">
        <f t="shared" si="8"/>
        <v>68.168093351106066</v>
      </c>
      <c r="S80" s="58">
        <f t="shared" si="9"/>
        <v>85.023821888832515</v>
      </c>
      <c r="T80" s="58">
        <f t="shared" si="10"/>
        <v>76.595957619969283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23278.402146957265</v>
      </c>
      <c r="F81" s="56">
        <v>30913.356139962099</v>
      </c>
      <c r="G81" s="57">
        <v>54191.758286919365</v>
      </c>
      <c r="H81" s="55">
        <v>400</v>
      </c>
      <c r="I81" s="56">
        <v>400</v>
      </c>
      <c r="J81" s="57">
        <v>800</v>
      </c>
      <c r="K81" s="55">
        <v>0</v>
      </c>
      <c r="L81" s="56">
        <v>0</v>
      </c>
      <c r="M81" s="57">
        <v>0</v>
      </c>
      <c r="N81" s="3">
        <v>0.26942595077496834</v>
      </c>
      <c r="O81" s="3">
        <v>0.35779347384215393</v>
      </c>
      <c r="P81" s="4">
        <v>0.31360971230856116</v>
      </c>
      <c r="Q81" s="41"/>
      <c r="R81" s="58">
        <f t="shared" si="8"/>
        <v>58.196005367393163</v>
      </c>
      <c r="S81" s="58">
        <f t="shared" si="9"/>
        <v>77.283390349905247</v>
      </c>
      <c r="T81" s="58">
        <f t="shared" si="10"/>
        <v>67.739697858649208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20339.159887434853</v>
      </c>
      <c r="F82" s="56">
        <v>28812.132940527776</v>
      </c>
      <c r="G82" s="57">
        <v>49151.292827962629</v>
      </c>
      <c r="H82" s="55">
        <v>394</v>
      </c>
      <c r="I82" s="56">
        <v>400</v>
      </c>
      <c r="J82" s="57">
        <v>794</v>
      </c>
      <c r="K82" s="55">
        <v>0</v>
      </c>
      <c r="L82" s="56">
        <v>0</v>
      </c>
      <c r="M82" s="57">
        <v>0</v>
      </c>
      <c r="N82" s="3">
        <v>0.23899182044833209</v>
      </c>
      <c r="O82" s="3">
        <v>0.33347376088573816</v>
      </c>
      <c r="P82" s="4">
        <v>0.28658977532863739</v>
      </c>
      <c r="Q82" s="41"/>
      <c r="R82" s="58">
        <f t="shared" si="8"/>
        <v>51.622233216839732</v>
      </c>
      <c r="S82" s="58">
        <f t="shared" si="9"/>
        <v>72.030332351319444</v>
      </c>
      <c r="T82" s="58">
        <f t="shared" si="10"/>
        <v>61.903391470985682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15771.205851423076</v>
      </c>
      <c r="F83" s="56">
        <v>20857.023187514194</v>
      </c>
      <c r="G83" s="57">
        <v>36628.229038937272</v>
      </c>
      <c r="H83" s="55">
        <v>400</v>
      </c>
      <c r="I83" s="56">
        <v>402</v>
      </c>
      <c r="J83" s="57">
        <v>802</v>
      </c>
      <c r="K83" s="55">
        <v>0</v>
      </c>
      <c r="L83" s="56">
        <v>0</v>
      </c>
      <c r="M83" s="57">
        <v>0</v>
      </c>
      <c r="N83" s="3">
        <v>0.18253710476184115</v>
      </c>
      <c r="O83" s="3">
        <v>0.24019973267360184</v>
      </c>
      <c r="P83" s="4">
        <v>0.21144031725626486</v>
      </c>
      <c r="Q83" s="41"/>
      <c r="R83" s="58">
        <f t="shared" si="8"/>
        <v>39.42801462855769</v>
      </c>
      <c r="S83" s="58">
        <f t="shared" si="9"/>
        <v>51.883142257497994</v>
      </c>
      <c r="T83" s="58">
        <f t="shared" si="10"/>
        <v>45.671108527353205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8836.656878064905</v>
      </c>
      <c r="F84" s="61">
        <v>9104</v>
      </c>
      <c r="G84" s="62">
        <v>17940.656878064903</v>
      </c>
      <c r="H84" s="67">
        <v>400</v>
      </c>
      <c r="I84" s="61">
        <v>402</v>
      </c>
      <c r="J84" s="62">
        <v>802</v>
      </c>
      <c r="K84" s="67">
        <v>0</v>
      </c>
      <c r="L84" s="61">
        <v>0</v>
      </c>
      <c r="M84" s="62">
        <v>0</v>
      </c>
      <c r="N84" s="6">
        <v>0.10227612127389936</v>
      </c>
      <c r="O84" s="6">
        <v>0.10484613967201031</v>
      </c>
      <c r="P84" s="7">
        <v>0.10356433498467317</v>
      </c>
      <c r="Q84" s="41"/>
      <c r="R84" s="58">
        <f t="shared" si="8"/>
        <v>22.091642195162262</v>
      </c>
      <c r="S84" s="58">
        <f t="shared" si="9"/>
        <v>22.64676616915423</v>
      </c>
      <c r="T84" s="58">
        <f t="shared" si="10"/>
        <v>22.369896356689406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2764.7670119950299</v>
      </c>
      <c r="F85" s="64">
        <v>5549.9578687741596</v>
      </c>
      <c r="G85" s="65">
        <v>8314.7248807691903</v>
      </c>
      <c r="H85" s="71">
        <v>100</v>
      </c>
      <c r="I85" s="64">
        <v>100</v>
      </c>
      <c r="J85" s="65">
        <v>200</v>
      </c>
      <c r="K85" s="71">
        <v>0</v>
      </c>
      <c r="L85" s="64">
        <v>0</v>
      </c>
      <c r="M85" s="65">
        <v>0</v>
      </c>
      <c r="N85" s="3">
        <v>0.12799847277754767</v>
      </c>
      <c r="O85" s="3">
        <v>0.25694249392472962</v>
      </c>
      <c r="P85" s="4">
        <v>0.19247048335113867</v>
      </c>
      <c r="Q85" s="41"/>
      <c r="R85" s="58">
        <f t="shared" si="8"/>
        <v>27.647670119950298</v>
      </c>
      <c r="S85" s="58">
        <f t="shared" si="9"/>
        <v>55.499578687741597</v>
      </c>
      <c r="T85" s="58">
        <f t="shared" si="10"/>
        <v>41.573624403845955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2437.3527933866881</v>
      </c>
      <c r="F86" s="61">
        <v>4978.9999999999991</v>
      </c>
      <c r="G86" s="62">
        <v>7416.3527933866872</v>
      </c>
      <c r="H86" s="72">
        <v>98</v>
      </c>
      <c r="I86" s="61">
        <v>100</v>
      </c>
      <c r="J86" s="62">
        <v>198</v>
      </c>
      <c r="K86" s="72">
        <v>0</v>
      </c>
      <c r="L86" s="61">
        <v>0</v>
      </c>
      <c r="M86" s="62">
        <v>0</v>
      </c>
      <c r="N86" s="6">
        <v>0.11514327255228118</v>
      </c>
      <c r="O86" s="6">
        <v>0.23050925925925922</v>
      </c>
      <c r="P86" s="7">
        <v>0.17340892240429029</v>
      </c>
      <c r="Q86" s="41"/>
      <c r="R86" s="58">
        <f t="shared" si="8"/>
        <v>24.870946871292734</v>
      </c>
      <c r="S86" s="58">
        <f t="shared" si="9"/>
        <v>49.789999999999992</v>
      </c>
      <c r="T86" s="58">
        <f t="shared" si="10"/>
        <v>37.456327239326704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1" spans="2:20" x14ac:dyDescent="0.25">
      <c r="C91" t="s">
        <v>110</v>
      </c>
      <c r="D91" s="1">
        <f>(SUMPRODUCT((G5:G86)*(D5:D86)))/1000</f>
        <v>2355031.1096423576</v>
      </c>
    </row>
    <row r="92" spans="2:20" x14ac:dyDescent="0.25">
      <c r="C92" t="s">
        <v>112</v>
      </c>
      <c r="D92" s="78">
        <f>SUMPRODUCT(((((J5:J86)*216)+((M5:M86)*248))*((D5:D86))/1000))</f>
        <v>8446737.8655999992</v>
      </c>
    </row>
    <row r="93" spans="2:20" x14ac:dyDescent="0.25">
      <c r="C93" t="s">
        <v>111</v>
      </c>
      <c r="D93" s="39">
        <f>+D91/D92</f>
        <v>0.27880954128260638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6" zoomScale="82" zoomScaleNormal="82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+'[1]18'!$G$590</f>
        <v>0.2918370747478371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660</v>
      </c>
      <c r="F5" s="56">
        <v>3038.0184919062849</v>
      </c>
      <c r="G5" s="57">
        <v>3698.0184919062849</v>
      </c>
      <c r="H5" s="56">
        <v>195</v>
      </c>
      <c r="I5" s="56">
        <v>196</v>
      </c>
      <c r="J5" s="57">
        <v>391</v>
      </c>
      <c r="K5" s="56">
        <v>0</v>
      </c>
      <c r="L5" s="56">
        <v>0</v>
      </c>
      <c r="M5" s="57">
        <v>0</v>
      </c>
      <c r="N5" s="32">
        <v>1.5669515669515671E-2</v>
      </c>
      <c r="O5" s="32">
        <v>7.175969604842887E-2</v>
      </c>
      <c r="P5" s="33">
        <v>4.3786332432346843E-2</v>
      </c>
      <c r="Q5" s="41"/>
      <c r="R5" s="58">
        <f>+E5/(H5+K5)</f>
        <v>3.3846153846153846</v>
      </c>
      <c r="S5" s="58">
        <f t="shared" ref="S5" si="0">+F5/(I5+L5)</f>
        <v>15.500094346460637</v>
      </c>
      <c r="T5" s="58">
        <f t="shared" ref="T5" si="1">+G5/(J5+M5)</f>
        <v>9.4578478053869173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1042.1588860440588</v>
      </c>
      <c r="F6" s="56">
        <v>5608.8732297507586</v>
      </c>
      <c r="G6" s="57">
        <v>6651.0321157948174</v>
      </c>
      <c r="H6" s="56">
        <v>195</v>
      </c>
      <c r="I6" s="56">
        <v>194</v>
      </c>
      <c r="J6" s="57">
        <v>389</v>
      </c>
      <c r="K6" s="56">
        <v>0</v>
      </c>
      <c r="L6" s="56">
        <v>0</v>
      </c>
      <c r="M6" s="57">
        <v>0</v>
      </c>
      <c r="N6" s="32">
        <v>2.4742613628776326E-2</v>
      </c>
      <c r="O6" s="32">
        <v>0.13385054481077602</v>
      </c>
      <c r="P6" s="33">
        <v>7.9156337662986978E-2</v>
      </c>
      <c r="Q6" s="41"/>
      <c r="R6" s="58">
        <f t="shared" ref="R6:R70" si="2">+E6/(H6+K6)</f>
        <v>5.3444045438156866</v>
      </c>
      <c r="S6" s="58">
        <f t="shared" ref="S6:S70" si="3">+F6/(I6+L6)</f>
        <v>28.911717679127623</v>
      </c>
      <c r="T6" s="58">
        <f t="shared" ref="T6:T70" si="4">+G6/(J6+M6)</f>
        <v>17.097768935205185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1371.9134296742684</v>
      </c>
      <c r="F7" s="56">
        <v>7740.9199023962865</v>
      </c>
      <c r="G7" s="57">
        <v>9112.8333320705551</v>
      </c>
      <c r="H7" s="56">
        <v>195</v>
      </c>
      <c r="I7" s="56">
        <v>190</v>
      </c>
      <c r="J7" s="57">
        <v>385</v>
      </c>
      <c r="K7" s="56">
        <v>0</v>
      </c>
      <c r="L7" s="56">
        <v>0</v>
      </c>
      <c r="M7" s="57">
        <v>0</v>
      </c>
      <c r="N7" s="32">
        <v>3.257154391439384E-2</v>
      </c>
      <c r="O7" s="32">
        <v>0.18861890600380815</v>
      </c>
      <c r="P7" s="33">
        <v>0.10958193040007883</v>
      </c>
      <c r="Q7" s="41"/>
      <c r="R7" s="58">
        <f t="shared" si="2"/>
        <v>7.0354534855090689</v>
      </c>
      <c r="S7" s="58">
        <f t="shared" si="3"/>
        <v>40.741683696822562</v>
      </c>
      <c r="T7" s="58">
        <f t="shared" si="4"/>
        <v>23.669696966417025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1588.2156642465839</v>
      </c>
      <c r="F8" s="56">
        <v>8974.5811304617309</v>
      </c>
      <c r="G8" s="57">
        <v>10562.796794708314</v>
      </c>
      <c r="H8" s="56">
        <v>189</v>
      </c>
      <c r="I8" s="56">
        <v>191</v>
      </c>
      <c r="J8" s="57">
        <v>380</v>
      </c>
      <c r="K8" s="56">
        <v>0</v>
      </c>
      <c r="L8" s="56">
        <v>0</v>
      </c>
      <c r="M8" s="57">
        <v>0</v>
      </c>
      <c r="N8" s="32">
        <v>3.8903969827713693E-2</v>
      </c>
      <c r="O8" s="32">
        <v>0.21753396185916549</v>
      </c>
      <c r="P8" s="33">
        <v>0.12868904476983814</v>
      </c>
      <c r="Q8" s="41"/>
      <c r="R8" s="58">
        <f t="shared" si="2"/>
        <v>8.4032574827861577</v>
      </c>
      <c r="S8" s="58">
        <f t="shared" si="3"/>
        <v>46.987335761579743</v>
      </c>
      <c r="T8" s="58">
        <f t="shared" si="4"/>
        <v>27.796833670285039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2048.5287382302799</v>
      </c>
      <c r="F9" s="56">
        <v>11007.199554836763</v>
      </c>
      <c r="G9" s="57">
        <v>13055.728293067043</v>
      </c>
      <c r="H9" s="56">
        <v>179</v>
      </c>
      <c r="I9" s="56">
        <v>194</v>
      </c>
      <c r="J9" s="57">
        <v>373</v>
      </c>
      <c r="K9" s="56">
        <v>0</v>
      </c>
      <c r="L9" s="56">
        <v>0</v>
      </c>
      <c r="M9" s="57">
        <v>0</v>
      </c>
      <c r="N9" s="32">
        <v>5.2982845495300017E-2</v>
      </c>
      <c r="O9" s="32">
        <v>0.26267658349648632</v>
      </c>
      <c r="P9" s="33">
        <v>0.16204607652004571</v>
      </c>
      <c r="Q9" s="41"/>
      <c r="R9" s="58">
        <f t="shared" si="2"/>
        <v>11.444294626984805</v>
      </c>
      <c r="S9" s="58">
        <f t="shared" si="3"/>
        <v>56.738142035241047</v>
      </c>
      <c r="T9" s="58">
        <f t="shared" si="4"/>
        <v>35.001952528329873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2372.442469592278</v>
      </c>
      <c r="F10" s="56">
        <v>12734.109127536363</v>
      </c>
      <c r="G10" s="57">
        <v>15106.55159712864</v>
      </c>
      <c r="H10" s="56">
        <v>180</v>
      </c>
      <c r="I10" s="56">
        <v>194</v>
      </c>
      <c r="J10" s="57">
        <v>374</v>
      </c>
      <c r="K10" s="56">
        <v>0</v>
      </c>
      <c r="L10" s="56">
        <v>0</v>
      </c>
      <c r="M10" s="57">
        <v>0</v>
      </c>
      <c r="N10" s="32">
        <v>6.1019610843422792E-2</v>
      </c>
      <c r="O10" s="32">
        <v>0.30388767486484258</v>
      </c>
      <c r="P10" s="33">
        <v>0.18699930180640523</v>
      </c>
      <c r="Q10" s="41"/>
      <c r="R10" s="58">
        <f t="shared" si="2"/>
        <v>13.180235942179323</v>
      </c>
      <c r="S10" s="58">
        <f t="shared" si="3"/>
        <v>65.639737770805993</v>
      </c>
      <c r="T10" s="58">
        <f t="shared" si="4"/>
        <v>40.391849190183528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3786.0435613545606</v>
      </c>
      <c r="F11" s="56">
        <v>15542.288495740282</v>
      </c>
      <c r="G11" s="57">
        <v>19328.332057094842</v>
      </c>
      <c r="H11" s="56">
        <v>180</v>
      </c>
      <c r="I11" s="56">
        <v>194</v>
      </c>
      <c r="J11" s="57">
        <v>374</v>
      </c>
      <c r="K11" s="56">
        <v>0</v>
      </c>
      <c r="L11" s="56">
        <v>0</v>
      </c>
      <c r="M11" s="57">
        <v>0</v>
      </c>
      <c r="N11" s="32">
        <v>9.7377663615086429E-2</v>
      </c>
      <c r="O11" s="32">
        <v>0.37090226459861309</v>
      </c>
      <c r="P11" s="33">
        <v>0.23925940851028474</v>
      </c>
      <c r="Q11" s="41"/>
      <c r="R11" s="58">
        <f t="shared" si="2"/>
        <v>21.033575340858668</v>
      </c>
      <c r="S11" s="58">
        <f t="shared" si="3"/>
        <v>80.114889153300425</v>
      </c>
      <c r="T11" s="58">
        <f t="shared" si="4"/>
        <v>51.6800322382215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3975.6282361435137</v>
      </c>
      <c r="F12" s="56">
        <v>15816.450194745796</v>
      </c>
      <c r="G12" s="57">
        <v>19792.078430889309</v>
      </c>
      <c r="H12" s="56">
        <v>182</v>
      </c>
      <c r="I12" s="56">
        <v>197</v>
      </c>
      <c r="J12" s="57">
        <v>379</v>
      </c>
      <c r="K12" s="56">
        <v>0</v>
      </c>
      <c r="L12" s="56">
        <v>0</v>
      </c>
      <c r="M12" s="57">
        <v>0</v>
      </c>
      <c r="N12" s="32">
        <v>0.10113014438704501</v>
      </c>
      <c r="O12" s="32">
        <v>0.37169698709216475</v>
      </c>
      <c r="P12" s="33">
        <v>0.24176779085909936</v>
      </c>
      <c r="Q12" s="41"/>
      <c r="R12" s="58">
        <f t="shared" si="2"/>
        <v>21.844111187601722</v>
      </c>
      <c r="S12" s="58">
        <f t="shared" si="3"/>
        <v>80.286549211907598</v>
      </c>
      <c r="T12" s="58">
        <f t="shared" si="4"/>
        <v>52.22184282556546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4069.7903725221249</v>
      </c>
      <c r="F13" s="56">
        <v>16072.894143594876</v>
      </c>
      <c r="G13" s="57">
        <v>20142.684516117002</v>
      </c>
      <c r="H13" s="56">
        <v>207</v>
      </c>
      <c r="I13" s="56">
        <v>207</v>
      </c>
      <c r="J13" s="57">
        <v>414</v>
      </c>
      <c r="K13" s="56">
        <v>0</v>
      </c>
      <c r="L13" s="56">
        <v>0</v>
      </c>
      <c r="M13" s="57">
        <v>0</v>
      </c>
      <c r="N13" s="32">
        <v>9.1022328961400181E-2</v>
      </c>
      <c r="O13" s="32">
        <v>0.35947607227578449</v>
      </c>
      <c r="P13" s="33">
        <v>0.22524920061859235</v>
      </c>
      <c r="Q13" s="41"/>
      <c r="R13" s="58">
        <f t="shared" si="2"/>
        <v>19.660823055662441</v>
      </c>
      <c r="S13" s="58">
        <f t="shared" si="3"/>
        <v>77.646831611569453</v>
      </c>
      <c r="T13" s="58">
        <f t="shared" si="4"/>
        <v>48.653827333615951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4672.4971398873931</v>
      </c>
      <c r="F14" s="56">
        <v>17930.379185599115</v>
      </c>
      <c r="G14" s="57">
        <v>22602.876325486508</v>
      </c>
      <c r="H14" s="56">
        <v>181</v>
      </c>
      <c r="I14" s="56">
        <v>203</v>
      </c>
      <c r="J14" s="57">
        <v>384</v>
      </c>
      <c r="K14" s="56">
        <v>0</v>
      </c>
      <c r="L14" s="56">
        <v>0</v>
      </c>
      <c r="M14" s="57">
        <v>0</v>
      </c>
      <c r="N14" s="32">
        <v>0.11951343206178108</v>
      </c>
      <c r="O14" s="32">
        <v>0.40892125491696574</v>
      </c>
      <c r="P14" s="33">
        <v>0.27250767174824592</v>
      </c>
      <c r="Q14" s="41"/>
      <c r="R14" s="58">
        <f t="shared" si="2"/>
        <v>25.814901325344714</v>
      </c>
      <c r="S14" s="58">
        <f t="shared" si="3"/>
        <v>88.326991062064607</v>
      </c>
      <c r="T14" s="58">
        <f t="shared" si="4"/>
        <v>58.861657097621112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9976.1942146684123</v>
      </c>
      <c r="F15" s="56">
        <v>30327.471578340548</v>
      </c>
      <c r="G15" s="57">
        <v>40303.665793008957</v>
      </c>
      <c r="H15" s="56">
        <v>285</v>
      </c>
      <c r="I15" s="56">
        <v>301</v>
      </c>
      <c r="J15" s="57">
        <v>586</v>
      </c>
      <c r="K15" s="56">
        <v>164</v>
      </c>
      <c r="L15" s="56">
        <v>163</v>
      </c>
      <c r="M15" s="57">
        <v>327</v>
      </c>
      <c r="N15" s="32">
        <v>9.7583870164610023E-2</v>
      </c>
      <c r="O15" s="32">
        <v>0.2876277653484498</v>
      </c>
      <c r="P15" s="33">
        <v>0.19407366324304171</v>
      </c>
      <c r="Q15" s="41"/>
      <c r="R15" s="58">
        <f t="shared" si="2"/>
        <v>22.218695355608936</v>
      </c>
      <c r="S15" s="58">
        <f t="shared" si="3"/>
        <v>65.360930125733944</v>
      </c>
      <c r="T15" s="58">
        <f t="shared" si="4"/>
        <v>44.144212259593601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20093.614569493595</v>
      </c>
      <c r="F16" s="56">
        <v>55293.126495318204</v>
      </c>
      <c r="G16" s="57">
        <v>75386.741064811795</v>
      </c>
      <c r="H16" s="56">
        <v>427</v>
      </c>
      <c r="I16" s="56">
        <v>454</v>
      </c>
      <c r="J16" s="57">
        <v>881</v>
      </c>
      <c r="K16" s="56">
        <v>240</v>
      </c>
      <c r="L16" s="56">
        <v>239</v>
      </c>
      <c r="M16" s="57">
        <v>479</v>
      </c>
      <c r="N16" s="32">
        <v>0.13241087148435338</v>
      </c>
      <c r="O16" s="32">
        <v>0.35143340681927976</v>
      </c>
      <c r="P16" s="33">
        <v>0.24390057545039534</v>
      </c>
      <c r="Q16" s="41"/>
      <c r="R16" s="58">
        <f t="shared" si="2"/>
        <v>30.125359174653067</v>
      </c>
      <c r="S16" s="58">
        <f t="shared" si="3"/>
        <v>79.788061320805483</v>
      </c>
      <c r="T16" s="58">
        <f t="shared" si="4"/>
        <v>55.431427253538082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21932.059199699121</v>
      </c>
      <c r="F17" s="56">
        <v>57539.895476106998</v>
      </c>
      <c r="G17" s="57">
        <v>79471.954675806119</v>
      </c>
      <c r="H17" s="56">
        <v>420</v>
      </c>
      <c r="I17" s="56">
        <v>451</v>
      </c>
      <c r="J17" s="57">
        <v>871</v>
      </c>
      <c r="K17" s="56">
        <v>244</v>
      </c>
      <c r="L17" s="56">
        <v>239</v>
      </c>
      <c r="M17" s="57">
        <v>483</v>
      </c>
      <c r="N17" s="32">
        <v>0.14502260896965669</v>
      </c>
      <c r="O17" s="32">
        <v>0.36722592333878151</v>
      </c>
      <c r="P17" s="33">
        <v>0.25809286397702691</v>
      </c>
      <c r="Q17" s="41"/>
      <c r="R17" s="58">
        <f t="shared" si="2"/>
        <v>33.030209638101084</v>
      </c>
      <c r="S17" s="58">
        <f t="shared" si="3"/>
        <v>83.391152863923182</v>
      </c>
      <c r="T17" s="58">
        <f t="shared" si="4"/>
        <v>58.694205816695806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32658.648888956031</v>
      </c>
      <c r="F18" s="56">
        <v>63601.342485598419</v>
      </c>
      <c r="G18" s="57">
        <v>96259.991374554447</v>
      </c>
      <c r="H18" s="56">
        <v>391</v>
      </c>
      <c r="I18" s="56">
        <v>451</v>
      </c>
      <c r="J18" s="57">
        <v>842</v>
      </c>
      <c r="K18" s="56">
        <v>276</v>
      </c>
      <c r="L18" s="56">
        <v>239</v>
      </c>
      <c r="M18" s="57">
        <v>515</v>
      </c>
      <c r="N18" s="32">
        <v>0.21358923827340051</v>
      </c>
      <c r="O18" s="32">
        <v>0.40591074291329532</v>
      </c>
      <c r="P18" s="33">
        <v>0.31092531904750265</v>
      </c>
      <c r="Q18" s="41"/>
      <c r="R18" s="58">
        <f t="shared" si="2"/>
        <v>48.963491587640227</v>
      </c>
      <c r="S18" s="58">
        <f t="shared" si="3"/>
        <v>92.175858674780315</v>
      </c>
      <c r="T18" s="58">
        <f t="shared" si="4"/>
        <v>70.935881631948746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47718.170853606141</v>
      </c>
      <c r="F19" s="56">
        <v>67688.690715297998</v>
      </c>
      <c r="G19" s="57">
        <v>115406.86156890413</v>
      </c>
      <c r="H19" s="56">
        <v>392</v>
      </c>
      <c r="I19" s="56">
        <v>465</v>
      </c>
      <c r="J19" s="57">
        <v>857</v>
      </c>
      <c r="K19" s="56">
        <v>276</v>
      </c>
      <c r="L19" s="56">
        <v>239</v>
      </c>
      <c r="M19" s="57">
        <v>515</v>
      </c>
      <c r="N19" s="32">
        <v>0.31163904684956989</v>
      </c>
      <c r="O19" s="32">
        <v>0.42381718790884843</v>
      </c>
      <c r="P19" s="33">
        <v>0.36891002700780012</v>
      </c>
      <c r="Q19" s="41"/>
      <c r="R19" s="58">
        <f t="shared" si="2"/>
        <v>71.434387505398419</v>
      </c>
      <c r="S19" s="58">
        <f t="shared" si="3"/>
        <v>96.148708402411927</v>
      </c>
      <c r="T19" s="58">
        <f t="shared" si="4"/>
        <v>84.115788315527794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66267.609502029285</v>
      </c>
      <c r="F20" s="56">
        <v>87171.184960452272</v>
      </c>
      <c r="G20" s="57">
        <v>153438.79446248157</v>
      </c>
      <c r="H20" s="56">
        <v>394</v>
      </c>
      <c r="I20" s="56">
        <v>448</v>
      </c>
      <c r="J20" s="57">
        <v>842</v>
      </c>
      <c r="K20" s="56">
        <v>274</v>
      </c>
      <c r="L20" s="56">
        <v>253</v>
      </c>
      <c r="M20" s="57">
        <v>527</v>
      </c>
      <c r="N20" s="32">
        <v>0.43296316055580497</v>
      </c>
      <c r="O20" s="32">
        <v>0.54648669040857289</v>
      </c>
      <c r="P20" s="33">
        <v>0.49089732302245137</v>
      </c>
      <c r="Q20" s="41"/>
      <c r="R20" s="58">
        <f t="shared" si="2"/>
        <v>99.203008236570781</v>
      </c>
      <c r="S20" s="58">
        <f t="shared" si="3"/>
        <v>124.35261763259953</v>
      </c>
      <c r="T20" s="58">
        <f t="shared" si="4"/>
        <v>112.08093094410633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66189.408320149174</v>
      </c>
      <c r="F21" s="56">
        <v>85870.196020044779</v>
      </c>
      <c r="G21" s="57">
        <v>152059.60434019397</v>
      </c>
      <c r="H21" s="56">
        <v>393</v>
      </c>
      <c r="I21" s="56">
        <v>448</v>
      </c>
      <c r="J21" s="57">
        <v>841</v>
      </c>
      <c r="K21" s="56">
        <v>270</v>
      </c>
      <c r="L21" s="56">
        <v>242</v>
      </c>
      <c r="M21" s="57">
        <v>512</v>
      </c>
      <c r="N21" s="32">
        <v>0.43589252621140334</v>
      </c>
      <c r="O21" s="32">
        <v>0.54769744374454521</v>
      </c>
      <c r="P21" s="33">
        <v>0.49268904177205852</v>
      </c>
      <c r="Q21" s="41"/>
      <c r="R21" s="58">
        <f t="shared" si="2"/>
        <v>99.833195053015345</v>
      </c>
      <c r="S21" s="58">
        <f t="shared" si="3"/>
        <v>124.44955944934026</v>
      </c>
      <c r="T21" s="58">
        <f t="shared" si="4"/>
        <v>112.38699507774868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65035.824803389332</v>
      </c>
      <c r="F22" s="56">
        <v>79357.022810556635</v>
      </c>
      <c r="G22" s="57">
        <v>144392.84761394595</v>
      </c>
      <c r="H22" s="56">
        <v>391</v>
      </c>
      <c r="I22" s="56">
        <v>429</v>
      </c>
      <c r="J22" s="57">
        <v>820</v>
      </c>
      <c r="K22" s="56">
        <v>278</v>
      </c>
      <c r="L22" s="56">
        <v>270</v>
      </c>
      <c r="M22" s="57">
        <v>548</v>
      </c>
      <c r="N22" s="32">
        <v>0.42396235204295524</v>
      </c>
      <c r="O22" s="32">
        <v>0.49714969434769607</v>
      </c>
      <c r="P22" s="33">
        <v>0.46128363197053884</v>
      </c>
      <c r="Q22" s="41"/>
      <c r="R22" s="58">
        <f t="shared" si="2"/>
        <v>97.213489990118589</v>
      </c>
      <c r="S22" s="58">
        <f t="shared" si="3"/>
        <v>113.52936024400091</v>
      </c>
      <c r="T22" s="58">
        <f t="shared" si="4"/>
        <v>105.55032720317686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68000.058972045052</v>
      </c>
      <c r="F23" s="56">
        <v>58906.579727527373</v>
      </c>
      <c r="G23" s="57">
        <v>126906.63869957242</v>
      </c>
      <c r="H23" s="56">
        <v>369</v>
      </c>
      <c r="I23" s="56">
        <v>419</v>
      </c>
      <c r="J23" s="57">
        <v>788</v>
      </c>
      <c r="K23" s="56">
        <v>288</v>
      </c>
      <c r="L23" s="56">
        <v>277</v>
      </c>
      <c r="M23" s="57">
        <v>565</v>
      </c>
      <c r="N23" s="32">
        <v>0.44995010171540051</v>
      </c>
      <c r="O23" s="32">
        <v>0.3700162043186393</v>
      </c>
      <c r="P23" s="33">
        <v>0.4089435651941572</v>
      </c>
      <c r="Q23" s="41"/>
      <c r="R23" s="58">
        <f t="shared" si="2"/>
        <v>103.50085079458913</v>
      </c>
      <c r="S23" s="58">
        <f t="shared" si="3"/>
        <v>84.635890413114041</v>
      </c>
      <c r="T23" s="58">
        <f t="shared" si="4"/>
        <v>93.796480930947837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65737.864103967411</v>
      </c>
      <c r="F24" s="56">
        <v>52785.5801609349</v>
      </c>
      <c r="G24" s="57">
        <v>118523.44426490231</v>
      </c>
      <c r="H24" s="56">
        <v>359</v>
      </c>
      <c r="I24" s="56">
        <v>426</v>
      </c>
      <c r="J24" s="57">
        <v>785</v>
      </c>
      <c r="K24" s="56">
        <v>312</v>
      </c>
      <c r="L24" s="56">
        <v>277</v>
      </c>
      <c r="M24" s="57">
        <v>589</v>
      </c>
      <c r="N24" s="32">
        <v>0.42433426351644338</v>
      </c>
      <c r="O24" s="32">
        <v>0.3284482811547047</v>
      </c>
      <c r="P24" s="33">
        <v>0.37551149523781591</v>
      </c>
      <c r="Q24" s="41"/>
      <c r="R24" s="58">
        <f t="shared" si="2"/>
        <v>97.96999121306618</v>
      </c>
      <c r="S24" s="58">
        <f t="shared" si="3"/>
        <v>75.086173770888905</v>
      </c>
      <c r="T24" s="58">
        <f t="shared" si="4"/>
        <v>86.261604268487858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62398.74052386215</v>
      </c>
      <c r="F25" s="56">
        <v>50142.77601211171</v>
      </c>
      <c r="G25" s="57">
        <v>112541.51653597386</v>
      </c>
      <c r="H25" s="56">
        <v>348</v>
      </c>
      <c r="I25" s="56">
        <v>411</v>
      </c>
      <c r="J25" s="57">
        <v>759</v>
      </c>
      <c r="K25" s="56">
        <v>312</v>
      </c>
      <c r="L25" s="56">
        <v>277</v>
      </c>
      <c r="M25" s="57">
        <v>589</v>
      </c>
      <c r="N25" s="32">
        <v>0.40905404685770763</v>
      </c>
      <c r="O25" s="32">
        <v>0.31842344043456428</v>
      </c>
      <c r="P25" s="33">
        <v>0.36301841368179016</v>
      </c>
      <c r="Q25" s="41"/>
      <c r="R25" s="58">
        <f t="shared" si="2"/>
        <v>94.543546248275987</v>
      </c>
      <c r="S25" s="58">
        <f t="shared" si="3"/>
        <v>72.881941878069341</v>
      </c>
      <c r="T25" s="58">
        <f t="shared" si="4"/>
        <v>83.487771910959836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61008.68798346167</v>
      </c>
      <c r="F26" s="56">
        <v>45254.322918265178</v>
      </c>
      <c r="G26" s="57">
        <v>106263.01090172684</v>
      </c>
      <c r="H26" s="56">
        <v>345</v>
      </c>
      <c r="I26" s="56">
        <v>411</v>
      </c>
      <c r="J26" s="57">
        <v>756</v>
      </c>
      <c r="K26" s="56">
        <v>312</v>
      </c>
      <c r="L26" s="56">
        <v>291</v>
      </c>
      <c r="M26" s="57">
        <v>603</v>
      </c>
      <c r="N26" s="32">
        <v>0.40164775888411591</v>
      </c>
      <c r="O26" s="32">
        <v>0.28118055297659544</v>
      </c>
      <c r="P26" s="33">
        <v>0.33967207167154723</v>
      </c>
      <c r="Q26" s="41"/>
      <c r="R26" s="58">
        <f t="shared" si="2"/>
        <v>92.859494647582451</v>
      </c>
      <c r="S26" s="58">
        <f t="shared" si="3"/>
        <v>64.464847461916207</v>
      </c>
      <c r="T26" s="58">
        <f t="shared" si="4"/>
        <v>78.192061002006511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57019.578780931814</v>
      </c>
      <c r="F27" s="56">
        <v>38222.236486900612</v>
      </c>
      <c r="G27" s="57">
        <v>95241.815267832426</v>
      </c>
      <c r="H27" s="56">
        <v>351</v>
      </c>
      <c r="I27" s="56">
        <v>411</v>
      </c>
      <c r="J27" s="57">
        <v>762</v>
      </c>
      <c r="K27" s="56">
        <v>314</v>
      </c>
      <c r="L27" s="56">
        <v>284</v>
      </c>
      <c r="M27" s="57">
        <v>598</v>
      </c>
      <c r="N27" s="32">
        <v>0.37100865897748564</v>
      </c>
      <c r="O27" s="32">
        <v>0.24007736097997973</v>
      </c>
      <c r="P27" s="33">
        <v>0.30438808827160596</v>
      </c>
      <c r="Q27" s="41"/>
      <c r="R27" s="58">
        <f t="shared" si="2"/>
        <v>85.743727490123021</v>
      </c>
      <c r="S27" s="58">
        <f t="shared" si="3"/>
        <v>54.996023722159151</v>
      </c>
      <c r="T27" s="58">
        <f t="shared" si="4"/>
        <v>70.030746520465016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14400.533805922285</v>
      </c>
      <c r="F28" s="56">
        <v>17709.988615945316</v>
      </c>
      <c r="G28" s="57">
        <v>32110.522421867601</v>
      </c>
      <c r="H28" s="56">
        <v>181</v>
      </c>
      <c r="I28" s="56">
        <v>194</v>
      </c>
      <c r="J28" s="57">
        <v>375</v>
      </c>
      <c r="K28" s="56">
        <v>0</v>
      </c>
      <c r="L28" s="56">
        <v>0</v>
      </c>
      <c r="M28" s="57">
        <v>0</v>
      </c>
      <c r="N28" s="32">
        <v>0.36833777895238096</v>
      </c>
      <c r="O28" s="32">
        <v>0.42263241256074163</v>
      </c>
      <c r="P28" s="33">
        <v>0.39642620273910617</v>
      </c>
      <c r="Q28" s="41"/>
      <c r="R28" s="58">
        <f t="shared" si="2"/>
        <v>79.560960253714285</v>
      </c>
      <c r="S28" s="58">
        <f t="shared" si="3"/>
        <v>91.288601113120194</v>
      </c>
      <c r="T28" s="58">
        <f t="shared" si="4"/>
        <v>85.628059791646933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12530.965014395648</v>
      </c>
      <c r="F29" s="56">
        <v>17910.30952069645</v>
      </c>
      <c r="G29" s="57">
        <v>30441.274535092096</v>
      </c>
      <c r="H29" s="56">
        <v>173</v>
      </c>
      <c r="I29" s="56">
        <v>177</v>
      </c>
      <c r="J29" s="57">
        <v>350</v>
      </c>
      <c r="K29" s="56">
        <v>0</v>
      </c>
      <c r="L29" s="56">
        <v>0</v>
      </c>
      <c r="M29" s="57">
        <v>0</v>
      </c>
      <c r="N29" s="32">
        <v>0.335339461956638</v>
      </c>
      <c r="O29" s="32">
        <v>0.46846383973363803</v>
      </c>
      <c r="P29" s="33">
        <v>0.40266236157529228</v>
      </c>
      <c r="Q29" s="41"/>
      <c r="R29" s="58">
        <f t="shared" si="2"/>
        <v>72.433323782633806</v>
      </c>
      <c r="S29" s="58">
        <f t="shared" si="3"/>
        <v>101.18818938246582</v>
      </c>
      <c r="T29" s="58">
        <f t="shared" si="4"/>
        <v>86.975070100263125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11908.966594818305</v>
      </c>
      <c r="F30" s="56">
        <v>17649.782390875116</v>
      </c>
      <c r="G30" s="57">
        <v>29558.748985693419</v>
      </c>
      <c r="H30" s="56">
        <v>178</v>
      </c>
      <c r="I30" s="56">
        <v>178</v>
      </c>
      <c r="J30" s="57">
        <v>356</v>
      </c>
      <c r="K30" s="56">
        <v>0</v>
      </c>
      <c r="L30" s="56">
        <v>0</v>
      </c>
      <c r="M30" s="57">
        <v>0</v>
      </c>
      <c r="N30" s="32">
        <v>0.30974216070584437</v>
      </c>
      <c r="O30" s="32">
        <v>0.45905592985006022</v>
      </c>
      <c r="P30" s="33">
        <v>0.38439904527795227</v>
      </c>
      <c r="Q30" s="41"/>
      <c r="R30" s="58">
        <f t="shared" si="2"/>
        <v>66.904306712462386</v>
      </c>
      <c r="S30" s="58">
        <f t="shared" si="3"/>
        <v>99.156080847613012</v>
      </c>
      <c r="T30" s="58">
        <f t="shared" si="4"/>
        <v>83.030193780037692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10547.97780951313</v>
      </c>
      <c r="F31" s="56">
        <v>17081.488076434307</v>
      </c>
      <c r="G31" s="57">
        <v>27629.465885947437</v>
      </c>
      <c r="H31" s="56">
        <v>180</v>
      </c>
      <c r="I31" s="56">
        <v>178</v>
      </c>
      <c r="J31" s="57">
        <v>358</v>
      </c>
      <c r="K31" s="56">
        <v>0</v>
      </c>
      <c r="L31" s="56">
        <v>0</v>
      </c>
      <c r="M31" s="57">
        <v>0</v>
      </c>
      <c r="N31" s="32">
        <v>0.27129572555332121</v>
      </c>
      <c r="O31" s="32">
        <v>0.44427507481362638</v>
      </c>
      <c r="P31" s="33">
        <v>0.35730221764364056</v>
      </c>
      <c r="Q31" s="41"/>
      <c r="R31" s="58">
        <f t="shared" si="2"/>
        <v>58.59987671951739</v>
      </c>
      <c r="S31" s="58">
        <f t="shared" si="3"/>
        <v>95.963416159743304</v>
      </c>
      <c r="T31" s="58">
        <f t="shared" si="4"/>
        <v>77.177279011026357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9551.201391422117</v>
      </c>
      <c r="F32" s="56">
        <v>16620.480797840595</v>
      </c>
      <c r="G32" s="57">
        <v>26171.682189262712</v>
      </c>
      <c r="H32" s="56">
        <v>186</v>
      </c>
      <c r="I32" s="56">
        <v>179</v>
      </c>
      <c r="J32" s="57">
        <v>365</v>
      </c>
      <c r="K32" s="56">
        <v>0</v>
      </c>
      <c r="L32" s="56">
        <v>0</v>
      </c>
      <c r="M32" s="57">
        <v>0</v>
      </c>
      <c r="N32" s="32">
        <v>0.23773400516283644</v>
      </c>
      <c r="O32" s="32">
        <v>0.42986966681772698</v>
      </c>
      <c r="P32" s="33">
        <v>0.33195943923468685</v>
      </c>
      <c r="Q32" s="41"/>
      <c r="R32" s="58">
        <f t="shared" si="2"/>
        <v>51.350545115172672</v>
      </c>
      <c r="S32" s="58">
        <f t="shared" si="3"/>
        <v>92.851848032629022</v>
      </c>
      <c r="T32" s="58">
        <f t="shared" si="4"/>
        <v>71.70323887469236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6825.0234995083065</v>
      </c>
      <c r="F33" s="56">
        <v>12222.839657825149</v>
      </c>
      <c r="G33" s="57">
        <v>19047.863157333457</v>
      </c>
      <c r="H33" s="56">
        <v>191</v>
      </c>
      <c r="I33" s="56">
        <v>185</v>
      </c>
      <c r="J33" s="57">
        <v>376</v>
      </c>
      <c r="K33" s="56">
        <v>0</v>
      </c>
      <c r="L33" s="56">
        <v>0</v>
      </c>
      <c r="M33" s="57">
        <v>0</v>
      </c>
      <c r="N33" s="32">
        <v>0.16543105244105843</v>
      </c>
      <c r="O33" s="32">
        <v>0.30587686831394267</v>
      </c>
      <c r="P33" s="33">
        <v>0.23453338205936586</v>
      </c>
      <c r="Q33" s="41"/>
      <c r="R33" s="58">
        <f t="shared" si="2"/>
        <v>35.73310732726862</v>
      </c>
      <c r="S33" s="58">
        <f t="shared" si="3"/>
        <v>66.069403555811618</v>
      </c>
      <c r="T33" s="58">
        <f t="shared" si="4"/>
        <v>50.659210524823024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3646.8245505379555</v>
      </c>
      <c r="F34" s="56">
        <v>5114.669265032263</v>
      </c>
      <c r="G34" s="57">
        <v>8761.4938155702184</v>
      </c>
      <c r="H34" s="56">
        <v>186</v>
      </c>
      <c r="I34" s="56">
        <v>180</v>
      </c>
      <c r="J34" s="57">
        <v>366</v>
      </c>
      <c r="K34" s="56">
        <v>0</v>
      </c>
      <c r="L34" s="56">
        <v>0</v>
      </c>
      <c r="M34" s="57">
        <v>0</v>
      </c>
      <c r="N34" s="32">
        <v>9.0771220393716531E-2</v>
      </c>
      <c r="O34" s="32">
        <v>0.13155013541749647</v>
      </c>
      <c r="P34" s="33">
        <v>0.11082642450377224</v>
      </c>
      <c r="Q34" s="41"/>
      <c r="R34" s="58">
        <f t="shared" si="2"/>
        <v>19.606583605042772</v>
      </c>
      <c r="S34" s="58">
        <f t="shared" si="3"/>
        <v>28.414829250179238</v>
      </c>
      <c r="T34" s="58">
        <f t="shared" si="4"/>
        <v>23.938507692814806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2059.285125409559</v>
      </c>
      <c r="F35" s="56">
        <v>2646.908404446237</v>
      </c>
      <c r="G35" s="57">
        <v>4706.1935298557964</v>
      </c>
      <c r="H35" s="56">
        <v>181</v>
      </c>
      <c r="I35" s="56">
        <v>183</v>
      </c>
      <c r="J35" s="57">
        <v>364</v>
      </c>
      <c r="K35" s="56">
        <v>0</v>
      </c>
      <c r="L35" s="56">
        <v>0</v>
      </c>
      <c r="M35" s="57">
        <v>0</v>
      </c>
      <c r="N35" s="32">
        <v>5.2672527251114154E-2</v>
      </c>
      <c r="O35" s="32">
        <v>6.696287200076495E-2</v>
      </c>
      <c r="P35" s="33">
        <v>5.9856958814812226E-2</v>
      </c>
      <c r="Q35" s="41"/>
      <c r="R35" s="58">
        <f t="shared" si="2"/>
        <v>11.377265886240657</v>
      </c>
      <c r="S35" s="58">
        <f t="shared" si="3"/>
        <v>14.46398035216523</v>
      </c>
      <c r="T35" s="58">
        <f t="shared" si="4"/>
        <v>12.929103103999442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513.98417679384841</v>
      </c>
      <c r="F36" s="61">
        <v>646.99999999999989</v>
      </c>
      <c r="G36" s="62">
        <v>1160.9841767938483</v>
      </c>
      <c r="H36" s="61">
        <v>181</v>
      </c>
      <c r="I36" s="61">
        <v>182</v>
      </c>
      <c r="J36" s="62">
        <v>363</v>
      </c>
      <c r="K36" s="61">
        <v>0</v>
      </c>
      <c r="L36" s="61">
        <v>0</v>
      </c>
      <c r="M36" s="62">
        <v>0</v>
      </c>
      <c r="N36" s="34">
        <v>1.3146720298594445E-2</v>
      </c>
      <c r="O36" s="34">
        <v>1.6458078958078954E-2</v>
      </c>
      <c r="P36" s="35">
        <v>1.4806960728418634E-2</v>
      </c>
      <c r="Q36" s="41"/>
      <c r="R36" s="58">
        <f t="shared" si="2"/>
        <v>2.8396915844963999</v>
      </c>
      <c r="S36" s="58">
        <f t="shared" si="3"/>
        <v>3.5549450549450543</v>
      </c>
      <c r="T36" s="58">
        <f t="shared" si="4"/>
        <v>3.1983035173384251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22034.048836143709</v>
      </c>
      <c r="F37" s="64">
        <v>13760.465116770978</v>
      </c>
      <c r="G37" s="65">
        <v>35794.513952914684</v>
      </c>
      <c r="H37" s="64">
        <v>100</v>
      </c>
      <c r="I37" s="64">
        <v>100</v>
      </c>
      <c r="J37" s="65">
        <v>200</v>
      </c>
      <c r="K37" s="64">
        <v>158</v>
      </c>
      <c r="L37" s="64">
        <v>162</v>
      </c>
      <c r="M37" s="65">
        <v>320</v>
      </c>
      <c r="N37" s="30">
        <v>0.36249751309791572</v>
      </c>
      <c r="O37" s="30">
        <v>0.22274775182548204</v>
      </c>
      <c r="P37" s="31">
        <v>0.29205706554271121</v>
      </c>
      <c r="Q37" s="41"/>
      <c r="R37" s="58">
        <f t="shared" si="2"/>
        <v>85.403290062572523</v>
      </c>
      <c r="S37" s="58">
        <f t="shared" si="3"/>
        <v>52.520859224316709</v>
      </c>
      <c r="T37" s="58">
        <f t="shared" si="4"/>
        <v>68.835603755605163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21079.47460041006</v>
      </c>
      <c r="F38" s="56">
        <v>13731.051666375279</v>
      </c>
      <c r="G38" s="57">
        <v>34810.526266785339</v>
      </c>
      <c r="H38" s="56">
        <v>100</v>
      </c>
      <c r="I38" s="56">
        <v>100</v>
      </c>
      <c r="J38" s="57">
        <v>200</v>
      </c>
      <c r="K38" s="56">
        <v>158</v>
      </c>
      <c r="L38" s="56">
        <v>160</v>
      </c>
      <c r="M38" s="57">
        <v>318</v>
      </c>
      <c r="N38" s="32">
        <v>0.34679314622943636</v>
      </c>
      <c r="O38" s="32">
        <v>0.22407068646173758</v>
      </c>
      <c r="P38" s="33">
        <v>0.28518257853900691</v>
      </c>
      <c r="Q38" s="41"/>
      <c r="R38" s="58">
        <f t="shared" si="2"/>
        <v>81.703389924069995</v>
      </c>
      <c r="S38" s="58">
        <f t="shared" si="3"/>
        <v>52.811737178366457</v>
      </c>
      <c r="T38" s="58">
        <f t="shared" si="4"/>
        <v>67.201788159817255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20563.927792054787</v>
      </c>
      <c r="F39" s="56">
        <v>13508.727238404179</v>
      </c>
      <c r="G39" s="57">
        <v>34072.655030458962</v>
      </c>
      <c r="H39" s="56">
        <v>100</v>
      </c>
      <c r="I39" s="56">
        <v>100</v>
      </c>
      <c r="J39" s="57">
        <v>200</v>
      </c>
      <c r="K39" s="56">
        <v>160</v>
      </c>
      <c r="L39" s="56">
        <v>156</v>
      </c>
      <c r="M39" s="57">
        <v>316</v>
      </c>
      <c r="N39" s="32">
        <v>0.33557323420454938</v>
      </c>
      <c r="O39" s="32">
        <v>0.22406991836524978</v>
      </c>
      <c r="P39" s="33">
        <v>0.28027651216158006</v>
      </c>
      <c r="Q39" s="41"/>
      <c r="R39" s="58">
        <f t="shared" si="2"/>
        <v>79.092029969441484</v>
      </c>
      <c r="S39" s="58">
        <f t="shared" si="3"/>
        <v>52.768465775016324</v>
      </c>
      <c r="T39" s="58">
        <f t="shared" si="4"/>
        <v>66.032277190811939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20212.122592914482</v>
      </c>
      <c r="F40" s="56">
        <v>13385.186186759378</v>
      </c>
      <c r="G40" s="57">
        <v>33597.308779673862</v>
      </c>
      <c r="H40" s="56">
        <v>100</v>
      </c>
      <c r="I40" s="56">
        <v>80</v>
      </c>
      <c r="J40" s="57">
        <v>180</v>
      </c>
      <c r="K40" s="56">
        <v>166</v>
      </c>
      <c r="L40" s="56">
        <v>156</v>
      </c>
      <c r="M40" s="57">
        <v>322</v>
      </c>
      <c r="N40" s="32">
        <v>0.32201316901788302</v>
      </c>
      <c r="O40" s="32">
        <v>0.23915784353129249</v>
      </c>
      <c r="P40" s="33">
        <v>0.28295806477962759</v>
      </c>
      <c r="Q40" s="41"/>
      <c r="R40" s="58">
        <f t="shared" si="2"/>
        <v>75.985423281633388</v>
      </c>
      <c r="S40" s="58">
        <f t="shared" si="3"/>
        <v>56.716890621861772</v>
      </c>
      <c r="T40" s="58">
        <f t="shared" si="4"/>
        <v>66.926909919669043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19928.638319465499</v>
      </c>
      <c r="F41" s="56">
        <v>13091.454145922306</v>
      </c>
      <c r="G41" s="57">
        <v>33020.092465387803</v>
      </c>
      <c r="H41" s="56">
        <v>100</v>
      </c>
      <c r="I41" s="56">
        <v>80</v>
      </c>
      <c r="J41" s="57">
        <v>180</v>
      </c>
      <c r="K41" s="56">
        <v>162</v>
      </c>
      <c r="L41" s="56">
        <v>158</v>
      </c>
      <c r="M41" s="57">
        <v>320</v>
      </c>
      <c r="N41" s="32">
        <v>0.32259515539150319</v>
      </c>
      <c r="O41" s="32">
        <v>0.23185488357045739</v>
      </c>
      <c r="P41" s="33">
        <v>0.27926329892919322</v>
      </c>
      <c r="Q41" s="41"/>
      <c r="R41" s="58">
        <f t="shared" si="2"/>
        <v>76.063505036127864</v>
      </c>
      <c r="S41" s="58">
        <f t="shared" si="3"/>
        <v>55.006109856816408</v>
      </c>
      <c r="T41" s="58">
        <f t="shared" si="4"/>
        <v>66.040184930775609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17679.168228727041</v>
      </c>
      <c r="F42" s="56">
        <v>8147.7046959365562</v>
      </c>
      <c r="G42" s="57">
        <v>25826.872924663599</v>
      </c>
      <c r="H42" s="56">
        <v>0</v>
      </c>
      <c r="I42" s="56">
        <v>0</v>
      </c>
      <c r="J42" s="57">
        <v>0</v>
      </c>
      <c r="K42" s="56">
        <v>160</v>
      </c>
      <c r="L42" s="56">
        <v>158</v>
      </c>
      <c r="M42" s="57">
        <v>318</v>
      </c>
      <c r="N42" s="32">
        <v>0.44554355415138713</v>
      </c>
      <c r="O42" s="32">
        <v>0.20793448080687413</v>
      </c>
      <c r="P42" s="33">
        <v>0.32748621582298132</v>
      </c>
      <c r="Q42" s="41"/>
      <c r="R42" s="58">
        <f t="shared" si="2"/>
        <v>110.49480142954401</v>
      </c>
      <c r="S42" s="58">
        <f t="shared" si="3"/>
        <v>51.567751240104784</v>
      </c>
      <c r="T42" s="58">
        <f t="shared" si="4"/>
        <v>81.216581524099368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15818.772801649711</v>
      </c>
      <c r="F43" s="56">
        <v>7077.8646834036481</v>
      </c>
      <c r="G43" s="57">
        <v>22896.637485053361</v>
      </c>
      <c r="H43" s="56">
        <v>0</v>
      </c>
      <c r="I43" s="56">
        <v>0</v>
      </c>
      <c r="J43" s="57">
        <v>0</v>
      </c>
      <c r="K43" s="56">
        <v>162</v>
      </c>
      <c r="L43" s="56">
        <v>158</v>
      </c>
      <c r="M43" s="57">
        <v>320</v>
      </c>
      <c r="N43" s="32">
        <v>0.39373687777901512</v>
      </c>
      <c r="O43" s="32">
        <v>0.18063149967853329</v>
      </c>
      <c r="P43" s="33">
        <v>0.28851609734190226</v>
      </c>
      <c r="Q43" s="41"/>
      <c r="R43" s="58">
        <f t="shared" si="2"/>
        <v>97.646745689195754</v>
      </c>
      <c r="S43" s="58">
        <f t="shared" si="3"/>
        <v>44.796611920276256</v>
      </c>
      <c r="T43" s="58">
        <f t="shared" si="4"/>
        <v>71.551992140791754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15274.310688782993</v>
      </c>
      <c r="F44" s="56">
        <v>6800.5358604428911</v>
      </c>
      <c r="G44" s="57">
        <v>22074.846549225884</v>
      </c>
      <c r="H44" s="56">
        <v>0</v>
      </c>
      <c r="I44" s="56">
        <v>0</v>
      </c>
      <c r="J44" s="57">
        <v>0</v>
      </c>
      <c r="K44" s="56">
        <v>162</v>
      </c>
      <c r="L44" s="56">
        <v>158</v>
      </c>
      <c r="M44" s="57">
        <v>320</v>
      </c>
      <c r="N44" s="32">
        <v>0.38018495342450698</v>
      </c>
      <c r="O44" s="32">
        <v>0.17355389598925305</v>
      </c>
      <c r="P44" s="33">
        <v>0.27816086881585034</v>
      </c>
      <c r="Q44" s="41"/>
      <c r="R44" s="58">
        <f t="shared" si="2"/>
        <v>94.285868449277729</v>
      </c>
      <c r="S44" s="58">
        <f t="shared" si="3"/>
        <v>43.041366205334754</v>
      </c>
      <c r="T44" s="58">
        <f t="shared" si="4"/>
        <v>68.983895466330893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14661.979405193719</v>
      </c>
      <c r="F45" s="56">
        <v>6503.5174519757111</v>
      </c>
      <c r="G45" s="57">
        <v>21165.49685716943</v>
      </c>
      <c r="H45" s="56">
        <v>0</v>
      </c>
      <c r="I45" s="56">
        <v>0</v>
      </c>
      <c r="J45" s="57">
        <v>0</v>
      </c>
      <c r="K45" s="56">
        <v>162</v>
      </c>
      <c r="L45" s="56">
        <v>158</v>
      </c>
      <c r="M45" s="57">
        <v>320</v>
      </c>
      <c r="N45" s="32">
        <v>0.36494373270593683</v>
      </c>
      <c r="O45" s="32">
        <v>0.16597380185728131</v>
      </c>
      <c r="P45" s="33">
        <v>0.26670232934941318</v>
      </c>
      <c r="Q45" s="41"/>
      <c r="R45" s="58">
        <f t="shared" si="2"/>
        <v>90.506045711072332</v>
      </c>
      <c r="S45" s="58">
        <f t="shared" si="3"/>
        <v>41.161502860605765</v>
      </c>
      <c r="T45" s="58">
        <f t="shared" si="4"/>
        <v>66.142177678654463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14500.241447895412</v>
      </c>
      <c r="F46" s="56">
        <v>6539.5557530104361</v>
      </c>
      <c r="G46" s="57">
        <v>21039.79720090585</v>
      </c>
      <c r="H46" s="56">
        <v>0</v>
      </c>
      <c r="I46" s="56">
        <v>0</v>
      </c>
      <c r="J46" s="57">
        <v>0</v>
      </c>
      <c r="K46" s="56">
        <v>164</v>
      </c>
      <c r="L46" s="56">
        <v>158</v>
      </c>
      <c r="M46" s="57">
        <v>322</v>
      </c>
      <c r="N46" s="32">
        <v>0.35651655802260551</v>
      </c>
      <c r="O46" s="32">
        <v>0.16689352166727328</v>
      </c>
      <c r="P46" s="33">
        <v>0.26347171409669717</v>
      </c>
      <c r="Q46" s="41"/>
      <c r="R46" s="58">
        <f t="shared" si="2"/>
        <v>88.416106389606171</v>
      </c>
      <c r="S46" s="58">
        <f t="shared" si="3"/>
        <v>41.38959337348377</v>
      </c>
      <c r="T46" s="58">
        <f t="shared" si="4"/>
        <v>65.340985095980898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14240.272913173701</v>
      </c>
      <c r="F47" s="56">
        <v>6531.3634015577773</v>
      </c>
      <c r="G47" s="57">
        <v>20771.636314731477</v>
      </c>
      <c r="H47" s="56">
        <v>0</v>
      </c>
      <c r="I47" s="56">
        <v>0</v>
      </c>
      <c r="J47" s="57">
        <v>0</v>
      </c>
      <c r="K47" s="56">
        <v>166</v>
      </c>
      <c r="L47" s="56">
        <v>148</v>
      </c>
      <c r="M47" s="57">
        <v>314</v>
      </c>
      <c r="N47" s="32">
        <v>0.34590635719912799</v>
      </c>
      <c r="O47" s="32">
        <v>0.17794691046092462</v>
      </c>
      <c r="P47" s="33">
        <v>0.26674075809959263</v>
      </c>
      <c r="Q47" s="41"/>
      <c r="R47" s="58">
        <f t="shared" si="2"/>
        <v>85.784776585383739</v>
      </c>
      <c r="S47" s="58">
        <f t="shared" si="3"/>
        <v>44.130833794309304</v>
      </c>
      <c r="T47" s="58">
        <f t="shared" si="4"/>
        <v>66.151708008698975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13239.563240315592</v>
      </c>
      <c r="F48" s="56">
        <v>5540.7144931193161</v>
      </c>
      <c r="G48" s="57">
        <v>18780.277733434908</v>
      </c>
      <c r="H48" s="56">
        <v>0</v>
      </c>
      <c r="I48" s="56">
        <v>0</v>
      </c>
      <c r="J48" s="57">
        <v>0</v>
      </c>
      <c r="K48" s="56">
        <v>162</v>
      </c>
      <c r="L48" s="56">
        <v>158</v>
      </c>
      <c r="M48" s="57">
        <v>320</v>
      </c>
      <c r="N48" s="32">
        <v>0.32953910892860394</v>
      </c>
      <c r="O48" s="32">
        <v>0.14140247277254278</v>
      </c>
      <c r="P48" s="33">
        <v>0.23664664482654874</v>
      </c>
      <c r="Q48" s="41"/>
      <c r="R48" s="58">
        <f t="shared" ref="R48" si="5">+E48/(H48+K48)</f>
        <v>81.725699014293781</v>
      </c>
      <c r="S48" s="58">
        <f t="shared" ref="S48" si="6">+F48/(I48+L48)</f>
        <v>35.067813247590607</v>
      </c>
      <c r="T48" s="58">
        <f t="shared" ref="T48" si="7">+G48/(J48+M48)</f>
        <v>58.688367916984092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12353.072756792782</v>
      </c>
      <c r="F49" s="56">
        <v>5393.5215879418138</v>
      </c>
      <c r="G49" s="57">
        <v>17746.594344734596</v>
      </c>
      <c r="H49" s="56">
        <v>0</v>
      </c>
      <c r="I49" s="56">
        <v>0</v>
      </c>
      <c r="J49" s="57">
        <v>0</v>
      </c>
      <c r="K49" s="56">
        <v>153</v>
      </c>
      <c r="L49" s="56">
        <v>158</v>
      </c>
      <c r="M49" s="57">
        <v>311</v>
      </c>
      <c r="N49" s="32">
        <v>0.32556063558909926</v>
      </c>
      <c r="O49" s="32">
        <v>0.13764601847544441</v>
      </c>
      <c r="P49" s="33">
        <v>0.23009275937058651</v>
      </c>
      <c r="Q49" s="41"/>
      <c r="R49" s="58">
        <f t="shared" si="2"/>
        <v>80.739037626096618</v>
      </c>
      <c r="S49" s="58">
        <f t="shared" si="3"/>
        <v>34.136212581910215</v>
      </c>
      <c r="T49" s="58">
        <f t="shared" si="4"/>
        <v>57.063004323905453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12364.461151388854</v>
      </c>
      <c r="F50" s="56">
        <v>5240.8047065845703</v>
      </c>
      <c r="G50" s="57">
        <v>17605.265857973423</v>
      </c>
      <c r="H50" s="56">
        <v>0</v>
      </c>
      <c r="I50" s="56">
        <v>0</v>
      </c>
      <c r="J50" s="57">
        <v>0</v>
      </c>
      <c r="K50" s="56">
        <v>163</v>
      </c>
      <c r="L50" s="56">
        <v>158</v>
      </c>
      <c r="M50" s="57">
        <v>321</v>
      </c>
      <c r="N50" s="32">
        <v>0.30586931405573059</v>
      </c>
      <c r="O50" s="32">
        <v>0.13374858887771973</v>
      </c>
      <c r="P50" s="33">
        <v>0.22114945555689658</v>
      </c>
      <c r="Q50" s="41"/>
      <c r="R50" s="58">
        <f t="shared" si="2"/>
        <v>75.855589885821189</v>
      </c>
      <c r="S50" s="58">
        <f t="shared" si="3"/>
        <v>33.169650041674494</v>
      </c>
      <c r="T50" s="58">
        <f t="shared" si="4"/>
        <v>54.845064978110351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11399.673823623174</v>
      </c>
      <c r="F51" s="56">
        <v>4997.1500256992549</v>
      </c>
      <c r="G51" s="57">
        <v>16396.823849322427</v>
      </c>
      <c r="H51" s="56">
        <v>0</v>
      </c>
      <c r="I51" s="56">
        <v>0</v>
      </c>
      <c r="J51" s="57">
        <v>0</v>
      </c>
      <c r="K51" s="56">
        <v>163</v>
      </c>
      <c r="L51" s="56">
        <v>158</v>
      </c>
      <c r="M51" s="57">
        <v>321</v>
      </c>
      <c r="N51" s="32">
        <v>0.28200261784145986</v>
      </c>
      <c r="O51" s="32">
        <v>0.1275303701944481</v>
      </c>
      <c r="P51" s="33">
        <v>0.20596954890617059</v>
      </c>
      <c r="Q51" s="41"/>
      <c r="R51" s="58">
        <f t="shared" si="2"/>
        <v>69.936649224682043</v>
      </c>
      <c r="S51" s="58">
        <f t="shared" si="3"/>
        <v>31.627531808223132</v>
      </c>
      <c r="T51" s="58">
        <f t="shared" si="4"/>
        <v>51.080448128730303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11341.299535877755</v>
      </c>
      <c r="F52" s="56">
        <v>5032.171108884947</v>
      </c>
      <c r="G52" s="57">
        <v>16373.470644762703</v>
      </c>
      <c r="H52" s="56">
        <v>0</v>
      </c>
      <c r="I52" s="56">
        <v>0</v>
      </c>
      <c r="J52" s="57">
        <v>0</v>
      </c>
      <c r="K52" s="56">
        <v>163</v>
      </c>
      <c r="L52" s="56">
        <v>158</v>
      </c>
      <c r="M52" s="57">
        <v>321</v>
      </c>
      <c r="N52" s="32">
        <v>0.28055856758058961</v>
      </c>
      <c r="O52" s="32">
        <v>0.12842412997358479</v>
      </c>
      <c r="P52" s="33">
        <v>0.20567619642200161</v>
      </c>
      <c r="Q52" s="41"/>
      <c r="R52" s="58">
        <f t="shared" si="2"/>
        <v>69.578524759986223</v>
      </c>
      <c r="S52" s="58">
        <f t="shared" si="3"/>
        <v>31.84918423344903</v>
      </c>
      <c r="T52" s="58">
        <f t="shared" si="4"/>
        <v>51.007696712656397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11246.736880416507</v>
      </c>
      <c r="F53" s="56">
        <v>5000.456356860147</v>
      </c>
      <c r="G53" s="57">
        <v>16247.193237276653</v>
      </c>
      <c r="H53" s="56">
        <v>0</v>
      </c>
      <c r="I53" s="56">
        <v>0</v>
      </c>
      <c r="J53" s="57">
        <v>0</v>
      </c>
      <c r="K53" s="56">
        <v>163</v>
      </c>
      <c r="L53" s="56">
        <v>159</v>
      </c>
      <c r="M53" s="57">
        <v>322</v>
      </c>
      <c r="N53" s="32">
        <v>0.27821929745736462</v>
      </c>
      <c r="O53" s="32">
        <v>0.12681214132836649</v>
      </c>
      <c r="P53" s="33">
        <v>0.20345613651167918</v>
      </c>
      <c r="Q53" s="41"/>
      <c r="R53" s="58">
        <f t="shared" si="2"/>
        <v>68.99838576942642</v>
      </c>
      <c r="S53" s="58">
        <f t="shared" si="3"/>
        <v>31.449411049434886</v>
      </c>
      <c r="T53" s="58">
        <f t="shared" si="4"/>
        <v>50.457121854896435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11086.771353568969</v>
      </c>
      <c r="F54" s="56">
        <v>4675.6509563725131</v>
      </c>
      <c r="G54" s="57">
        <v>15762.422309941481</v>
      </c>
      <c r="H54" s="56">
        <v>0</v>
      </c>
      <c r="I54" s="56">
        <v>0</v>
      </c>
      <c r="J54" s="57">
        <v>0</v>
      </c>
      <c r="K54" s="56">
        <v>165</v>
      </c>
      <c r="L54" s="56">
        <v>159</v>
      </c>
      <c r="M54" s="57">
        <v>324</v>
      </c>
      <c r="N54" s="32">
        <v>0.27093771636287806</v>
      </c>
      <c r="O54" s="32">
        <v>0.11857503946978376</v>
      </c>
      <c r="P54" s="33">
        <v>0.19616714344311878</v>
      </c>
      <c r="Q54" s="41"/>
      <c r="R54" s="58">
        <f t="shared" si="2"/>
        <v>67.192553657993756</v>
      </c>
      <c r="S54" s="58">
        <f t="shared" si="3"/>
        <v>29.406609788506373</v>
      </c>
      <c r="T54" s="58">
        <f t="shared" si="4"/>
        <v>48.649451573893458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8268.2874310659645</v>
      </c>
      <c r="F55" s="56">
        <v>3275.0384190658451</v>
      </c>
      <c r="G55" s="57">
        <v>11543.325850131809</v>
      </c>
      <c r="H55" s="56">
        <v>0</v>
      </c>
      <c r="I55" s="56">
        <v>0</v>
      </c>
      <c r="J55" s="57">
        <v>0</v>
      </c>
      <c r="K55" s="56">
        <v>167</v>
      </c>
      <c r="L55" s="56">
        <v>159</v>
      </c>
      <c r="M55" s="57">
        <v>326</v>
      </c>
      <c r="N55" s="32">
        <v>0.19963993217756337</v>
      </c>
      <c r="O55" s="32">
        <v>8.3055346395461679E-2</v>
      </c>
      <c r="P55" s="33">
        <v>0.14277812500163034</v>
      </c>
      <c r="Q55" s="41"/>
      <c r="R55" s="58">
        <f t="shared" si="2"/>
        <v>49.510703180035712</v>
      </c>
      <c r="S55" s="58">
        <f t="shared" si="3"/>
        <v>20.597725906074498</v>
      </c>
      <c r="T55" s="58">
        <f t="shared" si="4"/>
        <v>35.408975000404318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7882.2177266483877</v>
      </c>
      <c r="F56" s="56">
        <v>3113.6535987225443</v>
      </c>
      <c r="G56" s="57">
        <v>10995.871325370932</v>
      </c>
      <c r="H56" s="56">
        <v>0</v>
      </c>
      <c r="I56" s="56">
        <v>0</v>
      </c>
      <c r="J56" s="57">
        <v>0</v>
      </c>
      <c r="K56" s="56">
        <v>181</v>
      </c>
      <c r="L56" s="56">
        <v>159</v>
      </c>
      <c r="M56" s="57">
        <v>340</v>
      </c>
      <c r="N56" s="32">
        <v>0.17559743643397763</v>
      </c>
      <c r="O56" s="32">
        <v>7.8962609016092117E-2</v>
      </c>
      <c r="P56" s="33">
        <v>0.13040644361208412</v>
      </c>
      <c r="Q56" s="41"/>
      <c r="R56" s="58">
        <f t="shared" si="2"/>
        <v>43.548164235626452</v>
      </c>
      <c r="S56" s="58">
        <f t="shared" si="3"/>
        <v>19.582727035990846</v>
      </c>
      <c r="T56" s="58">
        <f t="shared" si="4"/>
        <v>32.340798015796857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5706.0653996363963</v>
      </c>
      <c r="F57" s="56">
        <v>2717.0361629297417</v>
      </c>
      <c r="G57" s="57">
        <v>8423.1015625661385</v>
      </c>
      <c r="H57" s="56">
        <v>0</v>
      </c>
      <c r="I57" s="56">
        <v>0</v>
      </c>
      <c r="J57" s="57">
        <v>0</v>
      </c>
      <c r="K57" s="56">
        <v>159</v>
      </c>
      <c r="L57" s="56">
        <v>159</v>
      </c>
      <c r="M57" s="57">
        <v>318</v>
      </c>
      <c r="N57" s="32">
        <v>0.14470646681975036</v>
      </c>
      <c r="O57" s="32">
        <v>6.8904345783367363E-2</v>
      </c>
      <c r="P57" s="33">
        <v>0.10680540630155887</v>
      </c>
      <c r="Q57" s="41"/>
      <c r="R57" s="58">
        <f t="shared" si="2"/>
        <v>35.88720377129809</v>
      </c>
      <c r="S57" s="58">
        <f t="shared" si="3"/>
        <v>17.088277754275104</v>
      </c>
      <c r="T57" s="58">
        <f t="shared" si="4"/>
        <v>26.487740762786601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5341.2845836383403</v>
      </c>
      <c r="F58" s="61">
        <v>2637</v>
      </c>
      <c r="G58" s="62">
        <v>7978.2845836383403</v>
      </c>
      <c r="H58" s="56">
        <v>0</v>
      </c>
      <c r="I58" s="56">
        <v>0</v>
      </c>
      <c r="J58" s="57">
        <v>0</v>
      </c>
      <c r="K58" s="56">
        <v>159</v>
      </c>
      <c r="L58" s="56">
        <v>159</v>
      </c>
      <c r="M58" s="57">
        <v>318</v>
      </c>
      <c r="N58" s="34">
        <v>0.13545558388208409</v>
      </c>
      <c r="O58" s="34">
        <v>6.6874619598295798E-2</v>
      </c>
      <c r="P58" s="35">
        <v>0.10116510174018996</v>
      </c>
      <c r="Q58" s="41"/>
      <c r="R58" s="58">
        <f t="shared" si="2"/>
        <v>33.59298480275686</v>
      </c>
      <c r="S58" s="58">
        <f t="shared" si="3"/>
        <v>16.584905660377359</v>
      </c>
      <c r="T58" s="58">
        <f t="shared" si="4"/>
        <v>25.088945231567109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18611.959114945519</v>
      </c>
      <c r="F59" s="64">
        <v>10891.073566133464</v>
      </c>
      <c r="G59" s="65">
        <v>29503.032681078985</v>
      </c>
      <c r="H59" s="66">
        <v>72</v>
      </c>
      <c r="I59" s="64">
        <v>116</v>
      </c>
      <c r="J59" s="65">
        <v>188</v>
      </c>
      <c r="K59" s="66">
        <v>158</v>
      </c>
      <c r="L59" s="64">
        <v>115</v>
      </c>
      <c r="M59" s="65">
        <v>273</v>
      </c>
      <c r="N59" s="30">
        <v>0.34003140739084914</v>
      </c>
      <c r="O59" s="30">
        <v>0.20328269311134584</v>
      </c>
      <c r="P59" s="31">
        <v>0.27238932603108595</v>
      </c>
      <c r="Q59" s="41"/>
      <c r="R59" s="58">
        <f t="shared" si="2"/>
        <v>80.921561369328344</v>
      </c>
      <c r="S59" s="58">
        <f t="shared" si="3"/>
        <v>47.147504615296377</v>
      </c>
      <c r="T59" s="58">
        <f t="shared" si="4"/>
        <v>63.9979016943145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17830.555743593828</v>
      </c>
      <c r="F60" s="56">
        <v>11002.167642516772</v>
      </c>
      <c r="G60" s="57">
        <v>28832.7233861106</v>
      </c>
      <c r="H60" s="55">
        <v>72</v>
      </c>
      <c r="I60" s="56">
        <v>116</v>
      </c>
      <c r="J60" s="57">
        <v>188</v>
      </c>
      <c r="K60" s="55">
        <v>151</v>
      </c>
      <c r="L60" s="56">
        <v>115</v>
      </c>
      <c r="M60" s="57">
        <v>266</v>
      </c>
      <c r="N60" s="32">
        <v>0.33642558006780809</v>
      </c>
      <c r="O60" s="32">
        <v>0.20535627225841369</v>
      </c>
      <c r="P60" s="33">
        <v>0.27053673797206312</v>
      </c>
      <c r="Q60" s="41"/>
      <c r="R60" s="58">
        <f t="shared" si="2"/>
        <v>79.95764907441179</v>
      </c>
      <c r="S60" s="58">
        <f t="shared" si="3"/>
        <v>47.628431352886459</v>
      </c>
      <c r="T60" s="58">
        <f t="shared" si="4"/>
        <v>63.50820129099251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16955.429791360406</v>
      </c>
      <c r="F61" s="56">
        <v>10584.970555252188</v>
      </c>
      <c r="G61" s="57">
        <v>27540.400346612594</v>
      </c>
      <c r="H61" s="55">
        <v>72</v>
      </c>
      <c r="I61" s="56">
        <v>116</v>
      </c>
      <c r="J61" s="57">
        <v>188</v>
      </c>
      <c r="K61" s="55">
        <v>151</v>
      </c>
      <c r="L61" s="56">
        <v>115</v>
      </c>
      <c r="M61" s="57">
        <v>266</v>
      </c>
      <c r="N61" s="32">
        <v>0.31991376964830953</v>
      </c>
      <c r="O61" s="32">
        <v>0.19756925778804293</v>
      </c>
      <c r="P61" s="33">
        <v>0.25841090251663223</v>
      </c>
      <c r="Q61" s="41"/>
      <c r="R61" s="58">
        <f t="shared" si="2"/>
        <v>76.033317450046667</v>
      </c>
      <c r="S61" s="58">
        <f t="shared" si="3"/>
        <v>45.822383356070077</v>
      </c>
      <c r="T61" s="58">
        <f t="shared" si="4"/>
        <v>60.661674772274438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16144.4386201162</v>
      </c>
      <c r="F62" s="56">
        <v>10553.415050123507</v>
      </c>
      <c r="G62" s="57">
        <v>26697.853670239707</v>
      </c>
      <c r="H62" s="55">
        <v>74</v>
      </c>
      <c r="I62" s="56">
        <v>116</v>
      </c>
      <c r="J62" s="57">
        <v>190</v>
      </c>
      <c r="K62" s="55">
        <v>151</v>
      </c>
      <c r="L62" s="56">
        <v>115</v>
      </c>
      <c r="M62" s="57">
        <v>266</v>
      </c>
      <c r="N62" s="32">
        <v>0.30214924801834481</v>
      </c>
      <c r="O62" s="32">
        <v>0.1969802719524322</v>
      </c>
      <c r="P62" s="33">
        <v>0.2494939973669231</v>
      </c>
      <c r="Q62" s="41"/>
      <c r="R62" s="58">
        <f t="shared" si="2"/>
        <v>71.753060533849776</v>
      </c>
      <c r="S62" s="58">
        <f t="shared" si="3"/>
        <v>45.685779437764097</v>
      </c>
      <c r="T62" s="58">
        <f t="shared" si="4"/>
        <v>58.547924715437951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15591.513686367585</v>
      </c>
      <c r="F63" s="56">
        <v>10400.449054019778</v>
      </c>
      <c r="G63" s="57">
        <v>25991.962740387364</v>
      </c>
      <c r="H63" s="55">
        <v>78</v>
      </c>
      <c r="I63" s="56">
        <v>116</v>
      </c>
      <c r="J63" s="57">
        <v>194</v>
      </c>
      <c r="K63" s="55">
        <v>149</v>
      </c>
      <c r="L63" s="56">
        <v>115</v>
      </c>
      <c r="M63" s="57">
        <v>264</v>
      </c>
      <c r="N63" s="32">
        <v>0.28980508710720421</v>
      </c>
      <c r="O63" s="32">
        <v>0.19412515032887448</v>
      </c>
      <c r="P63" s="33">
        <v>0.24206491897991511</v>
      </c>
      <c r="Q63" s="41"/>
      <c r="R63" s="58">
        <f t="shared" si="2"/>
        <v>68.685082318799928</v>
      </c>
      <c r="S63" s="58">
        <f t="shared" si="3"/>
        <v>45.0235889784406</v>
      </c>
      <c r="T63" s="58">
        <f t="shared" si="4"/>
        <v>56.751010350190754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14386.606435993104</v>
      </c>
      <c r="F64" s="56">
        <v>10354.288297344514</v>
      </c>
      <c r="G64" s="57">
        <v>24740.89473333762</v>
      </c>
      <c r="H64" s="55">
        <v>88</v>
      </c>
      <c r="I64" s="56">
        <v>148</v>
      </c>
      <c r="J64" s="57">
        <v>236</v>
      </c>
      <c r="K64" s="55">
        <v>147</v>
      </c>
      <c r="L64" s="56">
        <v>75</v>
      </c>
      <c r="M64" s="57">
        <v>222</v>
      </c>
      <c r="N64" s="3">
        <v>0.25938638460971269</v>
      </c>
      <c r="O64" s="3">
        <v>0.20475969580257306</v>
      </c>
      <c r="P64" s="4">
        <v>0.23333422677434756</v>
      </c>
      <c r="Q64" s="41"/>
      <c r="R64" s="58">
        <f t="shared" si="2"/>
        <v>61.219601855289802</v>
      </c>
      <c r="S64" s="58">
        <f t="shared" si="3"/>
        <v>46.431786086746698</v>
      </c>
      <c r="T64" s="58">
        <f t="shared" si="4"/>
        <v>54.01942081514764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11292.946467326983</v>
      </c>
      <c r="F65" s="56">
        <v>9466.1992542080498</v>
      </c>
      <c r="G65" s="57">
        <v>20759.145721535031</v>
      </c>
      <c r="H65" s="55">
        <v>111</v>
      </c>
      <c r="I65" s="56">
        <v>148</v>
      </c>
      <c r="J65" s="57">
        <v>259</v>
      </c>
      <c r="K65" s="55">
        <v>111</v>
      </c>
      <c r="L65" s="56">
        <v>75</v>
      </c>
      <c r="M65" s="57">
        <v>186</v>
      </c>
      <c r="N65" s="3">
        <v>0.21926348375518373</v>
      </c>
      <c r="O65" s="3">
        <v>0.18719742236608231</v>
      </c>
      <c r="P65" s="4">
        <v>0.20337747591440386</v>
      </c>
      <c r="Q65" s="41"/>
      <c r="R65" s="58">
        <f t="shared" si="2"/>
        <v>50.869128231202623</v>
      </c>
      <c r="S65" s="58">
        <f t="shared" si="3"/>
        <v>42.449324009901567</v>
      </c>
      <c r="T65" s="58">
        <f t="shared" si="4"/>
        <v>46.649765666370854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5009.0819089204433</v>
      </c>
      <c r="F66" s="56">
        <v>4661.8241194544562</v>
      </c>
      <c r="G66" s="57">
        <v>9670.9060283748986</v>
      </c>
      <c r="H66" s="55">
        <v>40</v>
      </c>
      <c r="I66" s="56">
        <v>77</v>
      </c>
      <c r="J66" s="57">
        <v>117</v>
      </c>
      <c r="K66" s="55">
        <v>73</v>
      </c>
      <c r="L66" s="56">
        <v>37</v>
      </c>
      <c r="M66" s="57">
        <v>110</v>
      </c>
      <c r="N66" s="3">
        <v>0.18729740909813203</v>
      </c>
      <c r="O66" s="3">
        <v>0.18063484653806788</v>
      </c>
      <c r="P66" s="4">
        <v>0.18402546103620981</v>
      </c>
      <c r="Q66" s="41"/>
      <c r="R66" s="58">
        <f t="shared" si="2"/>
        <v>44.328158486021621</v>
      </c>
      <c r="S66" s="58">
        <f t="shared" si="3"/>
        <v>40.893194030302247</v>
      </c>
      <c r="T66" s="58">
        <f t="shared" si="4"/>
        <v>42.603110257158143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4879.8695356786138</v>
      </c>
      <c r="F67" s="56">
        <v>3414.6024055370972</v>
      </c>
      <c r="G67" s="57">
        <v>8294.4719412157101</v>
      </c>
      <c r="H67" s="55">
        <v>40</v>
      </c>
      <c r="I67" s="56">
        <v>77</v>
      </c>
      <c r="J67" s="57">
        <v>117</v>
      </c>
      <c r="K67" s="55">
        <v>73</v>
      </c>
      <c r="L67" s="56">
        <v>37</v>
      </c>
      <c r="M67" s="57">
        <v>110</v>
      </c>
      <c r="N67" s="3">
        <v>0.18246595631463558</v>
      </c>
      <c r="O67" s="3">
        <v>0.13230790474027809</v>
      </c>
      <c r="P67" s="4">
        <v>0.15783361130338922</v>
      </c>
      <c r="Q67" s="41"/>
      <c r="R67" s="58">
        <f t="shared" si="2"/>
        <v>43.18468615644791</v>
      </c>
      <c r="S67" s="58">
        <f t="shared" si="3"/>
        <v>29.952652680149974</v>
      </c>
      <c r="T67" s="58">
        <f t="shared" si="4"/>
        <v>36.539523970113258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4793.301668028168</v>
      </c>
      <c r="F68" s="56">
        <v>2294.9179649041107</v>
      </c>
      <c r="G68" s="57">
        <v>7088.2196329322787</v>
      </c>
      <c r="H68" s="55">
        <v>44</v>
      </c>
      <c r="I68" s="56">
        <v>39</v>
      </c>
      <c r="J68" s="57">
        <v>83</v>
      </c>
      <c r="K68" s="55">
        <v>73</v>
      </c>
      <c r="L68" s="56">
        <v>73</v>
      </c>
      <c r="M68" s="57">
        <v>146</v>
      </c>
      <c r="N68" s="3">
        <v>0.17362002564576093</v>
      </c>
      <c r="O68" s="3">
        <v>8.6509271897772563E-2</v>
      </c>
      <c r="P68" s="4">
        <v>0.13093356792028002</v>
      </c>
      <c r="Q68" s="41"/>
      <c r="R68" s="58">
        <f t="shared" si="2"/>
        <v>40.96839032502708</v>
      </c>
      <c r="S68" s="58">
        <f t="shared" si="3"/>
        <v>20.490338972358131</v>
      </c>
      <c r="T68" s="58">
        <f t="shared" si="4"/>
        <v>30.952924161276325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2513.9634111812757</v>
      </c>
      <c r="F69" s="61">
        <v>1596.9999999999998</v>
      </c>
      <c r="G69" s="62">
        <v>4110.9634111812757</v>
      </c>
      <c r="H69" s="67">
        <v>40</v>
      </c>
      <c r="I69" s="61">
        <v>39</v>
      </c>
      <c r="J69" s="62">
        <v>79</v>
      </c>
      <c r="K69" s="67">
        <v>73</v>
      </c>
      <c r="L69" s="61">
        <v>73</v>
      </c>
      <c r="M69" s="62">
        <v>146</v>
      </c>
      <c r="N69" s="6">
        <v>9.4001024946951672E-2</v>
      </c>
      <c r="O69" s="6">
        <v>6.0200542822677915E-2</v>
      </c>
      <c r="P69" s="7">
        <v>7.7169308664613218E-2</v>
      </c>
      <c r="Q69" s="41"/>
      <c r="R69" s="58">
        <f t="shared" si="2"/>
        <v>22.247463815763503</v>
      </c>
      <c r="S69" s="58">
        <f t="shared" si="3"/>
        <v>14.258928571428569</v>
      </c>
      <c r="T69" s="58">
        <f t="shared" si="4"/>
        <v>18.270948494139002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6299</v>
      </c>
      <c r="F70" s="64">
        <v>18573.194469064416</v>
      </c>
      <c r="G70" s="65">
        <v>24872.194469064416</v>
      </c>
      <c r="H70" s="66">
        <v>398</v>
      </c>
      <c r="I70" s="64">
        <v>394</v>
      </c>
      <c r="J70" s="65">
        <v>792</v>
      </c>
      <c r="K70" s="66">
        <v>0</v>
      </c>
      <c r="L70" s="64">
        <v>0</v>
      </c>
      <c r="M70" s="65">
        <v>0</v>
      </c>
      <c r="N70" s="15">
        <v>7.3271449841801603E-2</v>
      </c>
      <c r="O70" s="15">
        <v>0.21824114576358827</v>
      </c>
      <c r="P70" s="16">
        <v>0.14539021271198335</v>
      </c>
      <c r="Q70" s="41"/>
      <c r="R70" s="58">
        <f t="shared" si="2"/>
        <v>15.826633165829145</v>
      </c>
      <c r="S70" s="58">
        <f t="shared" si="3"/>
        <v>47.140087484935066</v>
      </c>
      <c r="T70" s="58">
        <f t="shared" si="4"/>
        <v>31.404285945788406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9665.968713647715</v>
      </c>
      <c r="F71" s="56">
        <v>26943.794506246697</v>
      </c>
      <c r="G71" s="57">
        <v>36609.763219894412</v>
      </c>
      <c r="H71" s="55">
        <v>398</v>
      </c>
      <c r="I71" s="56">
        <v>398</v>
      </c>
      <c r="J71" s="57">
        <v>796</v>
      </c>
      <c r="K71" s="55">
        <v>0</v>
      </c>
      <c r="L71" s="56">
        <v>0</v>
      </c>
      <c r="M71" s="57">
        <v>0</v>
      </c>
      <c r="N71" s="3">
        <v>0.11243682199943834</v>
      </c>
      <c r="O71" s="3">
        <v>0.31341655623309483</v>
      </c>
      <c r="P71" s="4">
        <v>0.21292668911626658</v>
      </c>
      <c r="Q71" s="41"/>
      <c r="R71" s="58">
        <f t="shared" ref="R71:R86" si="8">+E71/(H71+K71)</f>
        <v>24.28635355187868</v>
      </c>
      <c r="S71" s="58">
        <f t="shared" ref="S71:S86" si="9">+F71/(I71+L71)</f>
        <v>67.697976146348481</v>
      </c>
      <c r="T71" s="58">
        <f t="shared" ref="T71:T86" si="10">+G71/(J71+M71)</f>
        <v>45.992164849113585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17772.965218569552</v>
      </c>
      <c r="F72" s="56">
        <v>40144.874830896813</v>
      </c>
      <c r="G72" s="57">
        <v>57917.840049466366</v>
      </c>
      <c r="H72" s="55">
        <v>394</v>
      </c>
      <c r="I72" s="56">
        <v>402</v>
      </c>
      <c r="J72" s="57">
        <v>796</v>
      </c>
      <c r="K72" s="55">
        <v>0</v>
      </c>
      <c r="L72" s="56">
        <v>0</v>
      </c>
      <c r="M72" s="57">
        <v>0</v>
      </c>
      <c r="N72" s="3">
        <v>0.20883818878747828</v>
      </c>
      <c r="O72" s="3">
        <v>0.46232811441515587</v>
      </c>
      <c r="P72" s="4">
        <v>0.33685697032306422</v>
      </c>
      <c r="Q72" s="41"/>
      <c r="R72" s="58">
        <f t="shared" si="8"/>
        <v>45.109048778095307</v>
      </c>
      <c r="S72" s="58">
        <f t="shared" si="9"/>
        <v>99.862872713673667</v>
      </c>
      <c r="T72" s="58">
        <f t="shared" si="10"/>
        <v>72.761105589781863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20812.428089764351</v>
      </c>
      <c r="F73" s="56">
        <v>45356.584844955796</v>
      </c>
      <c r="G73" s="57">
        <v>66169.012934720144</v>
      </c>
      <c r="H73" s="55">
        <v>398</v>
      </c>
      <c r="I73" s="56">
        <v>408</v>
      </c>
      <c r="J73" s="57">
        <v>806</v>
      </c>
      <c r="K73" s="55">
        <v>0</v>
      </c>
      <c r="L73" s="56">
        <v>0</v>
      </c>
      <c r="M73" s="57">
        <v>0</v>
      </c>
      <c r="N73" s="3">
        <v>0.24209505967062572</v>
      </c>
      <c r="O73" s="3">
        <v>0.51466713013974896</v>
      </c>
      <c r="P73" s="4">
        <v>0.38007198864258884</v>
      </c>
      <c r="Q73" s="41"/>
      <c r="R73" s="58">
        <f t="shared" si="8"/>
        <v>52.292532888855156</v>
      </c>
      <c r="S73" s="58">
        <f t="shared" si="9"/>
        <v>111.16810011018578</v>
      </c>
      <c r="T73" s="58">
        <f t="shared" si="10"/>
        <v>82.095549546799191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22633.729573231976</v>
      </c>
      <c r="F74" s="56">
        <v>51828.817230635002</v>
      </c>
      <c r="G74" s="57">
        <v>74462.546803866979</v>
      </c>
      <c r="H74" s="55">
        <v>396</v>
      </c>
      <c r="I74" s="56">
        <v>404</v>
      </c>
      <c r="J74" s="57">
        <v>800</v>
      </c>
      <c r="K74" s="55">
        <v>0</v>
      </c>
      <c r="L74" s="56">
        <v>0</v>
      </c>
      <c r="M74" s="57">
        <v>0</v>
      </c>
      <c r="N74" s="3">
        <v>0.26461056833651303</v>
      </c>
      <c r="O74" s="3">
        <v>0.59393125722674878</v>
      </c>
      <c r="P74" s="4">
        <v>0.43091751622608204</v>
      </c>
      <c r="Q74" s="41"/>
      <c r="R74" s="58">
        <f t="shared" si="8"/>
        <v>57.155882760686808</v>
      </c>
      <c r="S74" s="58">
        <f t="shared" si="9"/>
        <v>128.28915156097773</v>
      </c>
      <c r="T74" s="58">
        <f t="shared" si="10"/>
        <v>93.078183504833717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24341.34868928566</v>
      </c>
      <c r="F75" s="56">
        <v>54194.135423181884</v>
      </c>
      <c r="G75" s="57">
        <v>78535.484112467544</v>
      </c>
      <c r="H75" s="55">
        <v>398</v>
      </c>
      <c r="I75" s="56">
        <v>408</v>
      </c>
      <c r="J75" s="57">
        <v>806</v>
      </c>
      <c r="K75" s="55">
        <v>0</v>
      </c>
      <c r="L75" s="56">
        <v>0</v>
      </c>
      <c r="M75" s="57">
        <v>0</v>
      </c>
      <c r="N75" s="3">
        <v>0.28314429426397797</v>
      </c>
      <c r="O75" s="3">
        <v>0.61494797820422431</v>
      </c>
      <c r="P75" s="4">
        <v>0.45110447174241536</v>
      </c>
      <c r="Q75" s="41"/>
      <c r="R75" s="58">
        <f t="shared" si="8"/>
        <v>61.159167561019245</v>
      </c>
      <c r="S75" s="58">
        <f t="shared" si="9"/>
        <v>132.82876329211246</v>
      </c>
      <c r="T75" s="58">
        <f t="shared" si="10"/>
        <v>97.438565896361723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33971.852595313758</v>
      </c>
      <c r="F76" s="56">
        <v>59091.77853415515</v>
      </c>
      <c r="G76" s="57">
        <v>93063.631129468908</v>
      </c>
      <c r="H76" s="55">
        <v>400</v>
      </c>
      <c r="I76" s="56">
        <v>400</v>
      </c>
      <c r="J76" s="57">
        <v>800</v>
      </c>
      <c r="K76" s="55">
        <v>0</v>
      </c>
      <c r="L76" s="56">
        <v>0</v>
      </c>
      <c r="M76" s="57">
        <v>0</v>
      </c>
      <c r="N76" s="3">
        <v>0.393192738371687</v>
      </c>
      <c r="O76" s="3">
        <v>0.68393262192309201</v>
      </c>
      <c r="P76" s="4">
        <v>0.53856268014738951</v>
      </c>
      <c r="Q76" s="41"/>
      <c r="R76" s="58">
        <f t="shared" si="8"/>
        <v>84.9296314882844</v>
      </c>
      <c r="S76" s="58">
        <f t="shared" si="9"/>
        <v>147.72944633538788</v>
      </c>
      <c r="T76" s="58">
        <f t="shared" si="10"/>
        <v>116.32953891183614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40020.037234334915</v>
      </c>
      <c r="F77" s="56">
        <v>58272.563578213376</v>
      </c>
      <c r="G77" s="57">
        <v>98292.600812548291</v>
      </c>
      <c r="H77" s="55">
        <v>400</v>
      </c>
      <c r="I77" s="56">
        <v>400</v>
      </c>
      <c r="J77" s="57">
        <v>800</v>
      </c>
      <c r="K77" s="55">
        <v>0</v>
      </c>
      <c r="L77" s="56">
        <v>0</v>
      </c>
      <c r="M77" s="57">
        <v>0</v>
      </c>
      <c r="N77" s="3">
        <v>0.46319487539739485</v>
      </c>
      <c r="O77" s="3">
        <v>0.67445096734043264</v>
      </c>
      <c r="P77" s="4">
        <v>0.56882292136891377</v>
      </c>
      <c r="Q77" s="41"/>
      <c r="R77" s="58">
        <f t="shared" si="8"/>
        <v>100.05009308583729</v>
      </c>
      <c r="S77" s="58">
        <f t="shared" si="9"/>
        <v>145.68140894553343</v>
      </c>
      <c r="T77" s="58">
        <f t="shared" si="10"/>
        <v>122.86575101568536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36794.991778108873</v>
      </c>
      <c r="F78" s="56">
        <v>41713.792652433156</v>
      </c>
      <c r="G78" s="57">
        <v>78508.784430542029</v>
      </c>
      <c r="H78" s="55">
        <v>396</v>
      </c>
      <c r="I78" s="56">
        <v>398</v>
      </c>
      <c r="J78" s="57">
        <v>794</v>
      </c>
      <c r="K78" s="55">
        <v>0</v>
      </c>
      <c r="L78" s="56">
        <v>0</v>
      </c>
      <c r="M78" s="57">
        <v>0</v>
      </c>
      <c r="N78" s="3">
        <v>0.43016965696442283</v>
      </c>
      <c r="O78" s="3">
        <v>0.48522464931641024</v>
      </c>
      <c r="P78" s="4">
        <v>0.45776649192171626</v>
      </c>
      <c r="Q78" s="41"/>
      <c r="R78" s="58">
        <f t="shared" si="8"/>
        <v>92.916645904315331</v>
      </c>
      <c r="S78" s="58">
        <f t="shared" si="9"/>
        <v>104.80852425234461</v>
      </c>
      <c r="T78" s="58">
        <f t="shared" si="10"/>
        <v>98.877562255090723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35062.590634830616</v>
      </c>
      <c r="F79" s="56">
        <v>39817.706916744704</v>
      </c>
      <c r="G79" s="57">
        <v>74880.297551575321</v>
      </c>
      <c r="H79" s="55">
        <v>396</v>
      </c>
      <c r="I79" s="56">
        <v>398</v>
      </c>
      <c r="J79" s="57">
        <v>794</v>
      </c>
      <c r="K79" s="55">
        <v>0</v>
      </c>
      <c r="L79" s="56">
        <v>0</v>
      </c>
      <c r="M79" s="57">
        <v>0</v>
      </c>
      <c r="N79" s="3">
        <v>0.40991618306713684</v>
      </c>
      <c r="O79" s="3">
        <v>0.46316893398409531</v>
      </c>
      <c r="P79" s="4">
        <v>0.4366096274814309</v>
      </c>
      <c r="Q79" s="41"/>
      <c r="R79" s="58">
        <f t="shared" si="8"/>
        <v>88.54189554250155</v>
      </c>
      <c r="S79" s="58">
        <f t="shared" si="9"/>
        <v>100.04448974056459</v>
      </c>
      <c r="T79" s="58">
        <f t="shared" si="10"/>
        <v>94.307679535989067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28800.128290957648</v>
      </c>
      <c r="F80" s="56">
        <v>31330.479323736941</v>
      </c>
      <c r="G80" s="57">
        <v>60130.607614694585</v>
      </c>
      <c r="H80" s="55">
        <v>396</v>
      </c>
      <c r="I80" s="56">
        <v>396</v>
      </c>
      <c r="J80" s="57">
        <v>792</v>
      </c>
      <c r="K80" s="55">
        <v>0</v>
      </c>
      <c r="L80" s="56">
        <v>0</v>
      </c>
      <c r="M80" s="57">
        <v>0</v>
      </c>
      <c r="N80" s="3">
        <v>0.33670183654785879</v>
      </c>
      <c r="O80" s="3">
        <v>0.36628412976684604</v>
      </c>
      <c r="P80" s="4">
        <v>0.35149298315735239</v>
      </c>
      <c r="Q80" s="41"/>
      <c r="R80" s="58">
        <f t="shared" si="8"/>
        <v>72.727596694337493</v>
      </c>
      <c r="S80" s="58">
        <f t="shared" si="9"/>
        <v>79.117372029638744</v>
      </c>
      <c r="T80" s="58">
        <f t="shared" si="10"/>
        <v>75.922484361988111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23911.761654465219</v>
      </c>
      <c r="F81" s="56">
        <v>27594.203378890088</v>
      </c>
      <c r="G81" s="57">
        <v>51505.965033355307</v>
      </c>
      <c r="H81" s="55">
        <v>396</v>
      </c>
      <c r="I81" s="56">
        <v>396</v>
      </c>
      <c r="J81" s="57">
        <v>792</v>
      </c>
      <c r="K81" s="55">
        <v>0</v>
      </c>
      <c r="L81" s="56">
        <v>0</v>
      </c>
      <c r="M81" s="57">
        <v>0</v>
      </c>
      <c r="N81" s="3">
        <v>0.27955202083877223</v>
      </c>
      <c r="O81" s="3">
        <v>0.32260338780034242</v>
      </c>
      <c r="P81" s="4">
        <v>0.30107770431955733</v>
      </c>
      <c r="Q81" s="41"/>
      <c r="R81" s="58">
        <f t="shared" si="8"/>
        <v>60.383236501174792</v>
      </c>
      <c r="S81" s="58">
        <f t="shared" si="9"/>
        <v>69.682331764873965</v>
      </c>
      <c r="T81" s="58">
        <f t="shared" si="10"/>
        <v>65.032784133024379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20452.246602292103</v>
      </c>
      <c r="F82" s="56">
        <v>26114.548090722368</v>
      </c>
      <c r="G82" s="57">
        <v>46566.794693014468</v>
      </c>
      <c r="H82" s="55">
        <v>400</v>
      </c>
      <c r="I82" s="56">
        <v>396</v>
      </c>
      <c r="J82" s="57">
        <v>796</v>
      </c>
      <c r="K82" s="55">
        <v>0</v>
      </c>
      <c r="L82" s="56">
        <v>0</v>
      </c>
      <c r="M82" s="57">
        <v>0</v>
      </c>
      <c r="N82" s="3">
        <v>0.23671581715615861</v>
      </c>
      <c r="O82" s="3">
        <v>0.30530476162928322</v>
      </c>
      <c r="P82" s="4">
        <v>0.27083795536138139</v>
      </c>
      <c r="Q82" s="41"/>
      <c r="R82" s="58">
        <f t="shared" si="8"/>
        <v>51.130616505730259</v>
      </c>
      <c r="S82" s="58">
        <f t="shared" si="9"/>
        <v>65.945828511925171</v>
      </c>
      <c r="T82" s="58">
        <f t="shared" si="10"/>
        <v>58.500998358058375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15904.429180368121</v>
      </c>
      <c r="F83" s="56">
        <v>18429.419461226</v>
      </c>
      <c r="G83" s="57">
        <v>34333.848641594122</v>
      </c>
      <c r="H83" s="55">
        <v>396</v>
      </c>
      <c r="I83" s="56">
        <v>396</v>
      </c>
      <c r="J83" s="57">
        <v>792</v>
      </c>
      <c r="K83" s="55">
        <v>0</v>
      </c>
      <c r="L83" s="56">
        <v>0</v>
      </c>
      <c r="M83" s="57">
        <v>0</v>
      </c>
      <c r="N83" s="3">
        <v>0.18593842569640995</v>
      </c>
      <c r="O83" s="3">
        <v>0.21545804645092126</v>
      </c>
      <c r="P83" s="4">
        <v>0.2006982360736656</v>
      </c>
      <c r="Q83" s="41"/>
      <c r="R83" s="58">
        <f t="shared" si="8"/>
        <v>40.162699950424546</v>
      </c>
      <c r="S83" s="58">
        <f t="shared" si="9"/>
        <v>46.538938033398992</v>
      </c>
      <c r="T83" s="58">
        <f t="shared" si="10"/>
        <v>43.350818991911773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9439.4937978900798</v>
      </c>
      <c r="F84" s="61">
        <v>8662</v>
      </c>
      <c r="G84" s="62">
        <v>18101.493797890078</v>
      </c>
      <c r="H84" s="67">
        <v>398</v>
      </c>
      <c r="I84" s="61">
        <v>396</v>
      </c>
      <c r="J84" s="62">
        <v>794</v>
      </c>
      <c r="K84" s="67">
        <v>0</v>
      </c>
      <c r="L84" s="61">
        <v>0</v>
      </c>
      <c r="M84" s="62">
        <v>0</v>
      </c>
      <c r="N84" s="6">
        <v>0.10980241250104783</v>
      </c>
      <c r="O84" s="6">
        <v>0.10126730265619155</v>
      </c>
      <c r="P84" s="7">
        <v>0.10554560708724041</v>
      </c>
      <c r="Q84" s="41"/>
      <c r="R84" s="58">
        <f t="shared" si="8"/>
        <v>23.717321100226332</v>
      </c>
      <c r="S84" s="58">
        <f t="shared" si="9"/>
        <v>21.873737373737374</v>
      </c>
      <c r="T84" s="58">
        <f t="shared" si="10"/>
        <v>22.797851130843927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2357.6638761701547</v>
      </c>
      <c r="F85" s="64">
        <v>4992.6635148855676</v>
      </c>
      <c r="G85" s="65">
        <v>7350.3273910557218</v>
      </c>
      <c r="H85" s="71">
        <v>100</v>
      </c>
      <c r="I85" s="64">
        <v>80</v>
      </c>
      <c r="J85" s="65">
        <v>180</v>
      </c>
      <c r="K85" s="71">
        <v>0</v>
      </c>
      <c r="L85" s="64">
        <v>0</v>
      </c>
      <c r="M85" s="65">
        <v>0</v>
      </c>
      <c r="N85" s="3">
        <v>0.1091511053782479</v>
      </c>
      <c r="O85" s="3">
        <v>0.28892728674106294</v>
      </c>
      <c r="P85" s="4">
        <v>0.18905163042838791</v>
      </c>
      <c r="Q85" s="41"/>
      <c r="R85" s="58">
        <f t="shared" si="8"/>
        <v>23.576638761701545</v>
      </c>
      <c r="S85" s="58">
        <f t="shared" si="9"/>
        <v>62.408293936069597</v>
      </c>
      <c r="T85" s="58">
        <f t="shared" si="10"/>
        <v>40.835152172531785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1999.7774390599056</v>
      </c>
      <c r="F86" s="61">
        <v>4050.0000000000009</v>
      </c>
      <c r="G86" s="62">
        <v>6049.7774390599061</v>
      </c>
      <c r="H86" s="72">
        <v>100</v>
      </c>
      <c r="I86" s="61">
        <v>80</v>
      </c>
      <c r="J86" s="62">
        <v>180</v>
      </c>
      <c r="K86" s="72">
        <v>0</v>
      </c>
      <c r="L86" s="61">
        <v>0</v>
      </c>
      <c r="M86" s="62">
        <v>0</v>
      </c>
      <c r="N86" s="6">
        <v>9.2582288845365998E-2</v>
      </c>
      <c r="O86" s="6">
        <v>0.23437500000000006</v>
      </c>
      <c r="P86" s="7">
        <v>0.1556012715807589</v>
      </c>
      <c r="Q86" s="41"/>
      <c r="R86" s="58">
        <f t="shared" si="8"/>
        <v>19.997774390599055</v>
      </c>
      <c r="S86" s="58">
        <f t="shared" si="9"/>
        <v>50.625000000000014</v>
      </c>
      <c r="T86" s="58">
        <f t="shared" si="10"/>
        <v>33.609874661443925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2485001.2708341149</v>
      </c>
    </row>
    <row r="91" spans="2:20" x14ac:dyDescent="0.25">
      <c r="C91" t="s">
        <v>112</v>
      </c>
      <c r="D91" s="78">
        <f>SUMPRODUCT(((((J5:J86)*216)+((M5:M86)*248))*((D5:D86))/1000))</f>
        <v>8515029.3977600019</v>
      </c>
    </row>
    <row r="92" spans="2:20" x14ac:dyDescent="0.25">
      <c r="C92" t="s">
        <v>111</v>
      </c>
      <c r="D92" s="39">
        <f>+D90/D91</f>
        <v>0.29183707474783699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0" zoomScale="78" zoomScaleNormal="78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+'[1]19'!$G$590</f>
        <v>0.1886435195505386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372.99999999999994</v>
      </c>
      <c r="F5" s="56">
        <v>1936.9883709772573</v>
      </c>
      <c r="G5" s="57">
        <v>2309.9883709772571</v>
      </c>
      <c r="H5" s="56">
        <v>178</v>
      </c>
      <c r="I5" s="56">
        <v>179</v>
      </c>
      <c r="J5" s="57">
        <v>357</v>
      </c>
      <c r="K5" s="56">
        <v>0</v>
      </c>
      <c r="L5" s="56">
        <v>0</v>
      </c>
      <c r="M5" s="57">
        <v>0</v>
      </c>
      <c r="N5" s="32">
        <v>9.7014148980441098E-3</v>
      </c>
      <c r="O5" s="32">
        <v>5.009798186885106E-2</v>
      </c>
      <c r="P5" s="33">
        <v>2.9956276208336668E-2</v>
      </c>
      <c r="Q5" s="41"/>
      <c r="R5" s="58">
        <f>+E5/(H5+K5)</f>
        <v>2.095505617977528</v>
      </c>
      <c r="S5" s="58">
        <f t="shared" ref="S5" si="0">+F5/(I5+L5)</f>
        <v>10.821164083671828</v>
      </c>
      <c r="T5" s="58">
        <f t="shared" ref="T5" si="1">+G5/(J5+M5)</f>
        <v>6.47055566100072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647.31789553153544</v>
      </c>
      <c r="F6" s="56">
        <v>3508.8855098450081</v>
      </c>
      <c r="G6" s="57">
        <v>4156.2034053765437</v>
      </c>
      <c r="H6" s="56">
        <v>178</v>
      </c>
      <c r="I6" s="56">
        <v>185</v>
      </c>
      <c r="J6" s="57">
        <v>363</v>
      </c>
      <c r="K6" s="56">
        <v>0</v>
      </c>
      <c r="L6" s="56">
        <v>0</v>
      </c>
      <c r="M6" s="57">
        <v>0</v>
      </c>
      <c r="N6" s="32">
        <v>1.6836191623271313E-2</v>
      </c>
      <c r="O6" s="32">
        <v>8.7809947693819015E-2</v>
      </c>
      <c r="P6" s="33">
        <v>5.3007389620657888E-2</v>
      </c>
      <c r="Q6" s="41"/>
      <c r="R6" s="58">
        <f t="shared" ref="R6:R70" si="2">+E6/(H6+K6)</f>
        <v>3.6366173906266037</v>
      </c>
      <c r="S6" s="58">
        <f t="shared" ref="S6:S70" si="3">+F6/(I6+L6)</f>
        <v>18.966948701864908</v>
      </c>
      <c r="T6" s="58">
        <f t="shared" ref="T6:T70" si="4">+G6/(J6+M6)</f>
        <v>11.449596158062104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880.08761569860326</v>
      </c>
      <c r="F7" s="56">
        <v>4661.8942773312801</v>
      </c>
      <c r="G7" s="57">
        <v>5541.9818930298834</v>
      </c>
      <c r="H7" s="56">
        <v>178</v>
      </c>
      <c r="I7" s="56">
        <v>185</v>
      </c>
      <c r="J7" s="57">
        <v>363</v>
      </c>
      <c r="K7" s="56">
        <v>0</v>
      </c>
      <c r="L7" s="56">
        <v>0</v>
      </c>
      <c r="M7" s="57">
        <v>0</v>
      </c>
      <c r="N7" s="32">
        <v>2.2890335406226675E-2</v>
      </c>
      <c r="O7" s="32">
        <v>0.11666402095423624</v>
      </c>
      <c r="P7" s="33">
        <v>7.0681332173118602E-2</v>
      </c>
      <c r="Q7" s="41"/>
      <c r="R7" s="58">
        <f t="shared" si="2"/>
        <v>4.944312447744962</v>
      </c>
      <c r="S7" s="58">
        <f t="shared" si="3"/>
        <v>25.199428526115028</v>
      </c>
      <c r="T7" s="58">
        <f t="shared" si="4"/>
        <v>15.267167749393618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1072.4128374780905</v>
      </c>
      <c r="F8" s="56">
        <v>5545.6387607379602</v>
      </c>
      <c r="G8" s="57">
        <v>6618.0515982160505</v>
      </c>
      <c r="H8" s="56">
        <v>184</v>
      </c>
      <c r="I8" s="56">
        <v>183</v>
      </c>
      <c r="J8" s="57">
        <v>367</v>
      </c>
      <c r="K8" s="56">
        <v>0</v>
      </c>
      <c r="L8" s="56">
        <v>0</v>
      </c>
      <c r="M8" s="57">
        <v>0</v>
      </c>
      <c r="N8" s="32">
        <v>2.6983012215129089E-2</v>
      </c>
      <c r="O8" s="32">
        <v>0.14029646733297815</v>
      </c>
      <c r="P8" s="33">
        <v>8.3485361769805866E-2</v>
      </c>
      <c r="Q8" s="41"/>
      <c r="R8" s="58">
        <f t="shared" si="2"/>
        <v>5.8283306384678832</v>
      </c>
      <c r="S8" s="58">
        <f t="shared" si="3"/>
        <v>30.304036943923279</v>
      </c>
      <c r="T8" s="58">
        <f t="shared" si="4"/>
        <v>18.032838142278067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1485.9233083469594</v>
      </c>
      <c r="F9" s="56">
        <v>6844.9407448026041</v>
      </c>
      <c r="G9" s="57">
        <v>8330.8640531495639</v>
      </c>
      <c r="H9" s="56">
        <v>211</v>
      </c>
      <c r="I9" s="56">
        <v>181</v>
      </c>
      <c r="J9" s="57">
        <v>392</v>
      </c>
      <c r="K9" s="56">
        <v>0</v>
      </c>
      <c r="L9" s="56">
        <v>0</v>
      </c>
      <c r="M9" s="57">
        <v>0</v>
      </c>
      <c r="N9" s="32">
        <v>3.2603197041139183E-2</v>
      </c>
      <c r="O9" s="32">
        <v>0.17508033417236044</v>
      </c>
      <c r="P9" s="33">
        <v>9.8389834338973498E-2</v>
      </c>
      <c r="Q9" s="41"/>
      <c r="R9" s="58">
        <f t="shared" si="2"/>
        <v>7.0422905608860633</v>
      </c>
      <c r="S9" s="58">
        <f t="shared" si="3"/>
        <v>37.817352181229857</v>
      </c>
      <c r="T9" s="58">
        <f t="shared" si="4"/>
        <v>21.252204217218274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1726.9343160806766</v>
      </c>
      <c r="F10" s="56">
        <v>7938.8807634168797</v>
      </c>
      <c r="G10" s="57">
        <v>9665.8150794975554</v>
      </c>
      <c r="H10" s="56">
        <v>193</v>
      </c>
      <c r="I10" s="56">
        <v>181</v>
      </c>
      <c r="J10" s="57">
        <v>374</v>
      </c>
      <c r="K10" s="56">
        <v>0</v>
      </c>
      <c r="L10" s="56">
        <v>0</v>
      </c>
      <c r="M10" s="57">
        <v>0</v>
      </c>
      <c r="N10" s="32">
        <v>4.1425213876431506E-2</v>
      </c>
      <c r="O10" s="32">
        <v>0.20306120225641702</v>
      </c>
      <c r="P10" s="33">
        <v>0.11965011734375068</v>
      </c>
      <c r="Q10" s="41"/>
      <c r="R10" s="58">
        <f t="shared" si="2"/>
        <v>8.9478461973092056</v>
      </c>
      <c r="S10" s="58">
        <f t="shared" si="3"/>
        <v>43.861219687386075</v>
      </c>
      <c r="T10" s="58">
        <f t="shared" si="4"/>
        <v>25.844425346250148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2714.3677065376096</v>
      </c>
      <c r="F11" s="56">
        <v>9815.1374415763567</v>
      </c>
      <c r="G11" s="57">
        <v>12529.505148113967</v>
      </c>
      <c r="H11" s="56">
        <v>195</v>
      </c>
      <c r="I11" s="56">
        <v>181</v>
      </c>
      <c r="J11" s="57">
        <v>376</v>
      </c>
      <c r="K11" s="56">
        <v>0</v>
      </c>
      <c r="L11" s="56">
        <v>0</v>
      </c>
      <c r="M11" s="57">
        <v>0</v>
      </c>
      <c r="N11" s="32">
        <v>6.4443677743058161E-2</v>
      </c>
      <c r="O11" s="32">
        <v>0.25105221612380696</v>
      </c>
      <c r="P11" s="33">
        <v>0.15427385180400374</v>
      </c>
      <c r="Q11" s="41"/>
      <c r="R11" s="58">
        <f t="shared" si="2"/>
        <v>13.919834392500562</v>
      </c>
      <c r="S11" s="58">
        <f t="shared" si="3"/>
        <v>54.227278682742302</v>
      </c>
      <c r="T11" s="58">
        <f t="shared" si="4"/>
        <v>33.323151989664808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2836.0689974183388</v>
      </c>
      <c r="F12" s="56">
        <v>9977.200443473077</v>
      </c>
      <c r="G12" s="57">
        <v>12813.269440891416</v>
      </c>
      <c r="H12" s="56">
        <v>195</v>
      </c>
      <c r="I12" s="56">
        <v>184</v>
      </c>
      <c r="J12" s="57">
        <v>379</v>
      </c>
      <c r="K12" s="56">
        <v>0</v>
      </c>
      <c r="L12" s="56">
        <v>0</v>
      </c>
      <c r="M12" s="57">
        <v>0</v>
      </c>
      <c r="N12" s="32">
        <v>6.7333072113445844E-2</v>
      </c>
      <c r="O12" s="32">
        <v>0.25103664561878719</v>
      </c>
      <c r="P12" s="33">
        <v>0.15651897587329491</v>
      </c>
      <c r="Q12" s="41"/>
      <c r="R12" s="58">
        <f t="shared" si="2"/>
        <v>14.543943576504301</v>
      </c>
      <c r="S12" s="58">
        <f t="shared" si="3"/>
        <v>54.22391545365803</v>
      </c>
      <c r="T12" s="58">
        <f t="shared" si="4"/>
        <v>33.808098788631703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2919.5860750099005</v>
      </c>
      <c r="F13" s="56">
        <v>10146.252582994222</v>
      </c>
      <c r="G13" s="57">
        <v>13065.838658004122</v>
      </c>
      <c r="H13" s="56">
        <v>202</v>
      </c>
      <c r="I13" s="56">
        <v>192</v>
      </c>
      <c r="J13" s="57">
        <v>394</v>
      </c>
      <c r="K13" s="56">
        <v>0</v>
      </c>
      <c r="L13" s="56">
        <v>0</v>
      </c>
      <c r="M13" s="57">
        <v>0</v>
      </c>
      <c r="N13" s="32">
        <v>6.6913872272870836E-2</v>
      </c>
      <c r="O13" s="32">
        <v>0.24465308118716778</v>
      </c>
      <c r="P13" s="33">
        <v>0.15352790301283281</v>
      </c>
      <c r="Q13" s="41"/>
      <c r="R13" s="58">
        <f t="shared" si="2"/>
        <v>14.453396410940101</v>
      </c>
      <c r="S13" s="58">
        <f t="shared" si="3"/>
        <v>52.845065536428244</v>
      </c>
      <c r="T13" s="58">
        <f t="shared" si="4"/>
        <v>33.162027050771883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3297.0303619374208</v>
      </c>
      <c r="F14" s="56">
        <v>11343.563893667177</v>
      </c>
      <c r="G14" s="57">
        <v>14640.594255604597</v>
      </c>
      <c r="H14" s="56">
        <v>228</v>
      </c>
      <c r="I14" s="56">
        <v>182</v>
      </c>
      <c r="J14" s="57">
        <v>410</v>
      </c>
      <c r="K14" s="56">
        <v>0</v>
      </c>
      <c r="L14" s="56">
        <v>0</v>
      </c>
      <c r="M14" s="57">
        <v>0</v>
      </c>
      <c r="N14" s="32">
        <v>6.6947497602692918E-2</v>
      </c>
      <c r="O14" s="32">
        <v>0.28855219509735391</v>
      </c>
      <c r="P14" s="33">
        <v>0.1653183633198351</v>
      </c>
      <c r="Q14" s="41"/>
      <c r="R14" s="58">
        <f t="shared" si="2"/>
        <v>14.46065948218167</v>
      </c>
      <c r="S14" s="58">
        <f t="shared" si="3"/>
        <v>62.327274141028447</v>
      </c>
      <c r="T14" s="58">
        <f t="shared" si="4"/>
        <v>35.708766477084382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6349.4500210395836</v>
      </c>
      <c r="F15" s="56">
        <v>21433.390344823812</v>
      </c>
      <c r="G15" s="57">
        <v>27782.840365863398</v>
      </c>
      <c r="H15" s="56">
        <v>297</v>
      </c>
      <c r="I15" s="56">
        <v>282</v>
      </c>
      <c r="J15" s="57">
        <v>579</v>
      </c>
      <c r="K15" s="56">
        <v>170</v>
      </c>
      <c r="L15" s="56">
        <v>171</v>
      </c>
      <c r="M15" s="57">
        <v>341</v>
      </c>
      <c r="N15" s="32">
        <v>5.9724678503269464E-2</v>
      </c>
      <c r="O15" s="32">
        <v>0.20744667387556923</v>
      </c>
      <c r="P15" s="33">
        <v>0.13253148548820504</v>
      </c>
      <c r="Q15" s="41"/>
      <c r="R15" s="58">
        <f t="shared" si="2"/>
        <v>13.596252721712171</v>
      </c>
      <c r="S15" s="58">
        <f t="shared" si="3"/>
        <v>47.314327472017247</v>
      </c>
      <c r="T15" s="58">
        <f t="shared" si="4"/>
        <v>30.198739528112387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13845.641499482354</v>
      </c>
      <c r="F16" s="56">
        <v>33564.769375252501</v>
      </c>
      <c r="G16" s="57">
        <v>47410.410874734851</v>
      </c>
      <c r="H16" s="56">
        <v>352</v>
      </c>
      <c r="I16" s="56">
        <v>357</v>
      </c>
      <c r="J16" s="57">
        <v>709</v>
      </c>
      <c r="K16" s="56">
        <v>302</v>
      </c>
      <c r="L16" s="56">
        <v>310</v>
      </c>
      <c r="M16" s="57">
        <v>612</v>
      </c>
      <c r="N16" s="32">
        <v>9.173673208074283E-2</v>
      </c>
      <c r="O16" s="32">
        <v>0.21796437071570277</v>
      </c>
      <c r="P16" s="33">
        <v>0.15548475296712203</v>
      </c>
      <c r="Q16" s="41"/>
      <c r="R16" s="58">
        <f t="shared" si="2"/>
        <v>21.170705656700846</v>
      </c>
      <c r="S16" s="58">
        <f t="shared" si="3"/>
        <v>50.321993066345577</v>
      </c>
      <c r="T16" s="58">
        <f t="shared" si="4"/>
        <v>35.88978870154039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15040.01094638519</v>
      </c>
      <c r="F17" s="56">
        <v>35030.025521696705</v>
      </c>
      <c r="G17" s="57">
        <v>50070.036468081897</v>
      </c>
      <c r="H17" s="56">
        <v>361</v>
      </c>
      <c r="I17" s="56">
        <v>355</v>
      </c>
      <c r="J17" s="57">
        <v>716</v>
      </c>
      <c r="K17" s="56">
        <v>268</v>
      </c>
      <c r="L17" s="56">
        <v>310</v>
      </c>
      <c r="M17" s="57">
        <v>578</v>
      </c>
      <c r="N17" s="32">
        <v>0.10412635659363881</v>
      </c>
      <c r="O17" s="32">
        <v>0.22811946810169775</v>
      </c>
      <c r="P17" s="33">
        <v>0.16802025660430167</v>
      </c>
      <c r="Q17" s="41"/>
      <c r="R17" s="58">
        <f t="shared" si="2"/>
        <v>23.910987196160875</v>
      </c>
      <c r="S17" s="58">
        <f t="shared" si="3"/>
        <v>52.676730107814592</v>
      </c>
      <c r="T17" s="58">
        <f t="shared" si="4"/>
        <v>38.694000361732535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20710.787475061523</v>
      </c>
      <c r="F18" s="56">
        <v>39326.124242286918</v>
      </c>
      <c r="G18" s="57">
        <v>60036.911717348441</v>
      </c>
      <c r="H18" s="56">
        <v>388</v>
      </c>
      <c r="I18" s="56">
        <v>373</v>
      </c>
      <c r="J18" s="57">
        <v>761</v>
      </c>
      <c r="K18" s="56">
        <v>268</v>
      </c>
      <c r="L18" s="56">
        <v>310</v>
      </c>
      <c r="M18" s="57">
        <v>578</v>
      </c>
      <c r="N18" s="32">
        <v>0.13782199927505806</v>
      </c>
      <c r="O18" s="32">
        <v>0.2497721421820977</v>
      </c>
      <c r="P18" s="33">
        <v>0.19510240386503458</v>
      </c>
      <c r="Q18" s="41"/>
      <c r="R18" s="58">
        <f t="shared" si="2"/>
        <v>31.571322370520615</v>
      </c>
      <c r="S18" s="58">
        <f t="shared" si="3"/>
        <v>57.578512799834435</v>
      </c>
      <c r="T18" s="58">
        <f t="shared" si="4"/>
        <v>44.837126002500703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31875.187745584946</v>
      </c>
      <c r="F19" s="56">
        <v>40931.654945817005</v>
      </c>
      <c r="G19" s="57">
        <v>72806.842691401951</v>
      </c>
      <c r="H19" s="56">
        <v>373</v>
      </c>
      <c r="I19" s="56">
        <v>354</v>
      </c>
      <c r="J19" s="57">
        <v>727</v>
      </c>
      <c r="K19" s="56">
        <v>268</v>
      </c>
      <c r="L19" s="56">
        <v>310</v>
      </c>
      <c r="M19" s="57">
        <v>578</v>
      </c>
      <c r="N19" s="32">
        <v>0.21679081931542077</v>
      </c>
      <c r="O19" s="32">
        <v>0.26692700689832666</v>
      </c>
      <c r="P19" s="33">
        <v>0.24238568557874782</v>
      </c>
      <c r="Q19" s="41"/>
      <c r="R19" s="58">
        <f t="shared" si="2"/>
        <v>49.727281974391495</v>
      </c>
      <c r="S19" s="58">
        <f t="shared" si="3"/>
        <v>61.64405865333886</v>
      </c>
      <c r="T19" s="58">
        <f t="shared" si="4"/>
        <v>55.790684054714141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42352.195123288046</v>
      </c>
      <c r="F20" s="56">
        <v>50539.995648148688</v>
      </c>
      <c r="G20" s="57">
        <v>92892.190771436726</v>
      </c>
      <c r="H20" s="56">
        <v>386</v>
      </c>
      <c r="I20" s="56">
        <v>354</v>
      </c>
      <c r="J20" s="57">
        <v>740</v>
      </c>
      <c r="K20" s="56">
        <v>270</v>
      </c>
      <c r="L20" s="56">
        <v>293</v>
      </c>
      <c r="M20" s="57">
        <v>563</v>
      </c>
      <c r="N20" s="32">
        <v>0.28171692158423828</v>
      </c>
      <c r="O20" s="32">
        <v>0.33890346311992842</v>
      </c>
      <c r="P20" s="33">
        <v>0.31019485070471486</v>
      </c>
      <c r="Q20" s="41"/>
      <c r="R20" s="58">
        <f t="shared" si="2"/>
        <v>64.561273053792746</v>
      </c>
      <c r="S20" s="58">
        <f t="shared" si="3"/>
        <v>78.114367307803221</v>
      </c>
      <c r="T20" s="58">
        <f t="shared" si="4"/>
        <v>71.291013638861642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42043.943863239852</v>
      </c>
      <c r="F21" s="56">
        <v>49649.611999457564</v>
      </c>
      <c r="G21" s="57">
        <v>91693.555862697423</v>
      </c>
      <c r="H21" s="56">
        <v>387</v>
      </c>
      <c r="I21" s="56">
        <v>367</v>
      </c>
      <c r="J21" s="57">
        <v>754</v>
      </c>
      <c r="K21" s="56">
        <v>270</v>
      </c>
      <c r="L21" s="56">
        <v>286</v>
      </c>
      <c r="M21" s="57">
        <v>556</v>
      </c>
      <c r="N21" s="32">
        <v>0.27926526292071746</v>
      </c>
      <c r="O21" s="32">
        <v>0.33055667110158166</v>
      </c>
      <c r="P21" s="33">
        <v>0.30488095129108844</v>
      </c>
      <c r="Q21" s="41"/>
      <c r="R21" s="58">
        <f t="shared" si="2"/>
        <v>63.993826275859746</v>
      </c>
      <c r="S21" s="58">
        <f t="shared" si="3"/>
        <v>76.033096476964104</v>
      </c>
      <c r="T21" s="58">
        <f t="shared" si="4"/>
        <v>69.99508081121941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40703.427817548385</v>
      </c>
      <c r="F22" s="56">
        <v>46793.74306398676</v>
      </c>
      <c r="G22" s="57">
        <v>87497.170881535145</v>
      </c>
      <c r="H22" s="56">
        <v>389</v>
      </c>
      <c r="I22" s="56">
        <v>386</v>
      </c>
      <c r="J22" s="57">
        <v>775</v>
      </c>
      <c r="K22" s="56">
        <v>266</v>
      </c>
      <c r="L22" s="56">
        <v>259</v>
      </c>
      <c r="M22" s="57">
        <v>525</v>
      </c>
      <c r="N22" s="32">
        <v>0.27137065855211201</v>
      </c>
      <c r="O22" s="32">
        <v>0.31701359725751149</v>
      </c>
      <c r="P22" s="33">
        <v>0.29400931075784659</v>
      </c>
      <c r="Q22" s="41"/>
      <c r="R22" s="58">
        <f t="shared" si="2"/>
        <v>62.142637889386847</v>
      </c>
      <c r="S22" s="58">
        <f t="shared" si="3"/>
        <v>72.548438858894201</v>
      </c>
      <c r="T22" s="58">
        <f t="shared" si="4"/>
        <v>67.305516062719349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41984.225942992613</v>
      </c>
      <c r="F23" s="56">
        <v>32895.256863515518</v>
      </c>
      <c r="G23" s="57">
        <v>74879.482806508138</v>
      </c>
      <c r="H23" s="56">
        <v>411</v>
      </c>
      <c r="I23" s="56">
        <v>392</v>
      </c>
      <c r="J23" s="57">
        <v>803</v>
      </c>
      <c r="K23" s="56">
        <v>260</v>
      </c>
      <c r="L23" s="56">
        <v>252</v>
      </c>
      <c r="M23" s="57">
        <v>512</v>
      </c>
      <c r="N23" s="32">
        <v>0.2739483344403652</v>
      </c>
      <c r="O23" s="32">
        <v>0.22352180408455316</v>
      </c>
      <c r="P23" s="33">
        <v>0.24924600832992083</v>
      </c>
      <c r="Q23" s="41"/>
      <c r="R23" s="58">
        <f t="shared" si="2"/>
        <v>62.569636278677514</v>
      </c>
      <c r="S23" s="58">
        <f t="shared" si="3"/>
        <v>51.079591402974408</v>
      </c>
      <c r="T23" s="58">
        <f t="shared" si="4"/>
        <v>56.942572476432048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39980.374717096638</v>
      </c>
      <c r="F24" s="56">
        <v>29802.274083555847</v>
      </c>
      <c r="G24" s="57">
        <v>69782.648800652489</v>
      </c>
      <c r="H24" s="56">
        <v>425</v>
      </c>
      <c r="I24" s="56">
        <v>378</v>
      </c>
      <c r="J24" s="57">
        <v>803</v>
      </c>
      <c r="K24" s="56">
        <v>233</v>
      </c>
      <c r="L24" s="56">
        <v>252</v>
      </c>
      <c r="M24" s="57">
        <v>485</v>
      </c>
      <c r="N24" s="32">
        <v>0.26727707988218419</v>
      </c>
      <c r="O24" s="32">
        <v>0.2067534832081519</v>
      </c>
      <c r="P24" s="33">
        <v>0.23757574627087813</v>
      </c>
      <c r="Q24" s="41"/>
      <c r="R24" s="58">
        <f t="shared" si="2"/>
        <v>60.760447898323157</v>
      </c>
      <c r="S24" s="58">
        <f t="shared" si="3"/>
        <v>47.305196958025157</v>
      </c>
      <c r="T24" s="58">
        <f t="shared" si="4"/>
        <v>54.179075155786094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37313.634567685534</v>
      </c>
      <c r="F25" s="56">
        <v>28551.048616952561</v>
      </c>
      <c r="G25" s="57">
        <v>65864.683184638096</v>
      </c>
      <c r="H25" s="56">
        <v>431</v>
      </c>
      <c r="I25" s="56">
        <v>374</v>
      </c>
      <c r="J25" s="57">
        <v>805</v>
      </c>
      <c r="K25" s="56">
        <v>235</v>
      </c>
      <c r="L25" s="56">
        <v>252</v>
      </c>
      <c r="M25" s="57">
        <v>487</v>
      </c>
      <c r="N25" s="32">
        <v>0.2464963704133121</v>
      </c>
      <c r="O25" s="32">
        <v>0.19926750849352709</v>
      </c>
      <c r="P25" s="33">
        <v>0.2235307721025131</v>
      </c>
      <c r="Q25" s="41"/>
      <c r="R25" s="58">
        <f t="shared" si="2"/>
        <v>56.026478329858158</v>
      </c>
      <c r="S25" s="58">
        <f t="shared" si="3"/>
        <v>45.608703860946584</v>
      </c>
      <c r="T25" s="58">
        <f t="shared" si="4"/>
        <v>50.978856954054251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36132.210531608456</v>
      </c>
      <c r="F26" s="56">
        <v>25977.936144015002</v>
      </c>
      <c r="G26" s="57">
        <v>62110.146675623459</v>
      </c>
      <c r="H26" s="56">
        <v>434</v>
      </c>
      <c r="I26" s="56">
        <v>375</v>
      </c>
      <c r="J26" s="57">
        <v>809</v>
      </c>
      <c r="K26" s="56">
        <v>235</v>
      </c>
      <c r="L26" s="56">
        <v>238</v>
      </c>
      <c r="M26" s="57">
        <v>473</v>
      </c>
      <c r="N26" s="32">
        <v>0.23767438385786754</v>
      </c>
      <c r="O26" s="32">
        <v>0.18552488247739674</v>
      </c>
      <c r="P26" s="33">
        <v>0.21267102214575501</v>
      </c>
      <c r="Q26" s="41"/>
      <c r="R26" s="58">
        <f t="shared" si="2"/>
        <v>54.009283305842239</v>
      </c>
      <c r="S26" s="58">
        <f t="shared" si="3"/>
        <v>42.378362388278958</v>
      </c>
      <c r="T26" s="58">
        <f t="shared" si="4"/>
        <v>48.447852321079139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33707.371465646094</v>
      </c>
      <c r="F27" s="56">
        <v>20859.913282714195</v>
      </c>
      <c r="G27" s="57">
        <v>54567.284748360289</v>
      </c>
      <c r="H27" s="56">
        <v>444</v>
      </c>
      <c r="I27" s="56">
        <v>375</v>
      </c>
      <c r="J27" s="57">
        <v>819</v>
      </c>
      <c r="K27" s="56">
        <v>235</v>
      </c>
      <c r="L27" s="56">
        <v>235</v>
      </c>
      <c r="M27" s="57">
        <v>470</v>
      </c>
      <c r="N27" s="32">
        <v>0.21861782977251917</v>
      </c>
      <c r="O27" s="32">
        <v>0.14976962437330696</v>
      </c>
      <c r="P27" s="33">
        <v>0.18594200565779886</v>
      </c>
      <c r="Q27" s="41"/>
      <c r="R27" s="58">
        <f t="shared" si="2"/>
        <v>49.642667843366851</v>
      </c>
      <c r="S27" s="58">
        <f t="shared" si="3"/>
        <v>34.196579151990484</v>
      </c>
      <c r="T27" s="58">
        <f t="shared" si="4"/>
        <v>42.333037042948249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8802.6019844440179</v>
      </c>
      <c r="F28" s="56">
        <v>9212.6790670731498</v>
      </c>
      <c r="G28" s="57">
        <v>18015.281051517166</v>
      </c>
      <c r="H28" s="56">
        <v>194</v>
      </c>
      <c r="I28" s="56">
        <v>162</v>
      </c>
      <c r="J28" s="57">
        <v>356</v>
      </c>
      <c r="K28" s="56">
        <v>0</v>
      </c>
      <c r="L28" s="56">
        <v>0</v>
      </c>
      <c r="M28" s="57">
        <v>0</v>
      </c>
      <c r="N28" s="32">
        <v>0.21006591219081752</v>
      </c>
      <c r="O28" s="32">
        <v>0.26327958010611424</v>
      </c>
      <c r="P28" s="33">
        <v>0.23428112062418288</v>
      </c>
      <c r="Q28" s="41"/>
      <c r="R28" s="58">
        <f t="shared" si="2"/>
        <v>45.374237033216588</v>
      </c>
      <c r="S28" s="58">
        <f t="shared" si="3"/>
        <v>56.868389302920676</v>
      </c>
      <c r="T28" s="58">
        <f t="shared" si="4"/>
        <v>50.604722054823498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7653.415234322144</v>
      </c>
      <c r="F29" s="56">
        <v>9365.9227063602793</v>
      </c>
      <c r="G29" s="57">
        <v>17019.337940682424</v>
      </c>
      <c r="H29" s="56">
        <v>195</v>
      </c>
      <c r="I29" s="56">
        <v>154</v>
      </c>
      <c r="J29" s="57">
        <v>349</v>
      </c>
      <c r="K29" s="56">
        <v>0</v>
      </c>
      <c r="L29" s="56">
        <v>0</v>
      </c>
      <c r="M29" s="57">
        <v>0</v>
      </c>
      <c r="N29" s="32">
        <v>0.18170501505987996</v>
      </c>
      <c r="O29" s="32">
        <v>0.28156333292328883</v>
      </c>
      <c r="P29" s="33">
        <v>0.22576857079330395</v>
      </c>
      <c r="Q29" s="41"/>
      <c r="R29" s="58">
        <f t="shared" si="2"/>
        <v>39.248283252934073</v>
      </c>
      <c r="S29" s="58">
        <f t="shared" si="3"/>
        <v>60.817679911430382</v>
      </c>
      <c r="T29" s="58">
        <f t="shared" si="4"/>
        <v>48.766011291353649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7193.1311758510392</v>
      </c>
      <c r="F30" s="56">
        <v>9099.0512730585415</v>
      </c>
      <c r="G30" s="57">
        <v>16292.182448909582</v>
      </c>
      <c r="H30" s="56">
        <v>194</v>
      </c>
      <c r="I30" s="56">
        <v>161</v>
      </c>
      <c r="J30" s="57">
        <v>355</v>
      </c>
      <c r="K30" s="56">
        <v>0</v>
      </c>
      <c r="L30" s="56">
        <v>0</v>
      </c>
      <c r="M30" s="57">
        <v>0</v>
      </c>
      <c r="N30" s="32">
        <v>0.1716573877398587</v>
      </c>
      <c r="O30" s="32">
        <v>0.26164743711348465</v>
      </c>
      <c r="P30" s="33">
        <v>0.21246977632902428</v>
      </c>
      <c r="Q30" s="41"/>
      <c r="R30" s="58">
        <f t="shared" si="2"/>
        <v>37.077995751809482</v>
      </c>
      <c r="S30" s="58">
        <f t="shared" si="3"/>
        <v>56.51584641651268</v>
      </c>
      <c r="T30" s="58">
        <f t="shared" si="4"/>
        <v>45.893471687069244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6466.2693528876243</v>
      </c>
      <c r="F31" s="56">
        <v>8725.8221116771911</v>
      </c>
      <c r="G31" s="57">
        <v>15192.091464564815</v>
      </c>
      <c r="H31" s="56">
        <v>194</v>
      </c>
      <c r="I31" s="56">
        <v>161</v>
      </c>
      <c r="J31" s="57">
        <v>355</v>
      </c>
      <c r="K31" s="56">
        <v>0</v>
      </c>
      <c r="L31" s="56">
        <v>0</v>
      </c>
      <c r="M31" s="57">
        <v>0</v>
      </c>
      <c r="N31" s="32">
        <v>0.1543115061303843</v>
      </c>
      <c r="O31" s="32">
        <v>0.25091505957203791</v>
      </c>
      <c r="P31" s="33">
        <v>0.19812325853631738</v>
      </c>
      <c r="Q31" s="41"/>
      <c r="R31" s="58">
        <f t="shared" si="2"/>
        <v>33.331285324163012</v>
      </c>
      <c r="S31" s="58">
        <f t="shared" si="3"/>
        <v>54.197652867560194</v>
      </c>
      <c r="T31" s="58">
        <f t="shared" si="4"/>
        <v>42.794623843844548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5847.0686105131163</v>
      </c>
      <c r="F32" s="56">
        <v>8500.941276842279</v>
      </c>
      <c r="G32" s="57">
        <v>14348.009887355394</v>
      </c>
      <c r="H32" s="56">
        <v>192</v>
      </c>
      <c r="I32" s="56">
        <v>161</v>
      </c>
      <c r="J32" s="57">
        <v>353</v>
      </c>
      <c r="K32" s="56">
        <v>0</v>
      </c>
      <c r="L32" s="56">
        <v>0</v>
      </c>
      <c r="M32" s="57">
        <v>0</v>
      </c>
      <c r="N32" s="32">
        <v>0.14098834419640038</v>
      </c>
      <c r="O32" s="32">
        <v>0.24444850692553138</v>
      </c>
      <c r="P32" s="33">
        <v>0.18817555722583404</v>
      </c>
      <c r="Q32" s="41"/>
      <c r="R32" s="58">
        <f t="shared" si="2"/>
        <v>30.453482346422479</v>
      </c>
      <c r="S32" s="58">
        <f t="shared" si="3"/>
        <v>52.800877495914776</v>
      </c>
      <c r="T32" s="58">
        <f t="shared" si="4"/>
        <v>40.645920360780153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4236.7853111033901</v>
      </c>
      <c r="F33" s="56">
        <v>6397.3157298381448</v>
      </c>
      <c r="G33" s="57">
        <v>10634.101040941536</v>
      </c>
      <c r="H33" s="56">
        <v>190</v>
      </c>
      <c r="I33" s="56">
        <v>153</v>
      </c>
      <c r="J33" s="57">
        <v>343</v>
      </c>
      <c r="K33" s="56">
        <v>0</v>
      </c>
      <c r="L33" s="56">
        <v>0</v>
      </c>
      <c r="M33" s="57">
        <v>0</v>
      </c>
      <c r="N33" s="32">
        <v>0.1032355095298097</v>
      </c>
      <c r="O33" s="32">
        <v>0.19357648662061683</v>
      </c>
      <c r="P33" s="33">
        <v>0.14353337977731259</v>
      </c>
      <c r="Q33" s="41"/>
      <c r="R33" s="58">
        <f t="shared" si="2"/>
        <v>22.298870058438894</v>
      </c>
      <c r="S33" s="58">
        <f t="shared" si="3"/>
        <v>41.812521110053233</v>
      </c>
      <c r="T33" s="58">
        <f t="shared" si="4"/>
        <v>31.003210031899521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2044.1356195691412</v>
      </c>
      <c r="F34" s="56">
        <v>2737.5234307659971</v>
      </c>
      <c r="G34" s="57">
        <v>4781.6590503351381</v>
      </c>
      <c r="H34" s="56">
        <v>193</v>
      </c>
      <c r="I34" s="56">
        <v>123</v>
      </c>
      <c r="J34" s="57">
        <v>316</v>
      </c>
      <c r="K34" s="56">
        <v>0</v>
      </c>
      <c r="L34" s="56">
        <v>0</v>
      </c>
      <c r="M34" s="57">
        <v>0</v>
      </c>
      <c r="N34" s="32">
        <v>4.9034149385174183E-2</v>
      </c>
      <c r="O34" s="32">
        <v>0.10303837062503753</v>
      </c>
      <c r="P34" s="33">
        <v>7.0054779804488071E-2</v>
      </c>
      <c r="Q34" s="41"/>
      <c r="R34" s="58">
        <f t="shared" si="2"/>
        <v>10.591376267197623</v>
      </c>
      <c r="S34" s="58">
        <f t="shared" si="3"/>
        <v>22.256288055008106</v>
      </c>
      <c r="T34" s="58">
        <f t="shared" si="4"/>
        <v>15.131832437769424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1128.8341297583816</v>
      </c>
      <c r="F35" s="56">
        <v>1414.1504060048137</v>
      </c>
      <c r="G35" s="57">
        <v>2542.9845357631953</v>
      </c>
      <c r="H35" s="56">
        <v>195</v>
      </c>
      <c r="I35" s="56">
        <v>121</v>
      </c>
      <c r="J35" s="57">
        <v>316</v>
      </c>
      <c r="K35" s="56">
        <v>0</v>
      </c>
      <c r="L35" s="56">
        <v>0</v>
      </c>
      <c r="M35" s="57">
        <v>0</v>
      </c>
      <c r="N35" s="32">
        <v>2.6800430431110672E-2</v>
      </c>
      <c r="O35" s="32">
        <v>5.4107377028038479E-2</v>
      </c>
      <c r="P35" s="33">
        <v>3.7256571374871005E-2</v>
      </c>
      <c r="Q35" s="41"/>
      <c r="R35" s="58">
        <f t="shared" si="2"/>
        <v>5.7888929731199052</v>
      </c>
      <c r="S35" s="58">
        <f t="shared" si="3"/>
        <v>11.687193438056312</v>
      </c>
      <c r="T35" s="58">
        <f t="shared" si="4"/>
        <v>8.0474194169721365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268.31565655007665</v>
      </c>
      <c r="F36" s="61">
        <v>292</v>
      </c>
      <c r="G36" s="62">
        <v>560.31565655007671</v>
      </c>
      <c r="H36" s="61">
        <v>195</v>
      </c>
      <c r="I36" s="61">
        <v>121</v>
      </c>
      <c r="J36" s="62">
        <v>316</v>
      </c>
      <c r="K36" s="61">
        <v>0</v>
      </c>
      <c r="L36" s="61">
        <v>0</v>
      </c>
      <c r="M36" s="62">
        <v>0</v>
      </c>
      <c r="N36" s="34">
        <v>6.3702672495269856E-3</v>
      </c>
      <c r="O36" s="34">
        <v>1.1172329354147536E-2</v>
      </c>
      <c r="P36" s="35">
        <v>8.2090315364228301E-3</v>
      </c>
      <c r="Q36" s="41"/>
      <c r="R36" s="58">
        <f t="shared" si="2"/>
        <v>1.375977725897829</v>
      </c>
      <c r="S36" s="58">
        <f t="shared" si="3"/>
        <v>2.4132231404958677</v>
      </c>
      <c r="T36" s="58">
        <f t="shared" si="4"/>
        <v>1.7731508118673314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12505.356017856349</v>
      </c>
      <c r="F37" s="64">
        <v>8561.9932778193233</v>
      </c>
      <c r="G37" s="65">
        <v>21067.349295675675</v>
      </c>
      <c r="H37" s="64">
        <v>100</v>
      </c>
      <c r="I37" s="64">
        <v>100</v>
      </c>
      <c r="J37" s="65">
        <v>200</v>
      </c>
      <c r="K37" s="64">
        <v>156</v>
      </c>
      <c r="L37" s="64">
        <v>120</v>
      </c>
      <c r="M37" s="65">
        <v>276</v>
      </c>
      <c r="N37" s="30">
        <v>0.20742695093312682</v>
      </c>
      <c r="O37" s="30">
        <v>0.16670547659305537</v>
      </c>
      <c r="P37" s="31">
        <v>0.1886943724533863</v>
      </c>
      <c r="Q37" s="41"/>
      <c r="R37" s="58">
        <f t="shared" si="2"/>
        <v>48.849046944751365</v>
      </c>
      <c r="S37" s="58">
        <f t="shared" si="3"/>
        <v>38.918151262815108</v>
      </c>
      <c r="T37" s="58">
        <f t="shared" si="4"/>
        <v>44.259137175789235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11849.834053235345</v>
      </c>
      <c r="F38" s="56">
        <v>8486.6536683277518</v>
      </c>
      <c r="G38" s="57">
        <v>20336.487721563099</v>
      </c>
      <c r="H38" s="56">
        <v>100</v>
      </c>
      <c r="I38" s="56">
        <v>100</v>
      </c>
      <c r="J38" s="57">
        <v>200</v>
      </c>
      <c r="K38" s="56">
        <v>156</v>
      </c>
      <c r="L38" s="56">
        <v>123</v>
      </c>
      <c r="M38" s="57">
        <v>279</v>
      </c>
      <c r="N38" s="32">
        <v>0.19655377609533148</v>
      </c>
      <c r="O38" s="32">
        <v>0.16287911999707799</v>
      </c>
      <c r="P38" s="33">
        <v>0.18094248453237863</v>
      </c>
      <c r="Q38" s="41"/>
      <c r="R38" s="58">
        <f t="shared" si="2"/>
        <v>46.288414270450566</v>
      </c>
      <c r="S38" s="58">
        <f t="shared" si="3"/>
        <v>38.056742907299338</v>
      </c>
      <c r="T38" s="58">
        <f t="shared" si="4"/>
        <v>42.45613303040313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11562.617006725812</v>
      </c>
      <c r="F39" s="56">
        <v>8327.882464235543</v>
      </c>
      <c r="G39" s="57">
        <v>19890.499470961353</v>
      </c>
      <c r="H39" s="56">
        <v>100</v>
      </c>
      <c r="I39" s="56">
        <v>100</v>
      </c>
      <c r="J39" s="57">
        <v>200</v>
      </c>
      <c r="K39" s="56">
        <v>158</v>
      </c>
      <c r="L39" s="56">
        <v>122</v>
      </c>
      <c r="M39" s="57">
        <v>280</v>
      </c>
      <c r="N39" s="32">
        <v>0.19022468094771341</v>
      </c>
      <c r="O39" s="32">
        <v>0.16059631410512848</v>
      </c>
      <c r="P39" s="33">
        <v>0.17658468990555179</v>
      </c>
      <c r="Q39" s="41"/>
      <c r="R39" s="58">
        <f t="shared" si="2"/>
        <v>44.81634498730935</v>
      </c>
      <c r="S39" s="58">
        <f t="shared" si="3"/>
        <v>37.512984073133076</v>
      </c>
      <c r="T39" s="58">
        <f t="shared" si="4"/>
        <v>41.438540564502816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11357.139204495365</v>
      </c>
      <c r="F40" s="56">
        <v>8259.9400799392224</v>
      </c>
      <c r="G40" s="57">
        <v>19617.079284434585</v>
      </c>
      <c r="H40" s="56">
        <v>100</v>
      </c>
      <c r="I40" s="56">
        <v>100</v>
      </c>
      <c r="J40" s="57">
        <v>200</v>
      </c>
      <c r="K40" s="56">
        <v>150</v>
      </c>
      <c r="L40" s="56">
        <v>122</v>
      </c>
      <c r="M40" s="57">
        <v>272</v>
      </c>
      <c r="N40" s="32">
        <v>0.19314862592679191</v>
      </c>
      <c r="O40" s="32">
        <v>0.15928610151070702</v>
      </c>
      <c r="P40" s="33">
        <v>0.17727985183301931</v>
      </c>
      <c r="Q40" s="41"/>
      <c r="R40" s="58">
        <f t="shared" si="2"/>
        <v>45.428556817981459</v>
      </c>
      <c r="S40" s="58">
        <f t="shared" si="3"/>
        <v>37.206937297023522</v>
      </c>
      <c r="T40" s="58">
        <f t="shared" si="4"/>
        <v>41.561608653463104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11183.040989901487</v>
      </c>
      <c r="F41" s="56">
        <v>8109.6561843539321</v>
      </c>
      <c r="G41" s="57">
        <v>19292.69717425542</v>
      </c>
      <c r="H41" s="56">
        <v>100</v>
      </c>
      <c r="I41" s="56">
        <v>100</v>
      </c>
      <c r="J41" s="57">
        <v>200</v>
      </c>
      <c r="K41" s="56">
        <v>155</v>
      </c>
      <c r="L41" s="56">
        <v>120</v>
      </c>
      <c r="M41" s="57">
        <v>275</v>
      </c>
      <c r="N41" s="32">
        <v>0.18625984326951178</v>
      </c>
      <c r="O41" s="32">
        <v>0.15789829019380708</v>
      </c>
      <c r="P41" s="33">
        <v>0.17318399617823538</v>
      </c>
      <c r="Q41" s="41"/>
      <c r="R41" s="58">
        <f t="shared" si="2"/>
        <v>43.855062705496024</v>
      </c>
      <c r="S41" s="58">
        <f t="shared" si="3"/>
        <v>36.862073565245147</v>
      </c>
      <c r="T41" s="58">
        <f t="shared" si="4"/>
        <v>40.616204577379833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9469.0990798916791</v>
      </c>
      <c r="F42" s="56">
        <v>4298.9485108167946</v>
      </c>
      <c r="G42" s="57">
        <v>13768.047590708473</v>
      </c>
      <c r="H42" s="56">
        <v>0</v>
      </c>
      <c r="I42" s="56">
        <v>0</v>
      </c>
      <c r="J42" s="57">
        <v>0</v>
      </c>
      <c r="K42" s="56">
        <v>157</v>
      </c>
      <c r="L42" s="56">
        <v>120</v>
      </c>
      <c r="M42" s="57">
        <v>277</v>
      </c>
      <c r="N42" s="32">
        <v>0.24319650400379286</v>
      </c>
      <c r="O42" s="32">
        <v>0.1444539150140052</v>
      </c>
      <c r="P42" s="33">
        <v>0.20041993115623141</v>
      </c>
      <c r="Q42" s="41"/>
      <c r="R42" s="58">
        <f t="shared" si="2"/>
        <v>60.312732992940632</v>
      </c>
      <c r="S42" s="58">
        <f t="shared" si="3"/>
        <v>35.824570923473289</v>
      </c>
      <c r="T42" s="58">
        <f t="shared" si="4"/>
        <v>49.704142926745391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8202.3075198489314</v>
      </c>
      <c r="F43" s="56">
        <v>3946.3501314523241</v>
      </c>
      <c r="G43" s="57">
        <v>12148.657651301255</v>
      </c>
      <c r="H43" s="56">
        <v>0</v>
      </c>
      <c r="I43" s="56">
        <v>0</v>
      </c>
      <c r="J43" s="57">
        <v>0</v>
      </c>
      <c r="K43" s="56">
        <v>157</v>
      </c>
      <c r="L43" s="56">
        <v>120</v>
      </c>
      <c r="M43" s="57">
        <v>277</v>
      </c>
      <c r="N43" s="32">
        <v>0.21066127799077797</v>
      </c>
      <c r="O43" s="32">
        <v>0.13260585119127433</v>
      </c>
      <c r="P43" s="33">
        <v>0.17684665266247315</v>
      </c>
      <c r="Q43" s="41"/>
      <c r="R43" s="58">
        <f t="shared" si="2"/>
        <v>52.243996941712936</v>
      </c>
      <c r="S43" s="58">
        <f t="shared" si="3"/>
        <v>32.886251095436037</v>
      </c>
      <c r="T43" s="58">
        <f t="shared" si="4"/>
        <v>43.857969860293338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7857.3970114792737</v>
      </c>
      <c r="F44" s="56">
        <v>3866.9957692016487</v>
      </c>
      <c r="G44" s="57">
        <v>11724.392780680922</v>
      </c>
      <c r="H44" s="56">
        <v>0</v>
      </c>
      <c r="I44" s="56">
        <v>0</v>
      </c>
      <c r="J44" s="57">
        <v>0</v>
      </c>
      <c r="K44" s="56">
        <v>157</v>
      </c>
      <c r="L44" s="56">
        <v>120</v>
      </c>
      <c r="M44" s="57">
        <v>277</v>
      </c>
      <c r="N44" s="32">
        <v>0.20180288194676582</v>
      </c>
      <c r="O44" s="32">
        <v>0.12993937396510916</v>
      </c>
      <c r="P44" s="33">
        <v>0.17067067632294344</v>
      </c>
      <c r="Q44" s="41"/>
      <c r="R44" s="58">
        <f t="shared" si="2"/>
        <v>50.047114722797922</v>
      </c>
      <c r="S44" s="58">
        <f t="shared" si="3"/>
        <v>32.224964743347073</v>
      </c>
      <c r="T44" s="58">
        <f t="shared" si="4"/>
        <v>42.326327728089971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7594.8332480974404</v>
      </c>
      <c r="F45" s="56">
        <v>3797.3100112267216</v>
      </c>
      <c r="G45" s="57">
        <v>11392.143259324162</v>
      </c>
      <c r="H45" s="56">
        <v>0</v>
      </c>
      <c r="I45" s="56">
        <v>0</v>
      </c>
      <c r="J45" s="57">
        <v>0</v>
      </c>
      <c r="K45" s="56">
        <v>157</v>
      </c>
      <c r="L45" s="56">
        <v>120</v>
      </c>
      <c r="M45" s="57">
        <v>277</v>
      </c>
      <c r="N45" s="32">
        <v>0.19505941154965689</v>
      </c>
      <c r="O45" s="32">
        <v>0.12759778263530649</v>
      </c>
      <c r="P45" s="33">
        <v>0.16583415714632821</v>
      </c>
      <c r="Q45" s="41"/>
      <c r="R45" s="58">
        <f t="shared" si="2"/>
        <v>48.374734064314907</v>
      </c>
      <c r="S45" s="58">
        <f t="shared" si="3"/>
        <v>31.644250093556014</v>
      </c>
      <c r="T45" s="58">
        <f t="shared" si="4"/>
        <v>41.126870972289396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7518.3725657300893</v>
      </c>
      <c r="F46" s="56">
        <v>3815.8964019785672</v>
      </c>
      <c r="G46" s="57">
        <v>11334.268967708656</v>
      </c>
      <c r="H46" s="56">
        <v>0</v>
      </c>
      <c r="I46" s="56">
        <v>0</v>
      </c>
      <c r="J46" s="57">
        <v>0</v>
      </c>
      <c r="K46" s="56">
        <v>155</v>
      </c>
      <c r="L46" s="56">
        <v>131</v>
      </c>
      <c r="M46" s="57">
        <v>286</v>
      </c>
      <c r="N46" s="32">
        <v>0.19558721554969014</v>
      </c>
      <c r="O46" s="32">
        <v>0.11745556519264243</v>
      </c>
      <c r="P46" s="33">
        <v>0.15979964143509837</v>
      </c>
      <c r="Q46" s="41"/>
      <c r="R46" s="58">
        <f t="shared" si="2"/>
        <v>48.505629456323156</v>
      </c>
      <c r="S46" s="58">
        <f t="shared" si="3"/>
        <v>29.128980167775321</v>
      </c>
      <c r="T46" s="58">
        <f t="shared" si="4"/>
        <v>39.630311075904395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7429.0554652743358</v>
      </c>
      <c r="F47" s="56">
        <v>3830.7790617138035</v>
      </c>
      <c r="G47" s="57">
        <v>11259.834526988139</v>
      </c>
      <c r="H47" s="56">
        <v>0</v>
      </c>
      <c r="I47" s="56">
        <v>0</v>
      </c>
      <c r="J47" s="57">
        <v>0</v>
      </c>
      <c r="K47" s="56">
        <v>155</v>
      </c>
      <c r="L47" s="56">
        <v>121</v>
      </c>
      <c r="M47" s="57">
        <v>276</v>
      </c>
      <c r="N47" s="32">
        <v>0.19326366975219397</v>
      </c>
      <c r="O47" s="32">
        <v>0.12765859309896704</v>
      </c>
      <c r="P47" s="33">
        <v>0.16450202382813434</v>
      </c>
      <c r="Q47" s="41"/>
      <c r="R47" s="58">
        <f t="shared" si="2"/>
        <v>47.929390098544104</v>
      </c>
      <c r="S47" s="58">
        <f t="shared" si="3"/>
        <v>31.65933108854383</v>
      </c>
      <c r="T47" s="58">
        <f t="shared" si="4"/>
        <v>40.796501909377319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6935.9045008307639</v>
      </c>
      <c r="F48" s="56">
        <v>3277.493348469749</v>
      </c>
      <c r="G48" s="57">
        <v>10213.397849300512</v>
      </c>
      <c r="H48" s="56">
        <v>0</v>
      </c>
      <c r="I48" s="56">
        <v>0</v>
      </c>
      <c r="J48" s="57">
        <v>0</v>
      </c>
      <c r="K48" s="56">
        <v>161</v>
      </c>
      <c r="L48" s="56">
        <v>100</v>
      </c>
      <c r="M48" s="57">
        <v>261</v>
      </c>
      <c r="N48" s="32">
        <v>0.17371029104464947</v>
      </c>
      <c r="O48" s="32">
        <v>0.13215698985765117</v>
      </c>
      <c r="P48" s="33">
        <v>0.15778948599215969</v>
      </c>
      <c r="Q48" s="41"/>
      <c r="R48" s="58">
        <f t="shared" ref="R48" si="5">+E48/(H48+K48)</f>
        <v>43.080152179073067</v>
      </c>
      <c r="S48" s="58">
        <f t="shared" ref="S48" si="6">+F48/(I48+L48)</f>
        <v>32.774933484697492</v>
      </c>
      <c r="T48" s="58">
        <f t="shared" ref="T48" si="7">+G48/(J48+M48)</f>
        <v>39.131792526055605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6520.2976824352145</v>
      </c>
      <c r="F49" s="56">
        <v>3234.0522719206128</v>
      </c>
      <c r="G49" s="57">
        <v>9754.3499543558282</v>
      </c>
      <c r="H49" s="56">
        <v>0</v>
      </c>
      <c r="I49" s="56">
        <v>0</v>
      </c>
      <c r="J49" s="57">
        <v>0</v>
      </c>
      <c r="K49" s="56">
        <v>171</v>
      </c>
      <c r="L49" s="56">
        <v>100</v>
      </c>
      <c r="M49" s="57">
        <v>271</v>
      </c>
      <c r="N49" s="32">
        <v>0.15375159598272059</v>
      </c>
      <c r="O49" s="32">
        <v>0.13040533354518599</v>
      </c>
      <c r="P49" s="33">
        <v>0.14513673899470045</v>
      </c>
      <c r="Q49" s="41"/>
      <c r="R49" s="58">
        <f t="shared" si="2"/>
        <v>38.130395803714705</v>
      </c>
      <c r="S49" s="58">
        <f t="shared" si="3"/>
        <v>32.340522719206128</v>
      </c>
      <c r="T49" s="58">
        <f t="shared" si="4"/>
        <v>35.993911270685714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6606.9781982189152</v>
      </c>
      <c r="F50" s="56">
        <v>3043.4503404074617</v>
      </c>
      <c r="G50" s="57">
        <v>9650.4285386263764</v>
      </c>
      <c r="H50" s="56">
        <v>0</v>
      </c>
      <c r="I50" s="56">
        <v>0</v>
      </c>
      <c r="J50" s="57">
        <v>0</v>
      </c>
      <c r="K50" s="56">
        <v>155</v>
      </c>
      <c r="L50" s="56">
        <v>100</v>
      </c>
      <c r="M50" s="57">
        <v>255</v>
      </c>
      <c r="N50" s="32">
        <v>0.17187768465709977</v>
      </c>
      <c r="O50" s="32">
        <v>0.12271977179062346</v>
      </c>
      <c r="P50" s="33">
        <v>0.15260007176828552</v>
      </c>
      <c r="Q50" s="41"/>
      <c r="R50" s="58">
        <f t="shared" si="2"/>
        <v>42.625665794960746</v>
      </c>
      <c r="S50" s="58">
        <f t="shared" si="3"/>
        <v>30.434503404074619</v>
      </c>
      <c r="T50" s="58">
        <f t="shared" si="4"/>
        <v>37.844817798534812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6115.781963431642</v>
      </c>
      <c r="F51" s="56">
        <v>2795.1410145761788</v>
      </c>
      <c r="G51" s="57">
        <v>8910.9229780078203</v>
      </c>
      <c r="H51" s="56">
        <v>0</v>
      </c>
      <c r="I51" s="56">
        <v>0</v>
      </c>
      <c r="J51" s="57">
        <v>0</v>
      </c>
      <c r="K51" s="56">
        <v>157</v>
      </c>
      <c r="L51" s="56">
        <v>100</v>
      </c>
      <c r="M51" s="57">
        <v>257</v>
      </c>
      <c r="N51" s="32">
        <v>0.15707268243865938</v>
      </c>
      <c r="O51" s="32">
        <v>0.11270729897484592</v>
      </c>
      <c r="P51" s="33">
        <v>0.13980988731655297</v>
      </c>
      <c r="Q51" s="41"/>
      <c r="R51" s="58">
        <f t="shared" si="2"/>
        <v>38.95402524478753</v>
      </c>
      <c r="S51" s="58">
        <f t="shared" si="3"/>
        <v>27.951410145761788</v>
      </c>
      <c r="T51" s="58">
        <f t="shared" si="4"/>
        <v>34.672852054505135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6082.7367264388085</v>
      </c>
      <c r="F52" s="56">
        <v>2810.29017411625</v>
      </c>
      <c r="G52" s="57">
        <v>8893.0269005550581</v>
      </c>
      <c r="H52" s="56">
        <v>0</v>
      </c>
      <c r="I52" s="56">
        <v>0</v>
      </c>
      <c r="J52" s="57">
        <v>0</v>
      </c>
      <c r="K52" s="56">
        <v>157</v>
      </c>
      <c r="L52" s="56">
        <v>100</v>
      </c>
      <c r="M52" s="57">
        <v>257</v>
      </c>
      <c r="N52" s="32">
        <v>0.15622397592045431</v>
      </c>
      <c r="O52" s="32">
        <v>0.11331815218210685</v>
      </c>
      <c r="P52" s="33">
        <v>0.13952910287051365</v>
      </c>
      <c r="Q52" s="41"/>
      <c r="R52" s="58">
        <f t="shared" si="2"/>
        <v>38.743546028272668</v>
      </c>
      <c r="S52" s="58">
        <f t="shared" si="3"/>
        <v>28.102901741162501</v>
      </c>
      <c r="T52" s="58">
        <f t="shared" si="4"/>
        <v>34.603217511887387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6022.4374412475618</v>
      </c>
      <c r="F53" s="56">
        <v>2811.4403435235554</v>
      </c>
      <c r="G53" s="57">
        <v>8833.8777847711171</v>
      </c>
      <c r="H53" s="56">
        <v>0</v>
      </c>
      <c r="I53" s="56">
        <v>0</v>
      </c>
      <c r="J53" s="57">
        <v>0</v>
      </c>
      <c r="K53" s="56">
        <v>157</v>
      </c>
      <c r="L53" s="56">
        <v>82</v>
      </c>
      <c r="M53" s="57">
        <v>239</v>
      </c>
      <c r="N53" s="32">
        <v>0.1546752989841679</v>
      </c>
      <c r="O53" s="32">
        <v>0.13824942680583965</v>
      </c>
      <c r="P53" s="33">
        <v>0.14903964409453227</v>
      </c>
      <c r="Q53" s="41"/>
      <c r="R53" s="58">
        <f t="shared" si="2"/>
        <v>38.359474148073645</v>
      </c>
      <c r="S53" s="58">
        <f t="shared" si="3"/>
        <v>34.285857847848234</v>
      </c>
      <c r="T53" s="58">
        <f t="shared" si="4"/>
        <v>36.961831735444008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5814.9509557101601</v>
      </c>
      <c r="F54" s="56">
        <v>2706.5271671760615</v>
      </c>
      <c r="G54" s="57">
        <v>8521.4781228862212</v>
      </c>
      <c r="H54" s="56">
        <v>0</v>
      </c>
      <c r="I54" s="56">
        <v>0</v>
      </c>
      <c r="J54" s="57">
        <v>0</v>
      </c>
      <c r="K54" s="56">
        <v>155</v>
      </c>
      <c r="L54" s="56">
        <v>80</v>
      </c>
      <c r="M54" s="57">
        <v>235</v>
      </c>
      <c r="N54" s="32">
        <v>0.15127343797372944</v>
      </c>
      <c r="O54" s="32">
        <v>0.13641769995847083</v>
      </c>
      <c r="P54" s="33">
        <v>0.14621616545789673</v>
      </c>
      <c r="Q54" s="41"/>
      <c r="R54" s="58">
        <f t="shared" si="2"/>
        <v>37.515812617484904</v>
      </c>
      <c r="S54" s="58">
        <f t="shared" si="3"/>
        <v>33.831589589700769</v>
      </c>
      <c r="T54" s="58">
        <f t="shared" si="4"/>
        <v>36.261609033558386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4304.3628352533578</v>
      </c>
      <c r="F55" s="56">
        <v>2017.3045287211166</v>
      </c>
      <c r="G55" s="57">
        <v>6321.6673639744749</v>
      </c>
      <c r="H55" s="56">
        <v>0</v>
      </c>
      <c r="I55" s="56">
        <v>0</v>
      </c>
      <c r="J55" s="57">
        <v>0</v>
      </c>
      <c r="K55" s="56">
        <v>159</v>
      </c>
      <c r="L55" s="56">
        <v>80</v>
      </c>
      <c r="M55" s="57">
        <v>239</v>
      </c>
      <c r="N55" s="32">
        <v>0.10915913053492995</v>
      </c>
      <c r="O55" s="32">
        <v>0.1016786556815079</v>
      </c>
      <c r="P55" s="33">
        <v>0.10665520589780124</v>
      </c>
      <c r="Q55" s="41"/>
      <c r="R55" s="58">
        <f t="shared" si="2"/>
        <v>27.071464372662629</v>
      </c>
      <c r="S55" s="58">
        <f t="shared" si="3"/>
        <v>25.216306609013959</v>
      </c>
      <c r="T55" s="58">
        <f t="shared" si="4"/>
        <v>26.450491062654706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4155.5843147276419</v>
      </c>
      <c r="F56" s="56">
        <v>1968.7153851357011</v>
      </c>
      <c r="G56" s="57">
        <v>6124.2996998633425</v>
      </c>
      <c r="H56" s="56">
        <v>0</v>
      </c>
      <c r="I56" s="56">
        <v>0</v>
      </c>
      <c r="J56" s="57">
        <v>0</v>
      </c>
      <c r="K56" s="56">
        <v>158</v>
      </c>
      <c r="L56" s="56">
        <v>80</v>
      </c>
      <c r="M56" s="57">
        <v>238</v>
      </c>
      <c r="N56" s="32">
        <v>0.10605309092302066</v>
      </c>
      <c r="O56" s="32">
        <v>9.92296061056301E-2</v>
      </c>
      <c r="P56" s="33">
        <v>0.10375948258104063</v>
      </c>
      <c r="Q56" s="41"/>
      <c r="R56" s="58">
        <f t="shared" si="2"/>
        <v>26.301166548909126</v>
      </c>
      <c r="S56" s="58">
        <f t="shared" si="3"/>
        <v>24.608942314196263</v>
      </c>
      <c r="T56" s="58">
        <f t="shared" si="4"/>
        <v>25.732351680098077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3061.524499009287</v>
      </c>
      <c r="F57" s="56">
        <v>1732.8877474994599</v>
      </c>
      <c r="G57" s="57">
        <v>4794.4122465087466</v>
      </c>
      <c r="H57" s="56">
        <v>0</v>
      </c>
      <c r="I57" s="56">
        <v>0</v>
      </c>
      <c r="J57" s="57">
        <v>0</v>
      </c>
      <c r="K57" s="56">
        <v>156</v>
      </c>
      <c r="L57" s="56">
        <v>80</v>
      </c>
      <c r="M57" s="57">
        <v>236</v>
      </c>
      <c r="N57" s="32">
        <v>7.913369776181986E-2</v>
      </c>
      <c r="O57" s="32">
        <v>8.7343132434448578E-2</v>
      </c>
      <c r="P57" s="33">
        <v>8.1916556972880444E-2</v>
      </c>
      <c r="Q57" s="41"/>
      <c r="R57" s="58">
        <f t="shared" si="2"/>
        <v>19.625157044931328</v>
      </c>
      <c r="S57" s="58">
        <f t="shared" si="3"/>
        <v>21.661096843743248</v>
      </c>
      <c r="T57" s="58">
        <f t="shared" si="4"/>
        <v>20.315306129274351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2901.2973624417677</v>
      </c>
      <c r="F58" s="61">
        <v>1671</v>
      </c>
      <c r="G58" s="62">
        <v>4572.2973624417682</v>
      </c>
      <c r="H58" s="56">
        <v>0</v>
      </c>
      <c r="I58" s="56">
        <v>0</v>
      </c>
      <c r="J58" s="57">
        <v>0</v>
      </c>
      <c r="K58" s="56">
        <v>156</v>
      </c>
      <c r="L58" s="56">
        <v>80</v>
      </c>
      <c r="M58" s="57">
        <v>236</v>
      </c>
      <c r="N58" s="34">
        <v>7.4992177482469183E-2</v>
      </c>
      <c r="O58" s="34">
        <v>8.4223790322580649E-2</v>
      </c>
      <c r="P58" s="35">
        <v>7.8121537767252738E-2</v>
      </c>
      <c r="Q58" s="41"/>
      <c r="R58" s="58">
        <f t="shared" si="2"/>
        <v>18.598060015652358</v>
      </c>
      <c r="S58" s="58">
        <f t="shared" si="3"/>
        <v>20.887499999999999</v>
      </c>
      <c r="T58" s="58">
        <f t="shared" si="4"/>
        <v>19.374141366278678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10668.834380827484</v>
      </c>
      <c r="F59" s="64">
        <v>4718.3174344774725</v>
      </c>
      <c r="G59" s="65">
        <v>15387.151815304956</v>
      </c>
      <c r="H59" s="66">
        <v>128</v>
      </c>
      <c r="I59" s="64">
        <v>113</v>
      </c>
      <c r="J59" s="65">
        <v>241</v>
      </c>
      <c r="K59" s="66">
        <v>81</v>
      </c>
      <c r="L59" s="64">
        <v>95</v>
      </c>
      <c r="M59" s="65">
        <v>176</v>
      </c>
      <c r="N59" s="30">
        <v>0.22349661431262535</v>
      </c>
      <c r="O59" s="30">
        <v>9.8363855788806548E-2</v>
      </c>
      <c r="P59" s="31">
        <v>0.16077856531916071</v>
      </c>
      <c r="Q59" s="41"/>
      <c r="R59" s="58">
        <f t="shared" si="2"/>
        <v>51.047054453720023</v>
      </c>
      <c r="S59" s="58">
        <f t="shared" si="3"/>
        <v>22.684218434987848</v>
      </c>
      <c r="T59" s="58">
        <f t="shared" si="4"/>
        <v>36.89964464101908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10228.653560874702</v>
      </c>
      <c r="F60" s="56">
        <v>4738.7290444181845</v>
      </c>
      <c r="G60" s="57">
        <v>14967.382605292885</v>
      </c>
      <c r="H60" s="55">
        <v>116</v>
      </c>
      <c r="I60" s="56">
        <v>110</v>
      </c>
      <c r="J60" s="57">
        <v>226</v>
      </c>
      <c r="K60" s="55">
        <v>115</v>
      </c>
      <c r="L60" s="56">
        <v>95</v>
      </c>
      <c r="M60" s="57">
        <v>210</v>
      </c>
      <c r="N60" s="32">
        <v>0.19091857475128232</v>
      </c>
      <c r="O60" s="32">
        <v>0.10014220296741726</v>
      </c>
      <c r="P60" s="33">
        <v>0.14834465791798371</v>
      </c>
      <c r="Q60" s="41"/>
      <c r="R60" s="58">
        <f t="shared" si="2"/>
        <v>44.279885544912126</v>
      </c>
      <c r="S60" s="58">
        <f t="shared" si="3"/>
        <v>23.115751436186265</v>
      </c>
      <c r="T60" s="58">
        <f t="shared" si="4"/>
        <v>34.328859186451574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9584.042172946527</v>
      </c>
      <c r="F61" s="56">
        <v>4583.0016139886975</v>
      </c>
      <c r="G61" s="57">
        <v>14167.043786935224</v>
      </c>
      <c r="H61" s="55">
        <v>116</v>
      </c>
      <c r="I61" s="56">
        <v>110</v>
      </c>
      <c r="J61" s="57">
        <v>226</v>
      </c>
      <c r="K61" s="55">
        <v>115</v>
      </c>
      <c r="L61" s="56">
        <v>95</v>
      </c>
      <c r="M61" s="57">
        <v>210</v>
      </c>
      <c r="N61" s="32">
        <v>0.17888685554999489</v>
      </c>
      <c r="O61" s="32">
        <v>9.6851259805340179E-2</v>
      </c>
      <c r="P61" s="33">
        <v>0.14041234327362059</v>
      </c>
      <c r="Q61" s="41"/>
      <c r="R61" s="58">
        <f t="shared" si="2"/>
        <v>41.48936005604557</v>
      </c>
      <c r="S61" s="58">
        <f t="shared" si="3"/>
        <v>22.356105434091209</v>
      </c>
      <c r="T61" s="58">
        <f t="shared" si="4"/>
        <v>32.49321969480556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9159.7722511211268</v>
      </c>
      <c r="F62" s="56">
        <v>4512.7230375884747</v>
      </c>
      <c r="G62" s="57">
        <v>13672.495288709601</v>
      </c>
      <c r="H62" s="55">
        <v>116</v>
      </c>
      <c r="I62" s="56">
        <v>110</v>
      </c>
      <c r="J62" s="57">
        <v>226</v>
      </c>
      <c r="K62" s="55">
        <v>113</v>
      </c>
      <c r="L62" s="56">
        <v>95</v>
      </c>
      <c r="M62" s="57">
        <v>208</v>
      </c>
      <c r="N62" s="32">
        <v>0.17256541543182227</v>
      </c>
      <c r="O62" s="32">
        <v>9.5366082789274609E-2</v>
      </c>
      <c r="P62" s="33">
        <v>0.13618023195925896</v>
      </c>
      <c r="Q62" s="41"/>
      <c r="R62" s="58">
        <f t="shared" si="2"/>
        <v>39.999005463411031</v>
      </c>
      <c r="S62" s="58">
        <f t="shared" si="3"/>
        <v>22.013283110187682</v>
      </c>
      <c r="T62" s="58">
        <f t="shared" si="4"/>
        <v>31.503445365690325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8864.6350870734823</v>
      </c>
      <c r="F63" s="56">
        <v>4414.7241830946468</v>
      </c>
      <c r="G63" s="57">
        <v>13279.35927016813</v>
      </c>
      <c r="H63" s="55">
        <v>116</v>
      </c>
      <c r="I63" s="56">
        <v>110</v>
      </c>
      <c r="J63" s="57">
        <v>226</v>
      </c>
      <c r="K63" s="55">
        <v>115</v>
      </c>
      <c r="L63" s="56">
        <v>96</v>
      </c>
      <c r="M63" s="57">
        <v>211</v>
      </c>
      <c r="N63" s="32">
        <v>0.16545906911814026</v>
      </c>
      <c r="O63" s="32">
        <v>9.2808698770069101E-2</v>
      </c>
      <c r="P63" s="33">
        <v>0.13129161660768934</v>
      </c>
      <c r="Q63" s="41"/>
      <c r="R63" s="58">
        <f t="shared" si="2"/>
        <v>38.375043666984773</v>
      </c>
      <c r="S63" s="58">
        <f t="shared" si="3"/>
        <v>21.430699917935179</v>
      </c>
      <c r="T63" s="58">
        <f t="shared" si="4"/>
        <v>30.387549817318376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8188.0920439286538</v>
      </c>
      <c r="F64" s="56">
        <v>4304.1580263395363</v>
      </c>
      <c r="G64" s="57">
        <v>12492.25007026819</v>
      </c>
      <c r="H64" s="55">
        <v>116</v>
      </c>
      <c r="I64" s="56">
        <v>113</v>
      </c>
      <c r="J64" s="57">
        <v>229</v>
      </c>
      <c r="K64" s="55">
        <v>117</v>
      </c>
      <c r="L64" s="56">
        <v>96</v>
      </c>
      <c r="M64" s="57">
        <v>213</v>
      </c>
      <c r="N64" s="3">
        <v>0.15142942824250358</v>
      </c>
      <c r="O64" s="3">
        <v>8.9268251749202263E-2</v>
      </c>
      <c r="P64" s="4">
        <v>0.12212820731921818</v>
      </c>
      <c r="Q64" s="41"/>
      <c r="R64" s="58">
        <f t="shared" si="2"/>
        <v>35.142025939607954</v>
      </c>
      <c r="S64" s="58">
        <f t="shared" si="3"/>
        <v>20.594057542294433</v>
      </c>
      <c r="T64" s="58">
        <f t="shared" si="4"/>
        <v>28.263009208751562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6711.4994276959387</v>
      </c>
      <c r="F65" s="56">
        <v>3860.9919798637761</v>
      </c>
      <c r="G65" s="57">
        <v>10572.491407559715</v>
      </c>
      <c r="H65" s="55">
        <v>116</v>
      </c>
      <c r="I65" s="56">
        <v>117</v>
      </c>
      <c r="J65" s="57">
        <v>233</v>
      </c>
      <c r="K65" s="55">
        <v>121</v>
      </c>
      <c r="L65" s="56">
        <v>96</v>
      </c>
      <c r="M65" s="57">
        <v>217</v>
      </c>
      <c r="N65" s="3">
        <v>0.1218854320008706</v>
      </c>
      <c r="O65" s="3">
        <v>7.8667318253133167E-2</v>
      </c>
      <c r="P65" s="4">
        <v>0.10151800783107731</v>
      </c>
      <c r="Q65" s="41"/>
      <c r="R65" s="58">
        <f t="shared" si="2"/>
        <v>28.318562986058812</v>
      </c>
      <c r="S65" s="58">
        <f t="shared" si="3"/>
        <v>18.126722910158573</v>
      </c>
      <c r="T65" s="58">
        <f t="shared" si="4"/>
        <v>23.494425350132701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2885.5265267795294</v>
      </c>
      <c r="F66" s="56">
        <v>1565.0056569439755</v>
      </c>
      <c r="G66" s="57">
        <v>4450.5321837235051</v>
      </c>
      <c r="H66" s="55">
        <v>39</v>
      </c>
      <c r="I66" s="56">
        <v>40</v>
      </c>
      <c r="J66" s="57">
        <v>79</v>
      </c>
      <c r="K66" s="55">
        <v>78</v>
      </c>
      <c r="L66" s="56">
        <v>56</v>
      </c>
      <c r="M66" s="57">
        <v>134</v>
      </c>
      <c r="N66" s="3">
        <v>0.10391553323176064</v>
      </c>
      <c r="O66" s="3">
        <v>6.9469356220879588E-2</v>
      </c>
      <c r="P66" s="4">
        <v>8.848680180776812E-2</v>
      </c>
      <c r="Q66" s="41"/>
      <c r="R66" s="58">
        <f t="shared" si="2"/>
        <v>24.662619887004524</v>
      </c>
      <c r="S66" s="58">
        <f t="shared" si="3"/>
        <v>16.302142259833079</v>
      </c>
      <c r="T66" s="58">
        <f t="shared" si="4"/>
        <v>20.89451729447655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2797.1009978150482</v>
      </c>
      <c r="F67" s="56">
        <v>1318.0893945017608</v>
      </c>
      <c r="G67" s="57">
        <v>4115.1903923168093</v>
      </c>
      <c r="H67" s="55">
        <v>39</v>
      </c>
      <c r="I67" s="56">
        <v>40</v>
      </c>
      <c r="J67" s="57">
        <v>79</v>
      </c>
      <c r="K67" s="55">
        <v>76</v>
      </c>
      <c r="L67" s="56">
        <v>56</v>
      </c>
      <c r="M67" s="57">
        <v>132</v>
      </c>
      <c r="N67" s="3">
        <v>0.10256310493601672</v>
      </c>
      <c r="O67" s="3">
        <v>5.850893974173299E-2</v>
      </c>
      <c r="P67" s="4">
        <v>8.2634345227245165E-2</v>
      </c>
      <c r="Q67" s="41"/>
      <c r="R67" s="58">
        <f t="shared" si="2"/>
        <v>24.322617372304766</v>
      </c>
      <c r="S67" s="58">
        <f t="shared" si="3"/>
        <v>13.730097859393341</v>
      </c>
      <c r="T67" s="58">
        <f t="shared" si="4"/>
        <v>19.503272001501465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2757.1884180562593</v>
      </c>
      <c r="F68" s="56">
        <v>1182.6199605076074</v>
      </c>
      <c r="G68" s="57">
        <v>3939.8083785638664</v>
      </c>
      <c r="H68" s="55">
        <v>39</v>
      </c>
      <c r="I68" s="56">
        <v>40</v>
      </c>
      <c r="J68" s="57">
        <v>79</v>
      </c>
      <c r="K68" s="55">
        <v>74</v>
      </c>
      <c r="L68" s="56">
        <v>19</v>
      </c>
      <c r="M68" s="57">
        <v>93</v>
      </c>
      <c r="N68" s="3">
        <v>0.10297237892352328</v>
      </c>
      <c r="O68" s="3">
        <v>8.857249554430853E-2</v>
      </c>
      <c r="P68" s="4">
        <v>9.8181030167560468E-2</v>
      </c>
      <c r="Q68" s="41"/>
      <c r="R68" s="58">
        <f t="shared" si="2"/>
        <v>24.399897504922649</v>
      </c>
      <c r="S68" s="58">
        <f t="shared" si="3"/>
        <v>20.044406110298432</v>
      </c>
      <c r="T68" s="58">
        <f t="shared" si="4"/>
        <v>22.905862666068991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1431.0788526813183</v>
      </c>
      <c r="F69" s="61">
        <v>892.99999999999977</v>
      </c>
      <c r="G69" s="62">
        <v>2324.078852681318</v>
      </c>
      <c r="H69" s="67">
        <v>67</v>
      </c>
      <c r="I69" s="61">
        <v>40</v>
      </c>
      <c r="J69" s="62">
        <v>107</v>
      </c>
      <c r="K69" s="67">
        <v>63</v>
      </c>
      <c r="L69" s="61">
        <v>19</v>
      </c>
      <c r="M69" s="62">
        <v>82</v>
      </c>
      <c r="N69" s="6">
        <v>4.755046692853928E-2</v>
      </c>
      <c r="O69" s="6">
        <v>6.6881366087477509E-2</v>
      </c>
      <c r="P69" s="7">
        <v>5.3491043377861307E-2</v>
      </c>
      <c r="Q69" s="41"/>
      <c r="R69" s="58">
        <f t="shared" si="2"/>
        <v>11.008298866779372</v>
      </c>
      <c r="S69" s="58">
        <f t="shared" si="3"/>
        <v>15.135593220338979</v>
      </c>
      <c r="T69" s="58">
        <f t="shared" si="4"/>
        <v>12.296713506250359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3745.0000000000005</v>
      </c>
      <c r="F70" s="64">
        <v>11987.266854005338</v>
      </c>
      <c r="G70" s="65">
        <v>15732.266854005338</v>
      </c>
      <c r="H70" s="66">
        <v>280</v>
      </c>
      <c r="I70" s="64">
        <v>400</v>
      </c>
      <c r="J70" s="65">
        <v>680</v>
      </c>
      <c r="K70" s="66">
        <v>0</v>
      </c>
      <c r="L70" s="64">
        <v>0</v>
      </c>
      <c r="M70" s="65">
        <v>0</v>
      </c>
      <c r="N70" s="15">
        <v>6.1921296296296301E-2</v>
      </c>
      <c r="O70" s="15">
        <v>0.13874151451395067</v>
      </c>
      <c r="P70" s="16">
        <v>0.10710965995374004</v>
      </c>
      <c r="Q70" s="41"/>
      <c r="R70" s="58">
        <f t="shared" si="2"/>
        <v>13.375000000000002</v>
      </c>
      <c r="S70" s="58">
        <f t="shared" si="3"/>
        <v>29.968167135013346</v>
      </c>
      <c r="T70" s="58">
        <f t="shared" si="4"/>
        <v>23.135686550007851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5374.8267996860732</v>
      </c>
      <c r="F71" s="56">
        <v>17426.063674208403</v>
      </c>
      <c r="G71" s="57">
        <v>22800.890473894477</v>
      </c>
      <c r="H71" s="55">
        <v>280</v>
      </c>
      <c r="I71" s="56">
        <v>394</v>
      </c>
      <c r="J71" s="57">
        <v>674</v>
      </c>
      <c r="K71" s="55">
        <v>0</v>
      </c>
      <c r="L71" s="56">
        <v>0</v>
      </c>
      <c r="M71" s="57">
        <v>0</v>
      </c>
      <c r="N71" s="3">
        <v>8.8869490735550158E-2</v>
      </c>
      <c r="O71" s="3">
        <v>0.20476198150743094</v>
      </c>
      <c r="P71" s="4">
        <v>0.15661673311555169</v>
      </c>
      <c r="Q71" s="41"/>
      <c r="R71" s="58">
        <f t="shared" ref="R71:R86" si="8">+E71/(H71+K71)</f>
        <v>19.195809998878833</v>
      </c>
      <c r="S71" s="58">
        <f t="shared" ref="S71:S86" si="9">+F71/(I71+L71)</f>
        <v>44.228588005605083</v>
      </c>
      <c r="T71" s="58">
        <f t="shared" ref="T71:T86" si="10">+G71/(J71+M71)</f>
        <v>33.829214352959163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11259.324381137605</v>
      </c>
      <c r="F72" s="56">
        <v>25706.837048530178</v>
      </c>
      <c r="G72" s="57">
        <v>36966.161429667787</v>
      </c>
      <c r="H72" s="55">
        <v>320</v>
      </c>
      <c r="I72" s="56">
        <v>360</v>
      </c>
      <c r="J72" s="57">
        <v>680</v>
      </c>
      <c r="K72" s="55">
        <v>0</v>
      </c>
      <c r="L72" s="56">
        <v>0</v>
      </c>
      <c r="M72" s="57">
        <v>0</v>
      </c>
      <c r="N72" s="3">
        <v>0.16289531801414359</v>
      </c>
      <c r="O72" s="3">
        <v>0.33059204023315558</v>
      </c>
      <c r="P72" s="4">
        <v>0.25167593565950291</v>
      </c>
      <c r="Q72" s="41"/>
      <c r="R72" s="58">
        <f t="shared" si="8"/>
        <v>35.185388691055017</v>
      </c>
      <c r="S72" s="58">
        <f t="shared" si="9"/>
        <v>71.407880690361608</v>
      </c>
      <c r="T72" s="58">
        <f t="shared" si="10"/>
        <v>54.362002102452628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13103.422692589309</v>
      </c>
      <c r="F73" s="56">
        <v>29198.908719577805</v>
      </c>
      <c r="G73" s="57">
        <v>42302.331412167114</v>
      </c>
      <c r="H73" s="55">
        <v>322</v>
      </c>
      <c r="I73" s="56">
        <v>378</v>
      </c>
      <c r="J73" s="57">
        <v>700</v>
      </c>
      <c r="K73" s="55">
        <v>0</v>
      </c>
      <c r="L73" s="56">
        <v>0</v>
      </c>
      <c r="M73" s="57">
        <v>0</v>
      </c>
      <c r="N73" s="3">
        <v>0.18839749673035008</v>
      </c>
      <c r="O73" s="3">
        <v>0.35761939936774695</v>
      </c>
      <c r="P73" s="4">
        <v>0.27977732415454443</v>
      </c>
      <c r="Q73" s="41"/>
      <c r="R73" s="58">
        <f t="shared" si="8"/>
        <v>40.693859293755615</v>
      </c>
      <c r="S73" s="58">
        <f t="shared" si="9"/>
        <v>77.245790263433349</v>
      </c>
      <c r="T73" s="58">
        <f t="shared" si="10"/>
        <v>60.431902017381589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14054.465984303268</v>
      </c>
      <c r="F74" s="56">
        <v>33024.538651950934</v>
      </c>
      <c r="G74" s="57">
        <v>47079.004636254205</v>
      </c>
      <c r="H74" s="55">
        <v>320</v>
      </c>
      <c r="I74" s="56">
        <v>396</v>
      </c>
      <c r="J74" s="57">
        <v>716</v>
      </c>
      <c r="K74" s="55">
        <v>0</v>
      </c>
      <c r="L74" s="56">
        <v>0</v>
      </c>
      <c r="M74" s="57">
        <v>0</v>
      </c>
      <c r="N74" s="3">
        <v>0.20333428796735051</v>
      </c>
      <c r="O74" s="3">
        <v>0.38608935012101259</v>
      </c>
      <c r="P74" s="4">
        <v>0.30441111005233684</v>
      </c>
      <c r="Q74" s="41"/>
      <c r="R74" s="58">
        <f t="shared" si="8"/>
        <v>43.92020620094771</v>
      </c>
      <c r="S74" s="58">
        <f t="shared" si="9"/>
        <v>83.395299626138723</v>
      </c>
      <c r="T74" s="58">
        <f t="shared" si="10"/>
        <v>65.752799771304751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15422.824512490268</v>
      </c>
      <c r="F75" s="56">
        <v>34651.892301875938</v>
      </c>
      <c r="G75" s="57">
        <v>50074.716814366206</v>
      </c>
      <c r="H75" s="55">
        <v>318</v>
      </c>
      <c r="I75" s="56">
        <v>362</v>
      </c>
      <c r="J75" s="57">
        <v>680</v>
      </c>
      <c r="K75" s="55">
        <v>0</v>
      </c>
      <c r="L75" s="56">
        <v>0</v>
      </c>
      <c r="M75" s="57">
        <v>0</v>
      </c>
      <c r="N75" s="3">
        <v>0.22453448218743111</v>
      </c>
      <c r="O75" s="3">
        <v>0.44316416387707103</v>
      </c>
      <c r="P75" s="4">
        <v>0.34092263626338648</v>
      </c>
      <c r="Q75" s="41"/>
      <c r="R75" s="58">
        <f t="shared" si="8"/>
        <v>48.499448152485122</v>
      </c>
      <c r="S75" s="58">
        <f t="shared" si="9"/>
        <v>95.723459397447343</v>
      </c>
      <c r="T75" s="58">
        <f t="shared" si="10"/>
        <v>73.639289432891474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22346.514548712508</v>
      </c>
      <c r="F76" s="56">
        <v>36631.795043184677</v>
      </c>
      <c r="G76" s="57">
        <v>58978.309591897181</v>
      </c>
      <c r="H76" s="55">
        <v>320</v>
      </c>
      <c r="I76" s="56">
        <v>360</v>
      </c>
      <c r="J76" s="57">
        <v>680</v>
      </c>
      <c r="K76" s="55">
        <v>0</v>
      </c>
      <c r="L76" s="56">
        <v>0</v>
      </c>
      <c r="M76" s="57">
        <v>0</v>
      </c>
      <c r="N76" s="3">
        <v>0.32330026835521569</v>
      </c>
      <c r="O76" s="3">
        <v>0.47108789921790994</v>
      </c>
      <c r="P76" s="4">
        <v>0.40154077881193617</v>
      </c>
      <c r="Q76" s="41"/>
      <c r="R76" s="58">
        <f t="shared" si="8"/>
        <v>69.832857964726585</v>
      </c>
      <c r="S76" s="58">
        <f t="shared" si="9"/>
        <v>101.75498623106854</v>
      </c>
      <c r="T76" s="58">
        <f t="shared" si="10"/>
        <v>86.732808223378214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26647.803238288223</v>
      </c>
      <c r="F77" s="56">
        <v>36125.856906632107</v>
      </c>
      <c r="G77" s="57">
        <v>62773.66014492033</v>
      </c>
      <c r="H77" s="55">
        <v>320</v>
      </c>
      <c r="I77" s="56">
        <v>360</v>
      </c>
      <c r="J77" s="57">
        <v>680</v>
      </c>
      <c r="K77" s="55">
        <v>0</v>
      </c>
      <c r="L77" s="56">
        <v>0</v>
      </c>
      <c r="M77" s="57">
        <v>0</v>
      </c>
      <c r="N77" s="3">
        <v>0.38552956073912359</v>
      </c>
      <c r="O77" s="3">
        <v>0.46458149314084501</v>
      </c>
      <c r="P77" s="4">
        <v>0.42738058377532906</v>
      </c>
      <c r="Q77" s="41"/>
      <c r="R77" s="58">
        <f t="shared" si="8"/>
        <v>83.274385119650702</v>
      </c>
      <c r="S77" s="58">
        <f t="shared" si="9"/>
        <v>100.34960251842251</v>
      </c>
      <c r="T77" s="58">
        <f t="shared" si="10"/>
        <v>92.314206095471079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23977.258625721333</v>
      </c>
      <c r="F78" s="56">
        <v>25892.800141578478</v>
      </c>
      <c r="G78" s="57">
        <v>49870.058767299808</v>
      </c>
      <c r="H78" s="55">
        <v>322</v>
      </c>
      <c r="I78" s="56">
        <v>342</v>
      </c>
      <c r="J78" s="57">
        <v>664</v>
      </c>
      <c r="K78" s="55">
        <v>0</v>
      </c>
      <c r="L78" s="56">
        <v>0</v>
      </c>
      <c r="M78" s="57">
        <v>0</v>
      </c>
      <c r="N78" s="3">
        <v>0.34473859307742888</v>
      </c>
      <c r="O78" s="3">
        <v>0.35050899043722222</v>
      </c>
      <c r="P78" s="4">
        <v>0.3477106953320212</v>
      </c>
      <c r="Q78" s="41"/>
      <c r="R78" s="58">
        <f t="shared" si="8"/>
        <v>74.463536104724639</v>
      </c>
      <c r="S78" s="58">
        <f t="shared" si="9"/>
        <v>75.709941934439996</v>
      </c>
      <c r="T78" s="58">
        <f t="shared" si="10"/>
        <v>75.105510191716576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22767.906136347276</v>
      </c>
      <c r="F79" s="56">
        <v>24705.42075534568</v>
      </c>
      <c r="G79" s="57">
        <v>47473.326891692952</v>
      </c>
      <c r="H79" s="55">
        <v>360</v>
      </c>
      <c r="I79" s="56">
        <v>360</v>
      </c>
      <c r="J79" s="57">
        <v>720</v>
      </c>
      <c r="K79" s="55">
        <v>0</v>
      </c>
      <c r="L79" s="56">
        <v>0</v>
      </c>
      <c r="M79" s="57">
        <v>0</v>
      </c>
      <c r="N79" s="3">
        <v>0.29279714681516555</v>
      </c>
      <c r="O79" s="3">
        <v>0.31771374428170884</v>
      </c>
      <c r="P79" s="4">
        <v>0.3052554455484372</v>
      </c>
      <c r="Q79" s="41"/>
      <c r="R79" s="58">
        <f t="shared" si="8"/>
        <v>63.244183712075767</v>
      </c>
      <c r="S79" s="58">
        <f t="shared" si="9"/>
        <v>68.626168764849112</v>
      </c>
      <c r="T79" s="58">
        <f t="shared" si="10"/>
        <v>65.935176238462432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17997.653505767594</v>
      </c>
      <c r="F80" s="56">
        <v>19581.059394130341</v>
      </c>
      <c r="G80" s="57">
        <v>37578.712899897931</v>
      </c>
      <c r="H80" s="55">
        <v>360</v>
      </c>
      <c r="I80" s="56">
        <v>360</v>
      </c>
      <c r="J80" s="57">
        <v>720</v>
      </c>
      <c r="K80" s="55">
        <v>0</v>
      </c>
      <c r="L80" s="56">
        <v>0</v>
      </c>
      <c r="M80" s="57">
        <v>0</v>
      </c>
      <c r="N80" s="3">
        <v>0.23145130537252565</v>
      </c>
      <c r="O80" s="3">
        <v>0.25181403541834285</v>
      </c>
      <c r="P80" s="4">
        <v>0.24163267039543423</v>
      </c>
      <c r="Q80" s="41"/>
      <c r="R80" s="58">
        <f t="shared" si="8"/>
        <v>49.993481960465537</v>
      </c>
      <c r="S80" s="58">
        <f t="shared" si="9"/>
        <v>54.391831650362057</v>
      </c>
      <c r="T80" s="58">
        <f t="shared" si="10"/>
        <v>52.19265680541379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14910.759623449789</v>
      </c>
      <c r="F81" s="56">
        <v>17567.347186758361</v>
      </c>
      <c r="G81" s="57">
        <v>32478.106810208148</v>
      </c>
      <c r="H81" s="55">
        <v>360</v>
      </c>
      <c r="I81" s="56">
        <v>360</v>
      </c>
      <c r="J81" s="57">
        <v>720</v>
      </c>
      <c r="K81" s="55">
        <v>0</v>
      </c>
      <c r="L81" s="56">
        <v>0</v>
      </c>
      <c r="M81" s="57">
        <v>0</v>
      </c>
      <c r="N81" s="3">
        <v>0.19175359598057856</v>
      </c>
      <c r="O81" s="3">
        <v>0.22591753069390896</v>
      </c>
      <c r="P81" s="4">
        <v>0.20883556333724376</v>
      </c>
      <c r="Q81" s="41"/>
      <c r="R81" s="58">
        <f t="shared" si="8"/>
        <v>41.418776731804968</v>
      </c>
      <c r="S81" s="58">
        <f t="shared" si="9"/>
        <v>48.798186629884334</v>
      </c>
      <c r="T81" s="58">
        <f t="shared" si="10"/>
        <v>45.108481680844648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12642.717457008652</v>
      </c>
      <c r="F82" s="56">
        <v>16594.714757888309</v>
      </c>
      <c r="G82" s="57">
        <v>29237.432214896959</v>
      </c>
      <c r="H82" s="55">
        <v>362</v>
      </c>
      <c r="I82" s="56">
        <v>336</v>
      </c>
      <c r="J82" s="57">
        <v>698</v>
      </c>
      <c r="K82" s="55">
        <v>0</v>
      </c>
      <c r="L82" s="56">
        <v>0</v>
      </c>
      <c r="M82" s="57">
        <v>0</v>
      </c>
      <c r="N82" s="3">
        <v>0.16168811971824038</v>
      </c>
      <c r="O82" s="3">
        <v>0.22865292600705892</v>
      </c>
      <c r="P82" s="4">
        <v>0.19392332733004986</v>
      </c>
      <c r="Q82" s="41"/>
      <c r="R82" s="58">
        <f t="shared" si="8"/>
        <v>34.924633859139924</v>
      </c>
      <c r="S82" s="58">
        <f t="shared" si="9"/>
        <v>49.389032017524727</v>
      </c>
      <c r="T82" s="58">
        <f t="shared" si="10"/>
        <v>41.887438703290769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9898.2394427761374</v>
      </c>
      <c r="F83" s="56">
        <v>11897.880912961078</v>
      </c>
      <c r="G83" s="57">
        <v>21796.120355737214</v>
      </c>
      <c r="H83" s="55">
        <v>360</v>
      </c>
      <c r="I83" s="56">
        <v>320</v>
      </c>
      <c r="J83" s="57">
        <v>680</v>
      </c>
      <c r="K83" s="55">
        <v>0</v>
      </c>
      <c r="L83" s="56">
        <v>0</v>
      </c>
      <c r="M83" s="57">
        <v>0</v>
      </c>
      <c r="N83" s="3">
        <v>0.12729217390401412</v>
      </c>
      <c r="O83" s="3">
        <v>0.1721336937639045</v>
      </c>
      <c r="P83" s="4">
        <v>0.14839406560278603</v>
      </c>
      <c r="Q83" s="41"/>
      <c r="R83" s="58">
        <f t="shared" si="8"/>
        <v>27.495109563267047</v>
      </c>
      <c r="S83" s="58">
        <f t="shared" si="9"/>
        <v>37.180877853003366</v>
      </c>
      <c r="T83" s="58">
        <f t="shared" si="10"/>
        <v>32.053118170201785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5806.8684751290502</v>
      </c>
      <c r="F84" s="61">
        <v>5197.9999999999964</v>
      </c>
      <c r="G84" s="62">
        <v>11004.868475129046</v>
      </c>
      <c r="H84" s="67">
        <v>360</v>
      </c>
      <c r="I84" s="61">
        <v>322</v>
      </c>
      <c r="J84" s="62">
        <v>682</v>
      </c>
      <c r="K84" s="67">
        <v>0</v>
      </c>
      <c r="L84" s="61">
        <v>0</v>
      </c>
      <c r="M84" s="62">
        <v>0</v>
      </c>
      <c r="N84" s="6">
        <v>7.4676806521721331E-2</v>
      </c>
      <c r="O84" s="6">
        <v>7.4735449735449683E-2</v>
      </c>
      <c r="P84" s="7">
        <v>7.4704494373364322E-2</v>
      </c>
      <c r="Q84" s="41"/>
      <c r="R84" s="58">
        <f t="shared" si="8"/>
        <v>16.130190208691808</v>
      </c>
      <c r="S84" s="58">
        <f t="shared" si="9"/>
        <v>16.142857142857132</v>
      </c>
      <c r="T84" s="58">
        <f t="shared" si="10"/>
        <v>16.136170784646694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1702.9422694252087</v>
      </c>
      <c r="F85" s="64">
        <v>3864.3396590463035</v>
      </c>
      <c r="G85" s="65">
        <v>5567.2819284715124</v>
      </c>
      <c r="H85" s="71">
        <v>100</v>
      </c>
      <c r="I85" s="64">
        <v>100</v>
      </c>
      <c r="J85" s="65">
        <v>200</v>
      </c>
      <c r="K85" s="71">
        <v>0</v>
      </c>
      <c r="L85" s="64">
        <v>0</v>
      </c>
      <c r="M85" s="65">
        <v>0</v>
      </c>
      <c r="N85" s="3">
        <v>7.8839919880796694E-2</v>
      </c>
      <c r="O85" s="3">
        <v>0.17890461384473627</v>
      </c>
      <c r="P85" s="4">
        <v>0.12887226686276648</v>
      </c>
      <c r="Q85" s="41"/>
      <c r="R85" s="58">
        <f t="shared" si="8"/>
        <v>17.029422694252087</v>
      </c>
      <c r="S85" s="58">
        <f t="shared" si="9"/>
        <v>38.643396590463034</v>
      </c>
      <c r="T85" s="58">
        <f t="shared" si="10"/>
        <v>27.836409642357562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1471.0644551882197</v>
      </c>
      <c r="F86" s="61">
        <v>3571.9999999999995</v>
      </c>
      <c r="G86" s="62">
        <v>5043.0644551882197</v>
      </c>
      <c r="H86" s="72">
        <v>98</v>
      </c>
      <c r="I86" s="61">
        <v>100</v>
      </c>
      <c r="J86" s="62">
        <v>198</v>
      </c>
      <c r="K86" s="72">
        <v>0</v>
      </c>
      <c r="L86" s="61">
        <v>0</v>
      </c>
      <c r="M86" s="62">
        <v>0</v>
      </c>
      <c r="N86" s="6">
        <v>6.949473049830969E-2</v>
      </c>
      <c r="O86" s="6">
        <v>0.16537037037037036</v>
      </c>
      <c r="P86" s="7">
        <v>0.11791677083773427</v>
      </c>
      <c r="Q86" s="41"/>
      <c r="R86" s="58">
        <f t="shared" si="8"/>
        <v>15.010861787634894</v>
      </c>
      <c r="S86" s="58">
        <f t="shared" si="9"/>
        <v>35.72</v>
      </c>
      <c r="T86" s="58">
        <f t="shared" si="10"/>
        <v>25.470022500950606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1472037.6475247014</v>
      </c>
    </row>
    <row r="91" spans="2:20" x14ac:dyDescent="0.25">
      <c r="C91" t="s">
        <v>112</v>
      </c>
      <c r="D91" s="78">
        <f>SUMPRODUCT(((((J5:J86)*216)+((M5:M86)*248))*((D5:D86))/1000))</f>
        <v>7803277.0541599989</v>
      </c>
    </row>
    <row r="92" spans="2:20" x14ac:dyDescent="0.25">
      <c r="C92" t="s">
        <v>111</v>
      </c>
      <c r="D92" s="39">
        <f>+D90/D91</f>
        <v>0.18864351955053865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6" zoomScale="93" zoomScaleNormal="93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+'[1]20'!$G$590</f>
        <v>0.15351903964002481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143.99999999999997</v>
      </c>
      <c r="F5" s="56">
        <v>865.01611513696423</v>
      </c>
      <c r="G5" s="57">
        <v>1009.0161151369642</v>
      </c>
      <c r="H5" s="56">
        <v>80</v>
      </c>
      <c r="I5" s="56">
        <v>127</v>
      </c>
      <c r="J5" s="57">
        <v>207</v>
      </c>
      <c r="K5" s="56">
        <v>0</v>
      </c>
      <c r="L5" s="56">
        <v>0</v>
      </c>
      <c r="M5" s="57">
        <v>0</v>
      </c>
      <c r="N5" s="32">
        <v>8.3333333333333315E-3</v>
      </c>
      <c r="O5" s="32">
        <v>3.1533104226340196E-2</v>
      </c>
      <c r="P5" s="33">
        <v>2.2567009195226431E-2</v>
      </c>
      <c r="Q5" s="41"/>
      <c r="R5" s="58">
        <f>+E5/(H5+K5)</f>
        <v>1.7999999999999996</v>
      </c>
      <c r="S5" s="58">
        <f t="shared" ref="S5" si="0">+F5/(I5+L5)</f>
        <v>6.8111505128894825</v>
      </c>
      <c r="T5" s="58">
        <f t="shared" ref="T5" si="1">+G5/(J5+M5)</f>
        <v>4.8744739861689093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225.5943999040353</v>
      </c>
      <c r="F6" s="56">
        <v>1624.5142988118512</v>
      </c>
      <c r="G6" s="57">
        <v>1850.1086987158865</v>
      </c>
      <c r="H6" s="56">
        <v>80</v>
      </c>
      <c r="I6" s="56">
        <v>131</v>
      </c>
      <c r="J6" s="57">
        <v>211</v>
      </c>
      <c r="K6" s="56">
        <v>0</v>
      </c>
      <c r="L6" s="56">
        <v>0</v>
      </c>
      <c r="M6" s="57">
        <v>0</v>
      </c>
      <c r="N6" s="32">
        <v>1.3055231475927969E-2</v>
      </c>
      <c r="O6" s="32">
        <v>5.7411446805620978E-2</v>
      </c>
      <c r="P6" s="33">
        <v>4.0593924405737371E-2</v>
      </c>
      <c r="Q6" s="41"/>
      <c r="R6" s="58">
        <f t="shared" ref="R6:R70" si="2">+E6/(H6+K6)</f>
        <v>2.8199299988004412</v>
      </c>
      <c r="S6" s="58">
        <f t="shared" ref="S6:S70" si="3">+F6/(I6+L6)</f>
        <v>12.400872510014132</v>
      </c>
      <c r="T6" s="58">
        <f t="shared" ref="T6:T70" si="4">+G6/(J6+M6)</f>
        <v>8.768287671639273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321.30277186232445</v>
      </c>
      <c r="F7" s="56">
        <v>2069.3355381793376</v>
      </c>
      <c r="G7" s="57">
        <v>2390.638310041662</v>
      </c>
      <c r="H7" s="56">
        <v>80</v>
      </c>
      <c r="I7" s="56">
        <v>125</v>
      </c>
      <c r="J7" s="57">
        <v>205</v>
      </c>
      <c r="K7" s="56">
        <v>0</v>
      </c>
      <c r="L7" s="56">
        <v>0</v>
      </c>
      <c r="M7" s="57">
        <v>0</v>
      </c>
      <c r="N7" s="32">
        <v>1.8593910408699333E-2</v>
      </c>
      <c r="O7" s="32">
        <v>7.6642056969605091E-2</v>
      </c>
      <c r="P7" s="33">
        <v>5.3989121726324793E-2</v>
      </c>
      <c r="Q7" s="41"/>
      <c r="R7" s="58">
        <f t="shared" si="2"/>
        <v>4.016284648279056</v>
      </c>
      <c r="S7" s="58">
        <f t="shared" si="3"/>
        <v>16.554684305434701</v>
      </c>
      <c r="T7" s="58">
        <f t="shared" si="4"/>
        <v>11.661650292886156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397.54064964239757</v>
      </c>
      <c r="F8" s="56">
        <v>2389.2985316988879</v>
      </c>
      <c r="G8" s="57">
        <v>2786.8391813412854</v>
      </c>
      <c r="H8" s="56">
        <v>60</v>
      </c>
      <c r="I8" s="56">
        <v>122</v>
      </c>
      <c r="J8" s="57">
        <v>182</v>
      </c>
      <c r="K8" s="56">
        <v>0</v>
      </c>
      <c r="L8" s="56">
        <v>0</v>
      </c>
      <c r="M8" s="57">
        <v>0</v>
      </c>
      <c r="N8" s="32">
        <v>3.0674432842777589E-2</v>
      </c>
      <c r="O8" s="32">
        <v>9.0668584232653615E-2</v>
      </c>
      <c r="P8" s="33">
        <v>7.0890292565661511E-2</v>
      </c>
      <c r="Q8" s="41"/>
      <c r="R8" s="58">
        <f t="shared" si="2"/>
        <v>6.6256774940399596</v>
      </c>
      <c r="S8" s="58">
        <f t="shared" si="3"/>
        <v>19.584414194253181</v>
      </c>
      <c r="T8" s="58">
        <f t="shared" si="4"/>
        <v>15.312303194182887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556.40770277975014</v>
      </c>
      <c r="F9" s="56">
        <v>3121.0452972407084</v>
      </c>
      <c r="G9" s="57">
        <v>3677.4530000204586</v>
      </c>
      <c r="H9" s="56">
        <v>63</v>
      </c>
      <c r="I9" s="56">
        <v>120</v>
      </c>
      <c r="J9" s="57">
        <v>183</v>
      </c>
      <c r="K9" s="56">
        <v>0</v>
      </c>
      <c r="L9" s="56">
        <v>0</v>
      </c>
      <c r="M9" s="57">
        <v>0</v>
      </c>
      <c r="N9" s="32">
        <v>4.0888279157829964E-2</v>
      </c>
      <c r="O9" s="32">
        <v>0.12041069819601498</v>
      </c>
      <c r="P9" s="33">
        <v>9.3034127707459488E-2</v>
      </c>
      <c r="Q9" s="41"/>
      <c r="R9" s="58">
        <f t="shared" si="2"/>
        <v>8.8318682980912726</v>
      </c>
      <c r="S9" s="58">
        <f t="shared" si="3"/>
        <v>26.008710810339235</v>
      </c>
      <c r="T9" s="58">
        <f t="shared" si="4"/>
        <v>20.09537158481125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653.45032943241813</v>
      </c>
      <c r="F10" s="56">
        <v>3611.8523199999818</v>
      </c>
      <c r="G10" s="57">
        <v>4265.3026494324004</v>
      </c>
      <c r="H10" s="56">
        <v>81</v>
      </c>
      <c r="I10" s="56">
        <v>120</v>
      </c>
      <c r="J10" s="57">
        <v>201</v>
      </c>
      <c r="K10" s="56">
        <v>0</v>
      </c>
      <c r="L10" s="56">
        <v>0</v>
      </c>
      <c r="M10" s="57">
        <v>0</v>
      </c>
      <c r="N10" s="32">
        <v>3.7348555637426735E-2</v>
      </c>
      <c r="O10" s="32">
        <v>0.13934615432098696</v>
      </c>
      <c r="P10" s="33">
        <v>9.8242644403731358E-2</v>
      </c>
      <c r="Q10" s="41"/>
      <c r="R10" s="58">
        <f t="shared" si="2"/>
        <v>8.0672880176841737</v>
      </c>
      <c r="S10" s="58">
        <f t="shared" si="3"/>
        <v>30.09876933333318</v>
      </c>
      <c r="T10" s="58">
        <f t="shared" si="4"/>
        <v>21.220411191205972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1232.2519380886458</v>
      </c>
      <c r="F11" s="56">
        <v>4230.3855913111602</v>
      </c>
      <c r="G11" s="57">
        <v>5462.6375293998062</v>
      </c>
      <c r="H11" s="56">
        <v>81</v>
      </c>
      <c r="I11" s="56">
        <v>120</v>
      </c>
      <c r="J11" s="57">
        <v>201</v>
      </c>
      <c r="K11" s="56">
        <v>0</v>
      </c>
      <c r="L11" s="56">
        <v>0</v>
      </c>
      <c r="M11" s="57">
        <v>0</v>
      </c>
      <c r="N11" s="32">
        <v>7.0430494861033713E-2</v>
      </c>
      <c r="O11" s="32">
        <v>0.16320932065243673</v>
      </c>
      <c r="P11" s="33">
        <v>0.12582083861709523</v>
      </c>
      <c r="Q11" s="41"/>
      <c r="R11" s="58">
        <f t="shared" si="2"/>
        <v>15.212986889983283</v>
      </c>
      <c r="S11" s="58">
        <f t="shared" si="3"/>
        <v>35.253213260926337</v>
      </c>
      <c r="T11" s="58">
        <f t="shared" si="4"/>
        <v>27.177301141292567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1295.3170660024546</v>
      </c>
      <c r="F12" s="56">
        <v>4286.0187341583551</v>
      </c>
      <c r="G12" s="57">
        <v>5581.3358001608094</v>
      </c>
      <c r="H12" s="56">
        <v>81</v>
      </c>
      <c r="I12" s="56">
        <v>114</v>
      </c>
      <c r="J12" s="57">
        <v>195</v>
      </c>
      <c r="K12" s="56">
        <v>0</v>
      </c>
      <c r="L12" s="56">
        <v>0</v>
      </c>
      <c r="M12" s="57">
        <v>0</v>
      </c>
      <c r="N12" s="32">
        <v>7.4035040352220763E-2</v>
      </c>
      <c r="O12" s="32">
        <v>0.17405859056848422</v>
      </c>
      <c r="P12" s="33">
        <v>0.13251034663249786</v>
      </c>
      <c r="Q12" s="41"/>
      <c r="R12" s="58">
        <f t="shared" si="2"/>
        <v>15.991568716079685</v>
      </c>
      <c r="S12" s="58">
        <f t="shared" si="3"/>
        <v>37.596655562792591</v>
      </c>
      <c r="T12" s="58">
        <f t="shared" si="4"/>
        <v>28.622234872619536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1337.6500207182628</v>
      </c>
      <c r="F13" s="56">
        <v>4359.8979447397041</v>
      </c>
      <c r="G13" s="57">
        <v>5697.5479654579667</v>
      </c>
      <c r="H13" s="56">
        <v>83</v>
      </c>
      <c r="I13" s="56">
        <v>104</v>
      </c>
      <c r="J13" s="57">
        <v>187</v>
      </c>
      <c r="K13" s="56">
        <v>0</v>
      </c>
      <c r="L13" s="56">
        <v>0</v>
      </c>
      <c r="M13" s="57">
        <v>0</v>
      </c>
      <c r="N13" s="32">
        <v>7.4612339397493468E-2</v>
      </c>
      <c r="O13" s="32">
        <v>0.19408377603007942</v>
      </c>
      <c r="P13" s="33">
        <v>0.14105634693647173</v>
      </c>
      <c r="Q13" s="41"/>
      <c r="R13" s="58">
        <f t="shared" si="2"/>
        <v>16.116265309858587</v>
      </c>
      <c r="S13" s="58">
        <f t="shared" si="3"/>
        <v>41.922095622497153</v>
      </c>
      <c r="T13" s="58">
        <f t="shared" si="4"/>
        <v>30.468170938277897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1602.5701736573455</v>
      </c>
      <c r="F14" s="56">
        <v>4975.6160154642212</v>
      </c>
      <c r="G14" s="57">
        <v>6578.1861891215667</v>
      </c>
      <c r="H14" s="56">
        <v>86</v>
      </c>
      <c r="I14" s="56">
        <v>106</v>
      </c>
      <c r="J14" s="57">
        <v>192</v>
      </c>
      <c r="K14" s="56">
        <v>0</v>
      </c>
      <c r="L14" s="56">
        <v>0</v>
      </c>
      <c r="M14" s="57">
        <v>0</v>
      </c>
      <c r="N14" s="32">
        <v>8.6271004180520319E-2</v>
      </c>
      <c r="O14" s="32">
        <v>0.21731376727219695</v>
      </c>
      <c r="P14" s="33">
        <v>0.15861752963738346</v>
      </c>
      <c r="Q14" s="41"/>
      <c r="R14" s="58">
        <f t="shared" si="2"/>
        <v>18.634536902992391</v>
      </c>
      <c r="S14" s="58">
        <f t="shared" si="3"/>
        <v>46.939773730794542</v>
      </c>
      <c r="T14" s="58">
        <f t="shared" si="4"/>
        <v>34.261386401674827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3562.4718329182356</v>
      </c>
      <c r="F15" s="56">
        <v>8397.4099083709261</v>
      </c>
      <c r="G15" s="57">
        <v>11959.881741289162</v>
      </c>
      <c r="H15" s="56">
        <v>201</v>
      </c>
      <c r="I15" s="56">
        <v>209</v>
      </c>
      <c r="J15" s="57">
        <v>410</v>
      </c>
      <c r="K15" s="56">
        <v>84</v>
      </c>
      <c r="L15" s="56">
        <v>83</v>
      </c>
      <c r="M15" s="57">
        <v>167</v>
      </c>
      <c r="N15" s="32">
        <v>5.5448758450352319E-2</v>
      </c>
      <c r="O15" s="32">
        <v>0.12776000956017111</v>
      </c>
      <c r="P15" s="33">
        <v>9.2016077901221474E-2</v>
      </c>
      <c r="Q15" s="41"/>
      <c r="R15" s="58">
        <f t="shared" si="2"/>
        <v>12.49990116813416</v>
      </c>
      <c r="S15" s="58">
        <f t="shared" si="3"/>
        <v>28.758253110859336</v>
      </c>
      <c r="T15" s="58">
        <f t="shared" si="4"/>
        <v>20.727697991835637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7403.8255545941338</v>
      </c>
      <c r="F16" s="56">
        <v>13823.174038589474</v>
      </c>
      <c r="G16" s="57">
        <v>21226.999593183609</v>
      </c>
      <c r="H16" s="56">
        <v>222</v>
      </c>
      <c r="I16" s="56">
        <v>270</v>
      </c>
      <c r="J16" s="57">
        <v>492</v>
      </c>
      <c r="K16" s="56">
        <v>146</v>
      </c>
      <c r="L16" s="56">
        <v>120</v>
      </c>
      <c r="M16" s="57">
        <v>266</v>
      </c>
      <c r="N16" s="32">
        <v>8.7973212388238284E-2</v>
      </c>
      <c r="O16" s="32">
        <v>0.15693885148262346</v>
      </c>
      <c r="P16" s="33">
        <v>0.12324082439145152</v>
      </c>
      <c r="Q16" s="41"/>
      <c r="R16" s="58">
        <f t="shared" si="2"/>
        <v>20.119091180962322</v>
      </c>
      <c r="S16" s="58">
        <f t="shared" si="3"/>
        <v>35.444035996383263</v>
      </c>
      <c r="T16" s="58">
        <f t="shared" si="4"/>
        <v>28.003957246944076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8178.1704039243759</v>
      </c>
      <c r="F17" s="56">
        <v>14715.04083575231</v>
      </c>
      <c r="G17" s="57">
        <v>22893.211239676686</v>
      </c>
      <c r="H17" s="56">
        <v>222</v>
      </c>
      <c r="I17" s="56">
        <v>264</v>
      </c>
      <c r="J17" s="57">
        <v>486</v>
      </c>
      <c r="K17" s="56">
        <v>180</v>
      </c>
      <c r="L17" s="56">
        <v>127</v>
      </c>
      <c r="M17" s="57">
        <v>307</v>
      </c>
      <c r="N17" s="32">
        <v>8.832480564113937E-2</v>
      </c>
      <c r="O17" s="32">
        <v>0.1662340808376899</v>
      </c>
      <c r="P17" s="33">
        <v>0.12640361345287274</v>
      </c>
      <c r="Q17" s="41"/>
      <c r="R17" s="58">
        <f t="shared" si="2"/>
        <v>20.343707472448695</v>
      </c>
      <c r="S17" s="58">
        <f t="shared" si="3"/>
        <v>37.634375539008467</v>
      </c>
      <c r="T17" s="58">
        <f t="shared" si="4"/>
        <v>28.869118839440965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11640.288655694576</v>
      </c>
      <c r="F18" s="56">
        <v>17245.09787768481</v>
      </c>
      <c r="G18" s="57">
        <v>28885.386533379387</v>
      </c>
      <c r="H18" s="56">
        <v>224</v>
      </c>
      <c r="I18" s="56">
        <v>232</v>
      </c>
      <c r="J18" s="57">
        <v>456</v>
      </c>
      <c r="K18" s="56">
        <v>160</v>
      </c>
      <c r="L18" s="56">
        <v>154</v>
      </c>
      <c r="M18" s="57">
        <v>314</v>
      </c>
      <c r="N18" s="32">
        <v>0.13217987663170622</v>
      </c>
      <c r="O18" s="32">
        <v>0.19529237495113255</v>
      </c>
      <c r="P18" s="33">
        <v>0.16377906725357994</v>
      </c>
      <c r="Q18" s="41"/>
      <c r="R18" s="58">
        <f t="shared" si="2"/>
        <v>30.313251707537958</v>
      </c>
      <c r="S18" s="58">
        <f t="shared" si="3"/>
        <v>44.676419372240439</v>
      </c>
      <c r="T18" s="58">
        <f t="shared" si="4"/>
        <v>37.513489004388816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16511.83650697715</v>
      </c>
      <c r="F19" s="56">
        <v>19264.165915449968</v>
      </c>
      <c r="G19" s="57">
        <v>35776.002422427118</v>
      </c>
      <c r="H19" s="56">
        <v>208</v>
      </c>
      <c r="I19" s="56">
        <v>224</v>
      </c>
      <c r="J19" s="57">
        <v>432</v>
      </c>
      <c r="K19" s="56">
        <v>160</v>
      </c>
      <c r="L19" s="56">
        <v>161</v>
      </c>
      <c r="M19" s="57">
        <v>321</v>
      </c>
      <c r="N19" s="32">
        <v>0.19515691786801662</v>
      </c>
      <c r="O19" s="32">
        <v>0.21813757943937367</v>
      </c>
      <c r="P19" s="33">
        <v>0.2068933751007814</v>
      </c>
      <c r="Q19" s="41"/>
      <c r="R19" s="58">
        <f t="shared" si="2"/>
        <v>44.869120942872691</v>
      </c>
      <c r="S19" s="58">
        <f t="shared" si="3"/>
        <v>50.036794585584332</v>
      </c>
      <c r="T19" s="58">
        <f t="shared" si="4"/>
        <v>47.511291397645579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22431.126428981588</v>
      </c>
      <c r="F20" s="56">
        <v>25475.057057809932</v>
      </c>
      <c r="G20" s="57">
        <v>47906.183486791517</v>
      </c>
      <c r="H20" s="56">
        <v>202</v>
      </c>
      <c r="I20" s="56">
        <v>219</v>
      </c>
      <c r="J20" s="57">
        <v>421</v>
      </c>
      <c r="K20" s="56">
        <v>160</v>
      </c>
      <c r="L20" s="56">
        <v>158</v>
      </c>
      <c r="M20" s="57">
        <v>318</v>
      </c>
      <c r="N20" s="32">
        <v>0.26924244321324164</v>
      </c>
      <c r="O20" s="32">
        <v>0.29455019260255677</v>
      </c>
      <c r="P20" s="33">
        <v>0.28213300051113965</v>
      </c>
      <c r="Q20" s="41"/>
      <c r="R20" s="58">
        <f t="shared" si="2"/>
        <v>61.964437649120406</v>
      </c>
      <c r="S20" s="58">
        <f t="shared" si="3"/>
        <v>67.573095644058171</v>
      </c>
      <c r="T20" s="58">
        <f t="shared" si="4"/>
        <v>64.825688074142789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22088.169101089545</v>
      </c>
      <c r="F21" s="56">
        <v>25366.348881074853</v>
      </c>
      <c r="G21" s="57">
        <v>47454.517982164398</v>
      </c>
      <c r="H21" s="56">
        <v>202</v>
      </c>
      <c r="I21" s="56">
        <v>206</v>
      </c>
      <c r="J21" s="57">
        <v>408</v>
      </c>
      <c r="K21" s="56">
        <v>172</v>
      </c>
      <c r="L21" s="56">
        <v>158</v>
      </c>
      <c r="M21" s="57">
        <v>330</v>
      </c>
      <c r="N21" s="32">
        <v>0.25598193376934852</v>
      </c>
      <c r="O21" s="32">
        <v>0.30313514437230943</v>
      </c>
      <c r="P21" s="33">
        <v>0.27919677811214111</v>
      </c>
      <c r="Q21" s="41"/>
      <c r="R21" s="58">
        <f t="shared" si="2"/>
        <v>59.059275671362421</v>
      </c>
      <c r="S21" s="58">
        <f t="shared" si="3"/>
        <v>69.687771651304544</v>
      </c>
      <c r="T21" s="58">
        <f t="shared" si="4"/>
        <v>64.301514880981571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21038.222792720804</v>
      </c>
      <c r="F22" s="56">
        <v>23816.880120882943</v>
      </c>
      <c r="G22" s="57">
        <v>44855.102913603747</v>
      </c>
      <c r="H22" s="56">
        <v>202</v>
      </c>
      <c r="I22" s="56">
        <v>194</v>
      </c>
      <c r="J22" s="57">
        <v>396</v>
      </c>
      <c r="K22" s="56">
        <v>199</v>
      </c>
      <c r="L22" s="56">
        <v>158</v>
      </c>
      <c r="M22" s="57">
        <v>357</v>
      </c>
      <c r="N22" s="32">
        <v>0.22625637521208813</v>
      </c>
      <c r="O22" s="32">
        <v>0.2937164576865004</v>
      </c>
      <c r="P22" s="33">
        <v>0.25768132102580393</v>
      </c>
      <c r="Q22" s="41"/>
      <c r="R22" s="58">
        <f t="shared" si="2"/>
        <v>52.464395991822457</v>
      </c>
      <c r="S22" s="58">
        <f t="shared" si="3"/>
        <v>67.661591252508359</v>
      </c>
      <c r="T22" s="58">
        <f t="shared" si="4"/>
        <v>59.568529765742028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20702.989605850413</v>
      </c>
      <c r="F23" s="56">
        <v>17740.687563914591</v>
      </c>
      <c r="G23" s="57">
        <v>38443.677169765004</v>
      </c>
      <c r="H23" s="56">
        <v>202</v>
      </c>
      <c r="I23" s="56">
        <v>193</v>
      </c>
      <c r="J23" s="57">
        <v>395</v>
      </c>
      <c r="K23" s="56">
        <v>191</v>
      </c>
      <c r="L23" s="56">
        <v>158</v>
      </c>
      <c r="M23" s="57">
        <v>349</v>
      </c>
      <c r="N23" s="32">
        <v>0.22750538028407047</v>
      </c>
      <c r="O23" s="32">
        <v>0.21936748891970759</v>
      </c>
      <c r="P23" s="33">
        <v>0.22367620769971261</v>
      </c>
      <c r="Q23" s="41"/>
      <c r="R23" s="58">
        <f t="shared" si="2"/>
        <v>52.67936286475932</v>
      </c>
      <c r="S23" s="58">
        <f t="shared" si="3"/>
        <v>50.543269412862081</v>
      </c>
      <c r="T23" s="58">
        <f t="shared" si="4"/>
        <v>51.671609099146508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19395.341642360479</v>
      </c>
      <c r="F24" s="56">
        <v>16406.811469877102</v>
      </c>
      <c r="G24" s="57">
        <v>35802.153112237582</v>
      </c>
      <c r="H24" s="56">
        <v>209</v>
      </c>
      <c r="I24" s="56">
        <v>182</v>
      </c>
      <c r="J24" s="57">
        <v>391</v>
      </c>
      <c r="K24" s="56">
        <v>215</v>
      </c>
      <c r="L24" s="56">
        <v>158</v>
      </c>
      <c r="M24" s="57">
        <v>373</v>
      </c>
      <c r="N24" s="32">
        <v>0.19697901407987162</v>
      </c>
      <c r="O24" s="32">
        <v>0.20901461819553993</v>
      </c>
      <c r="P24" s="33">
        <v>0.20231777301219248</v>
      </c>
      <c r="Q24" s="41"/>
      <c r="R24" s="58">
        <f t="shared" si="2"/>
        <v>45.743730288586036</v>
      </c>
      <c r="S24" s="58">
        <f t="shared" si="3"/>
        <v>48.255327852579711</v>
      </c>
      <c r="T24" s="58">
        <f t="shared" si="4"/>
        <v>46.861456953190554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18216.607959637204</v>
      </c>
      <c r="F25" s="56">
        <v>16169.095486143517</v>
      </c>
      <c r="G25" s="57">
        <v>34385.703445780717</v>
      </c>
      <c r="H25" s="56">
        <v>226</v>
      </c>
      <c r="I25" s="56">
        <v>195</v>
      </c>
      <c r="J25" s="57">
        <v>421</v>
      </c>
      <c r="K25" s="56">
        <v>215</v>
      </c>
      <c r="L25" s="56">
        <v>158</v>
      </c>
      <c r="M25" s="57">
        <v>373</v>
      </c>
      <c r="N25" s="32">
        <v>0.17835638716649568</v>
      </c>
      <c r="O25" s="32">
        <v>0.19887207869408044</v>
      </c>
      <c r="P25" s="33">
        <v>0.18744932100839903</v>
      </c>
      <c r="Q25" s="41"/>
      <c r="R25" s="58">
        <f t="shared" si="2"/>
        <v>41.307501042261237</v>
      </c>
      <c r="S25" s="58">
        <f t="shared" si="3"/>
        <v>45.804803076893812</v>
      </c>
      <c r="T25" s="58">
        <f t="shared" si="4"/>
        <v>43.306931291915262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17684.192340048179</v>
      </c>
      <c r="F26" s="56">
        <v>14851.417942217167</v>
      </c>
      <c r="G26" s="57">
        <v>32535.610282265348</v>
      </c>
      <c r="H26" s="56">
        <v>227</v>
      </c>
      <c r="I26" s="56">
        <v>199</v>
      </c>
      <c r="J26" s="57">
        <v>426</v>
      </c>
      <c r="K26" s="56">
        <v>215</v>
      </c>
      <c r="L26" s="56">
        <v>160</v>
      </c>
      <c r="M26" s="57">
        <v>375</v>
      </c>
      <c r="N26" s="32">
        <v>0.17277818059293593</v>
      </c>
      <c r="O26" s="32">
        <v>0.1796600447863298</v>
      </c>
      <c r="P26" s="33">
        <v>0.17585295478372329</v>
      </c>
      <c r="Q26" s="41"/>
      <c r="R26" s="58">
        <f t="shared" si="2"/>
        <v>40.009484932235701</v>
      </c>
      <c r="S26" s="58">
        <f t="shared" si="3"/>
        <v>41.36885220673306</v>
      </c>
      <c r="T26" s="58">
        <f t="shared" si="4"/>
        <v>40.618739428546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16444.767363677991</v>
      </c>
      <c r="F27" s="56">
        <v>11652.698593282334</v>
      </c>
      <c r="G27" s="57">
        <v>28097.465956960325</v>
      </c>
      <c r="H27" s="56">
        <v>240</v>
      </c>
      <c r="I27" s="56">
        <v>199</v>
      </c>
      <c r="J27" s="57">
        <v>439</v>
      </c>
      <c r="K27" s="56">
        <v>215</v>
      </c>
      <c r="L27" s="56">
        <v>158</v>
      </c>
      <c r="M27" s="57">
        <v>373</v>
      </c>
      <c r="N27" s="32">
        <v>0.15637854092504747</v>
      </c>
      <c r="O27" s="32">
        <v>0.14181553151205253</v>
      </c>
      <c r="P27" s="33">
        <v>0.14999074327895628</v>
      </c>
      <c r="Q27" s="41"/>
      <c r="R27" s="58">
        <f t="shared" si="2"/>
        <v>36.142345854237341</v>
      </c>
      <c r="S27" s="58">
        <f t="shared" si="3"/>
        <v>32.640612306112978</v>
      </c>
      <c r="T27" s="58">
        <f t="shared" si="4"/>
        <v>34.602790587389563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4548.4812193904963</v>
      </c>
      <c r="F28" s="56">
        <v>4714.8986564611669</v>
      </c>
      <c r="G28" s="57">
        <v>9263.3798758516641</v>
      </c>
      <c r="H28" s="56">
        <v>101</v>
      </c>
      <c r="I28" s="56">
        <v>80</v>
      </c>
      <c r="J28" s="57">
        <v>181</v>
      </c>
      <c r="K28" s="56">
        <v>0</v>
      </c>
      <c r="L28" s="56">
        <v>0</v>
      </c>
      <c r="M28" s="57">
        <v>0</v>
      </c>
      <c r="N28" s="32">
        <v>0.20849290517924901</v>
      </c>
      <c r="O28" s="32">
        <v>0.27285293150816936</v>
      </c>
      <c r="P28" s="33">
        <v>0.23693932565611991</v>
      </c>
      <c r="Q28" s="41"/>
      <c r="R28" s="58">
        <f t="shared" si="2"/>
        <v>45.034467518717783</v>
      </c>
      <c r="S28" s="58">
        <f t="shared" si="3"/>
        <v>58.936233205764587</v>
      </c>
      <c r="T28" s="58">
        <f t="shared" si="4"/>
        <v>51.1788943417219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3986.2601435769971</v>
      </c>
      <c r="F29" s="56">
        <v>4762.9369308209198</v>
      </c>
      <c r="G29" s="57">
        <v>8749.1970743979164</v>
      </c>
      <c r="H29" s="56">
        <v>112</v>
      </c>
      <c r="I29" s="56">
        <v>71</v>
      </c>
      <c r="J29" s="57">
        <v>183</v>
      </c>
      <c r="K29" s="56">
        <v>0</v>
      </c>
      <c r="L29" s="56">
        <v>0</v>
      </c>
      <c r="M29" s="57">
        <v>0</v>
      </c>
      <c r="N29" s="32">
        <v>0.1647759649296047</v>
      </c>
      <c r="O29" s="32">
        <v>0.31057230899979915</v>
      </c>
      <c r="P29" s="33">
        <v>0.22134175962350527</v>
      </c>
      <c r="Q29" s="41"/>
      <c r="R29" s="58">
        <f t="shared" si="2"/>
        <v>35.591608424794615</v>
      </c>
      <c r="S29" s="58">
        <f t="shared" si="3"/>
        <v>67.08361874395662</v>
      </c>
      <c r="T29" s="58">
        <f t="shared" si="4"/>
        <v>47.809820078677141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3789.3014769364399</v>
      </c>
      <c r="F30" s="56">
        <v>4747.807963549596</v>
      </c>
      <c r="G30" s="57">
        <v>8537.109440486036</v>
      </c>
      <c r="H30" s="56">
        <v>121</v>
      </c>
      <c r="I30" s="56">
        <v>78</v>
      </c>
      <c r="J30" s="57">
        <v>199</v>
      </c>
      <c r="K30" s="56">
        <v>0</v>
      </c>
      <c r="L30" s="56">
        <v>0</v>
      </c>
      <c r="M30" s="57">
        <v>0</v>
      </c>
      <c r="N30" s="32">
        <v>0.14498398672086166</v>
      </c>
      <c r="O30" s="32">
        <v>0.28180246697231698</v>
      </c>
      <c r="P30" s="33">
        <v>0.19861133073902001</v>
      </c>
      <c r="Q30" s="41"/>
      <c r="R30" s="58">
        <f t="shared" si="2"/>
        <v>31.316541131706114</v>
      </c>
      <c r="S30" s="58">
        <f t="shared" si="3"/>
        <v>60.869332866020464</v>
      </c>
      <c r="T30" s="58">
        <f t="shared" si="4"/>
        <v>42.900047439628324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3454.3194316515696</v>
      </c>
      <c r="F31" s="56">
        <v>4315.9182664238515</v>
      </c>
      <c r="G31" s="57">
        <v>7770.2376980754216</v>
      </c>
      <c r="H31" s="56">
        <v>120</v>
      </c>
      <c r="I31" s="56">
        <v>80</v>
      </c>
      <c r="J31" s="57">
        <v>200</v>
      </c>
      <c r="K31" s="56">
        <v>0</v>
      </c>
      <c r="L31" s="56">
        <v>0</v>
      </c>
      <c r="M31" s="57">
        <v>0</v>
      </c>
      <c r="N31" s="32">
        <v>0.13326849659149576</v>
      </c>
      <c r="O31" s="32">
        <v>0.24976378856619511</v>
      </c>
      <c r="P31" s="33">
        <v>0.1798666133813755</v>
      </c>
      <c r="Q31" s="41"/>
      <c r="R31" s="58">
        <f t="shared" si="2"/>
        <v>28.78599526376308</v>
      </c>
      <c r="S31" s="58">
        <f t="shared" si="3"/>
        <v>53.948978330298146</v>
      </c>
      <c r="T31" s="58">
        <f t="shared" si="4"/>
        <v>38.851188490377105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3164.9854626240581</v>
      </c>
      <c r="F32" s="56">
        <v>4101.034214933683</v>
      </c>
      <c r="G32" s="57">
        <v>7266.0196775577406</v>
      </c>
      <c r="H32" s="56">
        <v>122</v>
      </c>
      <c r="I32" s="56">
        <v>80</v>
      </c>
      <c r="J32" s="57">
        <v>202</v>
      </c>
      <c r="K32" s="56">
        <v>0</v>
      </c>
      <c r="L32" s="56">
        <v>0</v>
      </c>
      <c r="M32" s="57">
        <v>0</v>
      </c>
      <c r="N32" s="32">
        <v>0.12010418422222442</v>
      </c>
      <c r="O32" s="32">
        <v>0.23732836891977332</v>
      </c>
      <c r="P32" s="33">
        <v>0.16652960390442201</v>
      </c>
      <c r="Q32" s="41"/>
      <c r="R32" s="58">
        <f t="shared" si="2"/>
        <v>25.942503792000476</v>
      </c>
      <c r="S32" s="58">
        <f t="shared" si="3"/>
        <v>51.262927686671034</v>
      </c>
      <c r="T32" s="58">
        <f t="shared" si="4"/>
        <v>35.970394443355154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2250.8702658841762</v>
      </c>
      <c r="F33" s="56">
        <v>2943.9189302389113</v>
      </c>
      <c r="G33" s="57">
        <v>5194.7891961230871</v>
      </c>
      <c r="H33" s="56">
        <v>129</v>
      </c>
      <c r="I33" s="56">
        <v>80</v>
      </c>
      <c r="J33" s="57">
        <v>209</v>
      </c>
      <c r="K33" s="56">
        <v>0</v>
      </c>
      <c r="L33" s="56">
        <v>0</v>
      </c>
      <c r="M33" s="57">
        <v>0</v>
      </c>
      <c r="N33" s="32">
        <v>8.0780586630927936E-2</v>
      </c>
      <c r="O33" s="32">
        <v>0.17036567883327033</v>
      </c>
      <c r="P33" s="33">
        <v>0.11507153101459966</v>
      </c>
      <c r="Q33" s="41"/>
      <c r="R33" s="58">
        <f t="shared" si="2"/>
        <v>17.448606712280437</v>
      </c>
      <c r="S33" s="58">
        <f t="shared" si="3"/>
        <v>36.798986627986395</v>
      </c>
      <c r="T33" s="58">
        <f t="shared" si="4"/>
        <v>24.855450699153526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1103.1735827047289</v>
      </c>
      <c r="F34" s="56">
        <v>1134.8772534179145</v>
      </c>
      <c r="G34" s="57">
        <v>2238.0508361226434</v>
      </c>
      <c r="H34" s="56">
        <v>131</v>
      </c>
      <c r="I34" s="56">
        <v>80</v>
      </c>
      <c r="J34" s="57">
        <v>211</v>
      </c>
      <c r="K34" s="56">
        <v>0</v>
      </c>
      <c r="L34" s="56">
        <v>0</v>
      </c>
      <c r="M34" s="57">
        <v>0</v>
      </c>
      <c r="N34" s="32">
        <v>3.8986909199347219E-2</v>
      </c>
      <c r="O34" s="32">
        <v>6.5675766980203387E-2</v>
      </c>
      <c r="P34" s="33">
        <v>4.9105907410098369E-2</v>
      </c>
      <c r="Q34" s="41"/>
      <c r="R34" s="58">
        <f t="shared" si="2"/>
        <v>8.4211723870589985</v>
      </c>
      <c r="S34" s="58">
        <f t="shared" si="3"/>
        <v>14.185965667723931</v>
      </c>
      <c r="T34" s="58">
        <f t="shared" si="4"/>
        <v>10.606876000581249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586.77340861893208</v>
      </c>
      <c r="F35" s="56">
        <v>660.35667969015924</v>
      </c>
      <c r="G35" s="57">
        <v>1247.1300883090912</v>
      </c>
      <c r="H35" s="56">
        <v>140</v>
      </c>
      <c r="I35" s="56">
        <v>81</v>
      </c>
      <c r="J35" s="57">
        <v>221</v>
      </c>
      <c r="K35" s="56">
        <v>0</v>
      </c>
      <c r="L35" s="56">
        <v>0</v>
      </c>
      <c r="M35" s="57">
        <v>0</v>
      </c>
      <c r="N35" s="32">
        <v>1.9403882560149872E-2</v>
      </c>
      <c r="O35" s="32">
        <v>3.7743294449597578E-2</v>
      </c>
      <c r="P35" s="33">
        <v>2.6125567460807173E-2</v>
      </c>
      <c r="Q35" s="41"/>
      <c r="R35" s="58">
        <f t="shared" si="2"/>
        <v>4.1912386329923716</v>
      </c>
      <c r="S35" s="58">
        <f t="shared" si="3"/>
        <v>8.1525516011130765</v>
      </c>
      <c r="T35" s="58">
        <f t="shared" si="4"/>
        <v>5.6431225715343496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150.70495223285863</v>
      </c>
      <c r="F36" s="61">
        <v>100</v>
      </c>
      <c r="G36" s="62">
        <v>250.70495223285863</v>
      </c>
      <c r="H36" s="61">
        <v>139</v>
      </c>
      <c r="I36" s="61">
        <v>80</v>
      </c>
      <c r="J36" s="62">
        <v>219</v>
      </c>
      <c r="K36" s="61">
        <v>0</v>
      </c>
      <c r="L36" s="61">
        <v>0</v>
      </c>
      <c r="M36" s="62">
        <v>0</v>
      </c>
      <c r="N36" s="34">
        <v>5.019482821504751E-3</v>
      </c>
      <c r="O36" s="34">
        <v>5.7870370370370367E-3</v>
      </c>
      <c r="P36" s="35">
        <v>5.2998679230690559E-3</v>
      </c>
      <c r="Q36" s="41"/>
      <c r="R36" s="58">
        <f t="shared" si="2"/>
        <v>1.0842082894450262</v>
      </c>
      <c r="S36" s="58">
        <f t="shared" si="3"/>
        <v>1.25</v>
      </c>
      <c r="T36" s="58">
        <f t="shared" si="4"/>
        <v>1.144771471382916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6453.928709586934</v>
      </c>
      <c r="F37" s="64">
        <v>5374.4001325349673</v>
      </c>
      <c r="G37" s="65">
        <v>11828.3288421219</v>
      </c>
      <c r="H37" s="64">
        <v>100</v>
      </c>
      <c r="I37" s="64">
        <v>80</v>
      </c>
      <c r="J37" s="65">
        <v>180</v>
      </c>
      <c r="K37" s="64">
        <v>104</v>
      </c>
      <c r="L37" s="64">
        <v>80</v>
      </c>
      <c r="M37" s="65">
        <v>184</v>
      </c>
      <c r="N37" s="30">
        <v>0.1361818178086372</v>
      </c>
      <c r="O37" s="30">
        <v>0.14478448632906701</v>
      </c>
      <c r="P37" s="31">
        <v>0.13996034695808762</v>
      </c>
      <c r="Q37" s="41"/>
      <c r="R37" s="58">
        <f t="shared" si="2"/>
        <v>31.636905439151636</v>
      </c>
      <c r="S37" s="58">
        <f t="shared" si="3"/>
        <v>33.590000828343548</v>
      </c>
      <c r="T37" s="58">
        <f t="shared" si="4"/>
        <v>32.495408906928297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6153.0627822158513</v>
      </c>
      <c r="F38" s="56">
        <v>5319.2193769158912</v>
      </c>
      <c r="G38" s="57">
        <v>11472.282159131742</v>
      </c>
      <c r="H38" s="56">
        <v>100</v>
      </c>
      <c r="I38" s="56">
        <v>80</v>
      </c>
      <c r="J38" s="57">
        <v>180</v>
      </c>
      <c r="K38" s="56">
        <v>99</v>
      </c>
      <c r="L38" s="56">
        <v>78</v>
      </c>
      <c r="M38" s="57">
        <v>177</v>
      </c>
      <c r="N38" s="32">
        <v>0.13332169314906941</v>
      </c>
      <c r="O38" s="32">
        <v>0.14523862431509096</v>
      </c>
      <c r="P38" s="33">
        <v>0.13859430461887193</v>
      </c>
      <c r="Q38" s="41"/>
      <c r="R38" s="58">
        <f t="shared" si="2"/>
        <v>30.919913478471614</v>
      </c>
      <c r="S38" s="58">
        <f t="shared" si="3"/>
        <v>33.665945423518302</v>
      </c>
      <c r="T38" s="58">
        <f t="shared" si="4"/>
        <v>32.135244143226167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6004.058695190206</v>
      </c>
      <c r="F39" s="56">
        <v>5258.7614075001748</v>
      </c>
      <c r="G39" s="57">
        <v>11262.820102690381</v>
      </c>
      <c r="H39" s="56">
        <v>100</v>
      </c>
      <c r="I39" s="56">
        <v>80</v>
      </c>
      <c r="J39" s="57">
        <v>180</v>
      </c>
      <c r="K39" s="56">
        <v>86</v>
      </c>
      <c r="L39" s="56">
        <v>80</v>
      </c>
      <c r="M39" s="57">
        <v>166</v>
      </c>
      <c r="N39" s="32">
        <v>0.13986346196399102</v>
      </c>
      <c r="O39" s="32">
        <v>0.14166921895205212</v>
      </c>
      <c r="P39" s="33">
        <v>0.14070083078515866</v>
      </c>
      <c r="Q39" s="41"/>
      <c r="R39" s="58">
        <f t="shared" si="2"/>
        <v>32.279885458011861</v>
      </c>
      <c r="S39" s="58">
        <f t="shared" si="3"/>
        <v>32.867258796876094</v>
      </c>
      <c r="T39" s="58">
        <f t="shared" si="4"/>
        <v>32.551503186966421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5902.9734643060128</v>
      </c>
      <c r="F40" s="56">
        <v>5211.0344872208279</v>
      </c>
      <c r="G40" s="57">
        <v>11114.007951526841</v>
      </c>
      <c r="H40" s="56">
        <v>100</v>
      </c>
      <c r="I40" s="56">
        <v>60</v>
      </c>
      <c r="J40" s="57">
        <v>160</v>
      </c>
      <c r="K40" s="56">
        <v>96</v>
      </c>
      <c r="L40" s="56">
        <v>80</v>
      </c>
      <c r="M40" s="57">
        <v>176</v>
      </c>
      <c r="N40" s="32">
        <v>0.12999853471427972</v>
      </c>
      <c r="O40" s="32">
        <v>0.15887300265917159</v>
      </c>
      <c r="P40" s="33">
        <v>0.14210832589411365</v>
      </c>
      <c r="Q40" s="41"/>
      <c r="R40" s="58">
        <f t="shared" si="2"/>
        <v>30.117211552581697</v>
      </c>
      <c r="S40" s="58">
        <f t="shared" si="3"/>
        <v>37.221674908720196</v>
      </c>
      <c r="T40" s="58">
        <f t="shared" si="4"/>
        <v>33.077404617639409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5824.715367348872</v>
      </c>
      <c r="F41" s="56">
        <v>5183.0576925755768</v>
      </c>
      <c r="G41" s="57">
        <v>11007.77305992445</v>
      </c>
      <c r="H41" s="56">
        <v>100</v>
      </c>
      <c r="I41" s="56">
        <v>60</v>
      </c>
      <c r="J41" s="57">
        <v>160</v>
      </c>
      <c r="K41" s="56">
        <v>121</v>
      </c>
      <c r="L41" s="56">
        <v>80</v>
      </c>
      <c r="M41" s="57">
        <v>201</v>
      </c>
      <c r="N41" s="32">
        <v>0.11286458237771027</v>
      </c>
      <c r="O41" s="32">
        <v>0.15802005160291394</v>
      </c>
      <c r="P41" s="33">
        <v>0.13041149014221934</v>
      </c>
      <c r="Q41" s="41"/>
      <c r="R41" s="58">
        <f t="shared" si="2"/>
        <v>26.356178132800327</v>
      </c>
      <c r="S41" s="58">
        <f t="shared" si="3"/>
        <v>37.021840661254117</v>
      </c>
      <c r="T41" s="58">
        <f t="shared" si="4"/>
        <v>30.492446149375208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4854.7638626372209</v>
      </c>
      <c r="F42" s="56">
        <v>2043.2995385055744</v>
      </c>
      <c r="G42" s="57">
        <v>6898.0634011427956</v>
      </c>
      <c r="H42" s="56">
        <v>0</v>
      </c>
      <c r="I42" s="56">
        <v>0</v>
      </c>
      <c r="J42" s="57">
        <v>0</v>
      </c>
      <c r="K42" s="56">
        <v>121</v>
      </c>
      <c r="L42" s="56">
        <v>80</v>
      </c>
      <c r="M42" s="57">
        <v>201</v>
      </c>
      <c r="N42" s="32">
        <v>0.16178232013587113</v>
      </c>
      <c r="O42" s="32">
        <v>0.10298888802951484</v>
      </c>
      <c r="P42" s="33">
        <v>0.13838194914826665</v>
      </c>
      <c r="Q42" s="41"/>
      <c r="R42" s="58">
        <f t="shared" si="2"/>
        <v>40.122015393696039</v>
      </c>
      <c r="S42" s="58">
        <f t="shared" si="3"/>
        <v>25.541244231319681</v>
      </c>
      <c r="T42" s="58">
        <f t="shared" si="4"/>
        <v>34.318723388770124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4355.383640912084</v>
      </c>
      <c r="F43" s="56">
        <v>1792.5538345492823</v>
      </c>
      <c r="G43" s="57">
        <v>6147.9374754613664</v>
      </c>
      <c r="H43" s="56">
        <v>0</v>
      </c>
      <c r="I43" s="56">
        <v>0</v>
      </c>
      <c r="J43" s="57">
        <v>0</v>
      </c>
      <c r="K43" s="56">
        <v>121</v>
      </c>
      <c r="L43" s="56">
        <v>80</v>
      </c>
      <c r="M43" s="57">
        <v>201</v>
      </c>
      <c r="N43" s="32">
        <v>0.14514075049693695</v>
      </c>
      <c r="O43" s="32">
        <v>9.0350495693008182E-2</v>
      </c>
      <c r="P43" s="33">
        <v>0.12333368390830858</v>
      </c>
      <c r="Q43" s="41"/>
      <c r="R43" s="58">
        <f t="shared" si="2"/>
        <v>35.994906123240362</v>
      </c>
      <c r="S43" s="58">
        <f t="shared" si="3"/>
        <v>22.406922931866028</v>
      </c>
      <c r="T43" s="58">
        <f t="shared" si="4"/>
        <v>30.58675360926053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4217.2956286309709</v>
      </c>
      <c r="F44" s="56">
        <v>1772.0837198556922</v>
      </c>
      <c r="G44" s="57">
        <v>5989.3793484866628</v>
      </c>
      <c r="H44" s="56">
        <v>0</v>
      </c>
      <c r="I44" s="56">
        <v>0</v>
      </c>
      <c r="J44" s="57">
        <v>0</v>
      </c>
      <c r="K44" s="56">
        <v>121</v>
      </c>
      <c r="L44" s="56">
        <v>97</v>
      </c>
      <c r="M44" s="57">
        <v>218</v>
      </c>
      <c r="N44" s="32">
        <v>0.14053904387599878</v>
      </c>
      <c r="O44" s="32">
        <v>7.36649368081016E-2</v>
      </c>
      <c r="P44" s="33">
        <v>0.11078313385037479</v>
      </c>
      <c r="Q44" s="41"/>
      <c r="R44" s="58">
        <f t="shared" si="2"/>
        <v>34.853682881247693</v>
      </c>
      <c r="S44" s="58">
        <f t="shared" si="3"/>
        <v>18.268904328409196</v>
      </c>
      <c r="T44" s="58">
        <f t="shared" si="4"/>
        <v>27.474217194892947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4055.2436213902597</v>
      </c>
      <c r="F45" s="56">
        <v>1773.0913199842437</v>
      </c>
      <c r="G45" s="57">
        <v>5828.3349413745036</v>
      </c>
      <c r="H45" s="56">
        <v>0</v>
      </c>
      <c r="I45" s="56">
        <v>0</v>
      </c>
      <c r="J45" s="57">
        <v>0</v>
      </c>
      <c r="K45" s="56">
        <v>121</v>
      </c>
      <c r="L45" s="56">
        <v>100</v>
      </c>
      <c r="M45" s="57">
        <v>221</v>
      </c>
      <c r="N45" s="32">
        <v>0.1351387503795741</v>
      </c>
      <c r="O45" s="32">
        <v>7.1495617741300144E-2</v>
      </c>
      <c r="P45" s="33">
        <v>0.10634095280569449</v>
      </c>
      <c r="Q45" s="41"/>
      <c r="R45" s="58">
        <f t="shared" si="2"/>
        <v>33.514410094134377</v>
      </c>
      <c r="S45" s="58">
        <f t="shared" si="3"/>
        <v>17.730913199842437</v>
      </c>
      <c r="T45" s="58">
        <f t="shared" si="4"/>
        <v>26.372556295812235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4010.5656688795648</v>
      </c>
      <c r="F46" s="56">
        <v>1788.2246450198518</v>
      </c>
      <c r="G46" s="57">
        <v>5798.790313899417</v>
      </c>
      <c r="H46" s="56">
        <v>0</v>
      </c>
      <c r="I46" s="56">
        <v>0</v>
      </c>
      <c r="J46" s="57">
        <v>0</v>
      </c>
      <c r="K46" s="56">
        <v>123</v>
      </c>
      <c r="L46" s="56">
        <v>89</v>
      </c>
      <c r="M46" s="57">
        <v>212</v>
      </c>
      <c r="N46" s="32">
        <v>0.13147671350903373</v>
      </c>
      <c r="O46" s="32">
        <v>8.101778928143584E-2</v>
      </c>
      <c r="P46" s="33">
        <v>0.11029348588518367</v>
      </c>
      <c r="Q46" s="41"/>
      <c r="R46" s="58">
        <f t="shared" si="2"/>
        <v>32.606224950240367</v>
      </c>
      <c r="S46" s="58">
        <f t="shared" si="3"/>
        <v>20.092411741796088</v>
      </c>
      <c r="T46" s="58">
        <f t="shared" si="4"/>
        <v>27.352784499525551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3960.9385946683178</v>
      </c>
      <c r="F47" s="56">
        <v>1799.7654755599433</v>
      </c>
      <c r="G47" s="57">
        <v>5760.7040702282611</v>
      </c>
      <c r="H47" s="56">
        <v>0</v>
      </c>
      <c r="I47" s="56">
        <v>0</v>
      </c>
      <c r="J47" s="57">
        <v>0</v>
      </c>
      <c r="K47" s="56">
        <v>122</v>
      </c>
      <c r="L47" s="56">
        <v>81</v>
      </c>
      <c r="M47" s="57">
        <v>203</v>
      </c>
      <c r="N47" s="32">
        <v>0.13091415238856152</v>
      </c>
      <c r="O47" s="32">
        <v>8.9594059914373914E-2</v>
      </c>
      <c r="P47" s="33">
        <v>0.11442682484959997</v>
      </c>
      <c r="Q47" s="41"/>
      <c r="R47" s="58">
        <f t="shared" si="2"/>
        <v>32.466709792363261</v>
      </c>
      <c r="S47" s="58">
        <f t="shared" si="3"/>
        <v>22.219326858764731</v>
      </c>
      <c r="T47" s="58">
        <f t="shared" si="4"/>
        <v>28.377852562700795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3622.997203441917</v>
      </c>
      <c r="F48" s="56">
        <v>1511.3753415681774</v>
      </c>
      <c r="G48" s="57">
        <v>5134.3725450100947</v>
      </c>
      <c r="H48" s="56">
        <v>0</v>
      </c>
      <c r="I48" s="56">
        <v>0</v>
      </c>
      <c r="J48" s="57">
        <v>0</v>
      </c>
      <c r="K48" s="56">
        <v>122</v>
      </c>
      <c r="L48" s="56">
        <v>80</v>
      </c>
      <c r="M48" s="57">
        <v>202</v>
      </c>
      <c r="N48" s="32">
        <v>0.11974475156801682</v>
      </c>
      <c r="O48" s="32">
        <v>7.6178192619363774E-2</v>
      </c>
      <c r="P48" s="33">
        <v>0.10249066881607503</v>
      </c>
      <c r="Q48" s="41"/>
      <c r="R48" s="58">
        <f t="shared" ref="R48" si="5">+E48/(H48+K48)</f>
        <v>29.696698388868171</v>
      </c>
      <c r="S48" s="58">
        <f t="shared" ref="S48" si="6">+F48/(I48+L48)</f>
        <v>18.892191769602217</v>
      </c>
      <c r="T48" s="58">
        <f t="shared" ref="T48" si="7">+G48/(J48+M48)</f>
        <v>25.417685866386606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3395.697513777237</v>
      </c>
      <c r="F49" s="56">
        <v>1486.9203166604962</v>
      </c>
      <c r="G49" s="57">
        <v>4882.6178304377336</v>
      </c>
      <c r="H49" s="56">
        <v>0</v>
      </c>
      <c r="I49" s="56">
        <v>0</v>
      </c>
      <c r="J49" s="57">
        <v>0</v>
      </c>
      <c r="K49" s="56">
        <v>142</v>
      </c>
      <c r="L49" s="56">
        <v>80</v>
      </c>
      <c r="M49" s="57">
        <v>222</v>
      </c>
      <c r="N49" s="32">
        <v>9.6424849891448117E-2</v>
      </c>
      <c r="O49" s="32">
        <v>7.4945580476839524E-2</v>
      </c>
      <c r="P49" s="33">
        <v>8.8684572624922506E-2</v>
      </c>
      <c r="Q49" s="41"/>
      <c r="R49" s="58">
        <f t="shared" si="2"/>
        <v>23.913362773079132</v>
      </c>
      <c r="S49" s="58">
        <f t="shared" si="3"/>
        <v>18.586503958256202</v>
      </c>
      <c r="T49" s="58">
        <f t="shared" si="4"/>
        <v>21.993774010980783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3388.8971304228362</v>
      </c>
      <c r="F50" s="56">
        <v>1466.0750133338818</v>
      </c>
      <c r="G50" s="57">
        <v>4854.9721437567177</v>
      </c>
      <c r="H50" s="56">
        <v>0</v>
      </c>
      <c r="I50" s="56">
        <v>0</v>
      </c>
      <c r="J50" s="57">
        <v>0</v>
      </c>
      <c r="K50" s="56">
        <v>150</v>
      </c>
      <c r="L50" s="56">
        <v>80</v>
      </c>
      <c r="M50" s="57">
        <v>230</v>
      </c>
      <c r="N50" s="32">
        <v>9.1099385226420332E-2</v>
      </c>
      <c r="O50" s="32">
        <v>7.3894909946264201E-2</v>
      </c>
      <c r="P50" s="33">
        <v>8.5115219911583412E-2</v>
      </c>
      <c r="Q50" s="41"/>
      <c r="R50" s="58">
        <f t="shared" si="2"/>
        <v>22.592647536152242</v>
      </c>
      <c r="S50" s="58">
        <f t="shared" si="3"/>
        <v>18.325937666673521</v>
      </c>
      <c r="T50" s="58">
        <f t="shared" si="4"/>
        <v>21.108574538072684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3113.8782813837061</v>
      </c>
      <c r="F51" s="56">
        <v>1437.3790398491863</v>
      </c>
      <c r="G51" s="57">
        <v>4551.2573212328925</v>
      </c>
      <c r="H51" s="56">
        <v>0</v>
      </c>
      <c r="I51" s="56">
        <v>0</v>
      </c>
      <c r="J51" s="57">
        <v>0</v>
      </c>
      <c r="K51" s="56">
        <v>139</v>
      </c>
      <c r="L51" s="56">
        <v>80</v>
      </c>
      <c r="M51" s="57">
        <v>219</v>
      </c>
      <c r="N51" s="32">
        <v>9.0330653323964546E-2</v>
      </c>
      <c r="O51" s="32">
        <v>7.2448540314979146E-2</v>
      </c>
      <c r="P51" s="33">
        <v>8.3798374599221029E-2</v>
      </c>
      <c r="Q51" s="41"/>
      <c r="R51" s="58">
        <f t="shared" si="2"/>
        <v>22.402002024343208</v>
      </c>
      <c r="S51" s="58">
        <f t="shared" si="3"/>
        <v>17.967237998114829</v>
      </c>
      <c r="T51" s="58">
        <f t="shared" si="4"/>
        <v>20.781996900606813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3092.4598141494757</v>
      </c>
      <c r="F52" s="56">
        <v>1432.8667543233596</v>
      </c>
      <c r="G52" s="57">
        <v>4525.3265684728358</v>
      </c>
      <c r="H52" s="56">
        <v>0</v>
      </c>
      <c r="I52" s="56">
        <v>0</v>
      </c>
      <c r="J52" s="57">
        <v>0</v>
      </c>
      <c r="K52" s="56">
        <v>139</v>
      </c>
      <c r="L52" s="56">
        <v>80</v>
      </c>
      <c r="M52" s="57">
        <v>219</v>
      </c>
      <c r="N52" s="32">
        <v>8.9709323919397649E-2</v>
      </c>
      <c r="O52" s="32">
        <v>7.2221106568717719E-2</v>
      </c>
      <c r="P52" s="33">
        <v>8.33209340196059E-2</v>
      </c>
      <c r="Q52" s="41"/>
      <c r="R52" s="58">
        <f t="shared" si="2"/>
        <v>22.247912332010618</v>
      </c>
      <c r="S52" s="58">
        <f t="shared" si="3"/>
        <v>17.910834429041994</v>
      </c>
      <c r="T52" s="58">
        <f t="shared" si="4"/>
        <v>20.663591636862265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3053.5912709998352</v>
      </c>
      <c r="F53" s="56">
        <v>1439.3977036103809</v>
      </c>
      <c r="G53" s="57">
        <v>4492.9889746102162</v>
      </c>
      <c r="H53" s="56">
        <v>0</v>
      </c>
      <c r="I53" s="56">
        <v>0</v>
      </c>
      <c r="J53" s="57">
        <v>0</v>
      </c>
      <c r="K53" s="56">
        <v>137</v>
      </c>
      <c r="L53" s="56">
        <v>65</v>
      </c>
      <c r="M53" s="57">
        <v>202</v>
      </c>
      <c r="N53" s="32">
        <v>8.9874949111132418E-2</v>
      </c>
      <c r="O53" s="32">
        <v>8.9292661514291619E-2</v>
      </c>
      <c r="P53" s="33">
        <v>8.9687579339871773E-2</v>
      </c>
      <c r="Q53" s="41"/>
      <c r="R53" s="58">
        <f t="shared" si="2"/>
        <v>22.28898737956084</v>
      </c>
      <c r="S53" s="58">
        <f t="shared" si="3"/>
        <v>22.144580055544321</v>
      </c>
      <c r="T53" s="58">
        <f t="shared" si="4"/>
        <v>22.2425196762882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2953.0688492844965</v>
      </c>
      <c r="F54" s="56">
        <v>1387.8591714740144</v>
      </c>
      <c r="G54" s="57">
        <v>4340.9280207585107</v>
      </c>
      <c r="H54" s="56">
        <v>0</v>
      </c>
      <c r="I54" s="56">
        <v>0</v>
      </c>
      <c r="J54" s="57">
        <v>0</v>
      </c>
      <c r="K54" s="56">
        <v>129</v>
      </c>
      <c r="L54" s="56">
        <v>81</v>
      </c>
      <c r="M54" s="57">
        <v>210</v>
      </c>
      <c r="N54" s="32">
        <v>9.2306478159680433E-2</v>
      </c>
      <c r="O54" s="32">
        <v>6.9088967118379849E-2</v>
      </c>
      <c r="P54" s="33">
        <v>8.3351152472321638E-2</v>
      </c>
      <c r="Q54" s="41"/>
      <c r="R54" s="58">
        <f t="shared" si="2"/>
        <v>22.892006583600747</v>
      </c>
      <c r="S54" s="58">
        <f t="shared" si="3"/>
        <v>17.134063845358202</v>
      </c>
      <c r="T54" s="58">
        <f t="shared" si="4"/>
        <v>20.671085813135765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2196.0411214518781</v>
      </c>
      <c r="F55" s="56">
        <v>948.63442002665499</v>
      </c>
      <c r="G55" s="57">
        <v>3144.675541478533</v>
      </c>
      <c r="H55" s="56">
        <v>0</v>
      </c>
      <c r="I55" s="56">
        <v>0</v>
      </c>
      <c r="J55" s="57">
        <v>0</v>
      </c>
      <c r="K55" s="56">
        <v>121</v>
      </c>
      <c r="L55" s="56">
        <v>81</v>
      </c>
      <c r="M55" s="57">
        <v>202</v>
      </c>
      <c r="N55" s="32">
        <v>7.3181855553581643E-2</v>
      </c>
      <c r="O55" s="32">
        <v>4.7223935684321733E-2</v>
      </c>
      <c r="P55" s="33">
        <v>6.2772986695116037E-2</v>
      </c>
      <c r="Q55" s="41"/>
      <c r="R55" s="58">
        <f t="shared" si="2"/>
        <v>18.149100177288247</v>
      </c>
      <c r="S55" s="58">
        <f t="shared" si="3"/>
        <v>11.711536049711791</v>
      </c>
      <c r="T55" s="58">
        <f t="shared" si="4"/>
        <v>15.567700700388777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2137.7916236342439</v>
      </c>
      <c r="F56" s="56">
        <v>919.00649684576979</v>
      </c>
      <c r="G56" s="57">
        <v>3056.7981204800135</v>
      </c>
      <c r="H56" s="56">
        <v>0</v>
      </c>
      <c r="I56" s="56">
        <v>0</v>
      </c>
      <c r="J56" s="57">
        <v>0</v>
      </c>
      <c r="K56" s="56">
        <v>132</v>
      </c>
      <c r="L56" s="56">
        <v>81</v>
      </c>
      <c r="M56" s="57">
        <v>213</v>
      </c>
      <c r="N56" s="32">
        <v>6.530399632313795E-2</v>
      </c>
      <c r="O56" s="32">
        <v>4.5749029114186074E-2</v>
      </c>
      <c r="P56" s="33">
        <v>5.786760034226892E-2</v>
      </c>
      <c r="Q56" s="41"/>
      <c r="R56" s="58">
        <f t="shared" si="2"/>
        <v>16.195391088138212</v>
      </c>
      <c r="S56" s="58">
        <f t="shared" si="3"/>
        <v>11.345759220318145</v>
      </c>
      <c r="T56" s="58">
        <f t="shared" si="4"/>
        <v>14.351164884882692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1610.3169767488978</v>
      </c>
      <c r="F57" s="56">
        <v>783.26941335778122</v>
      </c>
      <c r="G57" s="57">
        <v>2393.5863901066791</v>
      </c>
      <c r="H57" s="56">
        <v>0</v>
      </c>
      <c r="I57" s="56">
        <v>0</v>
      </c>
      <c r="J57" s="57">
        <v>0</v>
      </c>
      <c r="K57" s="56">
        <v>158</v>
      </c>
      <c r="L57" s="56">
        <v>81</v>
      </c>
      <c r="M57" s="57">
        <v>239</v>
      </c>
      <c r="N57" s="32">
        <v>4.1096288708373258E-2</v>
      </c>
      <c r="O57" s="32">
        <v>3.8991906280255936E-2</v>
      </c>
      <c r="P57" s="33">
        <v>4.0383087969136845E-2</v>
      </c>
      <c r="Q57" s="41"/>
      <c r="R57" s="58">
        <f t="shared" si="2"/>
        <v>10.191879599676568</v>
      </c>
      <c r="S57" s="58">
        <f t="shared" si="3"/>
        <v>9.6699927575034721</v>
      </c>
      <c r="T57" s="58">
        <f t="shared" si="4"/>
        <v>10.015005816345937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1524.6040555934817</v>
      </c>
      <c r="F58" s="61">
        <v>749.00000000000011</v>
      </c>
      <c r="G58" s="62">
        <v>2273.6040555934819</v>
      </c>
      <c r="H58" s="56">
        <v>0</v>
      </c>
      <c r="I58" s="56">
        <v>0</v>
      </c>
      <c r="J58" s="57">
        <v>0</v>
      </c>
      <c r="K58" s="56">
        <v>158</v>
      </c>
      <c r="L58" s="56">
        <v>82</v>
      </c>
      <c r="M58" s="57">
        <v>240</v>
      </c>
      <c r="N58" s="34">
        <v>3.8908841761777301E-2</v>
      </c>
      <c r="O58" s="34">
        <v>3.6831235247836352E-2</v>
      </c>
      <c r="P58" s="35">
        <v>3.8198992869514142E-2</v>
      </c>
      <c r="Q58" s="41"/>
      <c r="R58" s="58">
        <f t="shared" si="2"/>
        <v>9.6493927569207703</v>
      </c>
      <c r="S58" s="58">
        <f t="shared" si="3"/>
        <v>9.1341463414634152</v>
      </c>
      <c r="T58" s="58">
        <f t="shared" si="4"/>
        <v>9.4733502316395075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4560.4749126689912</v>
      </c>
      <c r="F59" s="64">
        <v>2274.4949380695607</v>
      </c>
      <c r="G59" s="65">
        <v>6834.9698507385519</v>
      </c>
      <c r="H59" s="66">
        <v>28</v>
      </c>
      <c r="I59" s="64">
        <v>39</v>
      </c>
      <c r="J59" s="65">
        <v>67</v>
      </c>
      <c r="K59" s="66">
        <v>113</v>
      </c>
      <c r="L59" s="64">
        <v>79</v>
      </c>
      <c r="M59" s="65">
        <v>192</v>
      </c>
      <c r="N59" s="30">
        <v>0.13384817189096593</v>
      </c>
      <c r="O59" s="30">
        <v>8.1185570319444622E-2</v>
      </c>
      <c r="P59" s="31">
        <v>0.11008519924524146</v>
      </c>
      <c r="Q59" s="41"/>
      <c r="R59" s="58">
        <f t="shared" si="2"/>
        <v>32.343793706872276</v>
      </c>
      <c r="S59" s="58">
        <f t="shared" si="3"/>
        <v>19.275380831097973</v>
      </c>
      <c r="T59" s="58">
        <f t="shared" si="4"/>
        <v>26.389844983546531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4376.1992522099463</v>
      </c>
      <c r="F60" s="56">
        <v>2282.1032674972321</v>
      </c>
      <c r="G60" s="57">
        <v>6658.3025197071784</v>
      </c>
      <c r="H60" s="55">
        <v>40</v>
      </c>
      <c r="I60" s="56">
        <v>39</v>
      </c>
      <c r="J60" s="57">
        <v>79</v>
      </c>
      <c r="K60" s="55">
        <v>113</v>
      </c>
      <c r="L60" s="56">
        <v>79</v>
      </c>
      <c r="M60" s="57">
        <v>192</v>
      </c>
      <c r="N60" s="32">
        <v>0.11935956939259072</v>
      </c>
      <c r="O60" s="32">
        <v>8.1457141187079959E-2</v>
      </c>
      <c r="P60" s="33">
        <v>0.10294221582726003</v>
      </c>
      <c r="Q60" s="41"/>
      <c r="R60" s="58">
        <f t="shared" si="2"/>
        <v>28.602609491568277</v>
      </c>
      <c r="S60" s="58">
        <f t="shared" si="3"/>
        <v>19.339858199129086</v>
      </c>
      <c r="T60" s="58">
        <f t="shared" si="4"/>
        <v>24.569381991539405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4112.917315961341</v>
      </c>
      <c r="F61" s="56">
        <v>2207.3451208777528</v>
      </c>
      <c r="G61" s="57">
        <v>6320.2624368390934</v>
      </c>
      <c r="H61" s="55">
        <v>40</v>
      </c>
      <c r="I61" s="56">
        <v>39</v>
      </c>
      <c r="J61" s="57">
        <v>79</v>
      </c>
      <c r="K61" s="55">
        <v>113</v>
      </c>
      <c r="L61" s="56">
        <v>79</v>
      </c>
      <c r="M61" s="57">
        <v>192</v>
      </c>
      <c r="N61" s="32">
        <v>0.11217863069936017</v>
      </c>
      <c r="O61" s="32">
        <v>7.8788732184385812E-2</v>
      </c>
      <c r="P61" s="33">
        <v>9.771586946257102E-2</v>
      </c>
      <c r="Q61" s="41"/>
      <c r="R61" s="58">
        <f t="shared" si="2"/>
        <v>26.881812522623143</v>
      </c>
      <c r="S61" s="58">
        <f t="shared" si="3"/>
        <v>18.706314583709769</v>
      </c>
      <c r="T61" s="58">
        <f t="shared" si="4"/>
        <v>23.322001611952373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3968.0254401238312</v>
      </c>
      <c r="F62" s="56">
        <v>2170.9870143247967</v>
      </c>
      <c r="G62" s="57">
        <v>6139.012454448628</v>
      </c>
      <c r="H62" s="55">
        <v>40</v>
      </c>
      <c r="I62" s="56">
        <v>39</v>
      </c>
      <c r="J62" s="57">
        <v>79</v>
      </c>
      <c r="K62" s="55">
        <v>115</v>
      </c>
      <c r="L62" s="56">
        <v>79</v>
      </c>
      <c r="M62" s="57">
        <v>194</v>
      </c>
      <c r="N62" s="32">
        <v>0.10678217007868222</v>
      </c>
      <c r="O62" s="32">
        <v>7.7490969957338549E-2</v>
      </c>
      <c r="P62" s="33">
        <v>9.4191304382727201E-2</v>
      </c>
      <c r="Q62" s="41"/>
      <c r="R62" s="58">
        <f t="shared" si="2"/>
        <v>25.600164129831168</v>
      </c>
      <c r="S62" s="58">
        <f t="shared" si="3"/>
        <v>18.398195036650819</v>
      </c>
      <c r="T62" s="58">
        <f t="shared" si="4"/>
        <v>22.487225107870433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3846.930652570556</v>
      </c>
      <c r="F63" s="56">
        <v>2140.3113223895962</v>
      </c>
      <c r="G63" s="57">
        <v>5987.2419749601522</v>
      </c>
      <c r="H63" s="55">
        <v>40</v>
      </c>
      <c r="I63" s="56">
        <v>39</v>
      </c>
      <c r="J63" s="57">
        <v>79</v>
      </c>
      <c r="K63" s="55">
        <v>115</v>
      </c>
      <c r="L63" s="56">
        <v>78</v>
      </c>
      <c r="M63" s="57">
        <v>193</v>
      </c>
      <c r="N63" s="32">
        <v>0.10352342983236157</v>
      </c>
      <c r="O63" s="32">
        <v>7.7078339181417321E-2</v>
      </c>
      <c r="P63" s="33">
        <v>9.2213559249632704E-2</v>
      </c>
      <c r="Q63" s="41"/>
      <c r="R63" s="58">
        <f t="shared" si="2"/>
        <v>24.818907435939071</v>
      </c>
      <c r="S63" s="58">
        <f t="shared" si="3"/>
        <v>18.293259165723043</v>
      </c>
      <c r="T63" s="58">
        <f t="shared" si="4"/>
        <v>22.011919025588796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3549.4939956686981</v>
      </c>
      <c r="F64" s="56">
        <v>2089.0255307531188</v>
      </c>
      <c r="G64" s="57">
        <v>5638.5195264218164</v>
      </c>
      <c r="H64" s="55">
        <v>40</v>
      </c>
      <c r="I64" s="56">
        <v>4</v>
      </c>
      <c r="J64" s="57">
        <v>44</v>
      </c>
      <c r="K64" s="55">
        <v>113</v>
      </c>
      <c r="L64" s="56">
        <v>78</v>
      </c>
      <c r="M64" s="57">
        <v>191</v>
      </c>
      <c r="N64" s="3">
        <v>9.681142253078491E-2</v>
      </c>
      <c r="O64" s="3">
        <v>0.1033761644276088</v>
      </c>
      <c r="P64" s="4">
        <v>9.9144034435606557E-2</v>
      </c>
      <c r="Q64" s="41"/>
      <c r="R64" s="58">
        <f t="shared" si="2"/>
        <v>23.199307161233321</v>
      </c>
      <c r="S64" s="58">
        <f t="shared" si="3"/>
        <v>25.47592110674535</v>
      </c>
      <c r="T64" s="58">
        <f t="shared" si="4"/>
        <v>23.99370011243326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3030.2124187802719</v>
      </c>
      <c r="F65" s="56">
        <v>1928.6908305486629</v>
      </c>
      <c r="G65" s="57">
        <v>4958.9032493289351</v>
      </c>
      <c r="H65" s="55">
        <v>40</v>
      </c>
      <c r="I65" s="56">
        <v>0</v>
      </c>
      <c r="J65" s="57">
        <v>40</v>
      </c>
      <c r="K65" s="55">
        <v>127</v>
      </c>
      <c r="L65" s="56">
        <v>78</v>
      </c>
      <c r="M65" s="57">
        <v>205</v>
      </c>
      <c r="N65" s="3">
        <v>7.5498615177901934E-2</v>
      </c>
      <c r="O65" s="3">
        <v>9.9704860967155862E-2</v>
      </c>
      <c r="P65" s="4">
        <v>8.3370935597325738E-2</v>
      </c>
      <c r="Q65" s="41"/>
      <c r="R65" s="58">
        <f t="shared" si="2"/>
        <v>18.144984543594443</v>
      </c>
      <c r="S65" s="58">
        <f t="shared" si="3"/>
        <v>24.726805519854654</v>
      </c>
      <c r="T65" s="58">
        <f t="shared" si="4"/>
        <v>20.240421425832388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1437.3781623054881</v>
      </c>
      <c r="F66" s="56">
        <v>818.14667972468521</v>
      </c>
      <c r="G66" s="57">
        <v>2255.5248420301732</v>
      </c>
      <c r="H66" s="55">
        <v>36</v>
      </c>
      <c r="I66" s="56">
        <v>0</v>
      </c>
      <c r="J66" s="57">
        <v>36</v>
      </c>
      <c r="K66" s="55">
        <v>40</v>
      </c>
      <c r="L66" s="56">
        <v>40</v>
      </c>
      <c r="M66" s="57">
        <v>80</v>
      </c>
      <c r="N66" s="3">
        <v>8.1226161974767633E-2</v>
      </c>
      <c r="O66" s="3">
        <v>8.2474463681923918E-2</v>
      </c>
      <c r="P66" s="4">
        <v>8.167456699124323E-2</v>
      </c>
      <c r="Q66" s="41"/>
      <c r="R66" s="58">
        <f t="shared" si="2"/>
        <v>18.912870556651161</v>
      </c>
      <c r="S66" s="58">
        <f t="shared" si="3"/>
        <v>20.453666993117132</v>
      </c>
      <c r="T66" s="58">
        <f t="shared" si="4"/>
        <v>19.444179672673908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1385.0760004855313</v>
      </c>
      <c r="F67" s="56">
        <v>664.74917802754669</v>
      </c>
      <c r="G67" s="57">
        <v>2049.8251785130778</v>
      </c>
      <c r="H67" s="55">
        <v>36</v>
      </c>
      <c r="I67" s="56">
        <v>0</v>
      </c>
      <c r="J67" s="57">
        <v>36</v>
      </c>
      <c r="K67" s="55">
        <v>42</v>
      </c>
      <c r="L67" s="56">
        <v>40</v>
      </c>
      <c r="M67" s="57">
        <v>82</v>
      </c>
      <c r="N67" s="3">
        <v>7.6136543562309325E-2</v>
      </c>
      <c r="O67" s="3">
        <v>6.7011005849551081E-2</v>
      </c>
      <c r="P67" s="4">
        <v>7.291637658341911E-2</v>
      </c>
      <c r="Q67" s="41"/>
      <c r="R67" s="58">
        <f t="shared" si="2"/>
        <v>17.757384621609376</v>
      </c>
      <c r="S67" s="58">
        <f t="shared" si="3"/>
        <v>16.618729450688669</v>
      </c>
      <c r="T67" s="58">
        <f t="shared" si="4"/>
        <v>17.371399817907438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1337.5722110596607</v>
      </c>
      <c r="F68" s="56">
        <v>621.34908330890221</v>
      </c>
      <c r="G68" s="57">
        <v>1958.9212943685629</v>
      </c>
      <c r="H68" s="55">
        <v>36</v>
      </c>
      <c r="I68" s="56">
        <v>0</v>
      </c>
      <c r="J68" s="57">
        <v>36</v>
      </c>
      <c r="K68" s="55">
        <v>44</v>
      </c>
      <c r="L68" s="56">
        <v>40</v>
      </c>
      <c r="M68" s="57">
        <v>84</v>
      </c>
      <c r="N68" s="3">
        <v>7.1573855471942463E-2</v>
      </c>
      <c r="O68" s="3">
        <v>6.2635996301300623E-2</v>
      </c>
      <c r="P68" s="4">
        <v>6.847459781769305E-2</v>
      </c>
      <c r="Q68" s="41"/>
      <c r="R68" s="58">
        <f t="shared" si="2"/>
        <v>16.719652638245758</v>
      </c>
      <c r="S68" s="58">
        <f t="shared" si="3"/>
        <v>15.533727082722555</v>
      </c>
      <c r="T68" s="58">
        <f t="shared" si="4"/>
        <v>16.324344119738026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706.38064908590286</v>
      </c>
      <c r="F69" s="61">
        <v>431.99999999999983</v>
      </c>
      <c r="G69" s="62">
        <v>1138.3806490859026</v>
      </c>
      <c r="H69" s="67">
        <v>36</v>
      </c>
      <c r="I69" s="61">
        <v>0</v>
      </c>
      <c r="J69" s="62">
        <v>36</v>
      </c>
      <c r="K69" s="67">
        <v>55</v>
      </c>
      <c r="L69" s="61">
        <v>40</v>
      </c>
      <c r="M69" s="62">
        <v>95</v>
      </c>
      <c r="N69" s="6">
        <v>3.2983780775397036E-2</v>
      </c>
      <c r="O69" s="6">
        <v>4.3548387096774173E-2</v>
      </c>
      <c r="P69" s="7">
        <v>3.632820554907782E-2</v>
      </c>
      <c r="Q69" s="41"/>
      <c r="R69" s="58">
        <f t="shared" si="2"/>
        <v>7.7624247152297015</v>
      </c>
      <c r="S69" s="58">
        <f t="shared" si="3"/>
        <v>10.799999999999995</v>
      </c>
      <c r="T69" s="58">
        <f t="shared" si="4"/>
        <v>8.6899286189763565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1965</v>
      </c>
      <c r="F70" s="64">
        <v>5514.9791487658786</v>
      </c>
      <c r="G70" s="65">
        <v>7479.9791487658786</v>
      </c>
      <c r="H70" s="66">
        <v>140</v>
      </c>
      <c r="I70" s="64">
        <v>240</v>
      </c>
      <c r="J70" s="65">
        <v>380</v>
      </c>
      <c r="K70" s="66">
        <v>0</v>
      </c>
      <c r="L70" s="64">
        <v>0</v>
      </c>
      <c r="M70" s="65">
        <v>0</v>
      </c>
      <c r="N70" s="15">
        <v>6.4980158730158735E-2</v>
      </c>
      <c r="O70" s="15">
        <v>0.10638462864131711</v>
      </c>
      <c r="P70" s="16">
        <v>9.1130350252995596E-2</v>
      </c>
      <c r="Q70" s="41"/>
      <c r="R70" s="58">
        <f t="shared" si="2"/>
        <v>14.035714285714286</v>
      </c>
      <c r="S70" s="58">
        <f t="shared" si="3"/>
        <v>22.979079786524494</v>
      </c>
      <c r="T70" s="58">
        <f t="shared" si="4"/>
        <v>19.68415565464705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2972.6888749190189</v>
      </c>
      <c r="F71" s="56">
        <v>8131.4153651239685</v>
      </c>
      <c r="G71" s="57">
        <v>11104.104240042987</v>
      </c>
      <c r="H71" s="55">
        <v>140</v>
      </c>
      <c r="I71" s="56">
        <v>240</v>
      </c>
      <c r="J71" s="57">
        <v>380</v>
      </c>
      <c r="K71" s="55">
        <v>0</v>
      </c>
      <c r="L71" s="56">
        <v>0</v>
      </c>
      <c r="M71" s="57">
        <v>0</v>
      </c>
      <c r="N71" s="3">
        <v>9.8303203535681838E-2</v>
      </c>
      <c r="O71" s="3">
        <v>0.1568560062716815</v>
      </c>
      <c r="P71" s="4">
        <v>0.13528392105315529</v>
      </c>
      <c r="Q71" s="41"/>
      <c r="R71" s="58">
        <f t="shared" ref="R71:R86" si="8">+E71/(H71+K71)</f>
        <v>21.233491963707277</v>
      </c>
      <c r="S71" s="58">
        <f t="shared" ref="S71:S86" si="9">+F71/(I71+L71)</f>
        <v>33.880897354683199</v>
      </c>
      <c r="T71" s="58">
        <f t="shared" ref="T71:T86" si="10">+G71/(J71+M71)</f>
        <v>29.221326947481543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5835.388481118157</v>
      </c>
      <c r="F72" s="56">
        <v>11987.324873495774</v>
      </c>
      <c r="G72" s="57">
        <v>17822.71335461393</v>
      </c>
      <c r="H72" s="55">
        <v>140</v>
      </c>
      <c r="I72" s="56">
        <v>240</v>
      </c>
      <c r="J72" s="57">
        <v>380</v>
      </c>
      <c r="K72" s="55">
        <v>0</v>
      </c>
      <c r="L72" s="56">
        <v>0</v>
      </c>
      <c r="M72" s="57">
        <v>0</v>
      </c>
      <c r="N72" s="3">
        <v>0.19296919580417185</v>
      </c>
      <c r="O72" s="3">
        <v>0.23123697672638455</v>
      </c>
      <c r="P72" s="4">
        <v>0.21713832059714827</v>
      </c>
      <c r="Q72" s="41"/>
      <c r="R72" s="58">
        <f t="shared" si="8"/>
        <v>41.681346293701118</v>
      </c>
      <c r="S72" s="58">
        <f t="shared" si="9"/>
        <v>49.947186972899061</v>
      </c>
      <c r="T72" s="58">
        <f t="shared" si="10"/>
        <v>46.901877248984029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6645.6853299303893</v>
      </c>
      <c r="F73" s="56">
        <v>13634.923904264448</v>
      </c>
      <c r="G73" s="57">
        <v>20280.609234194839</v>
      </c>
      <c r="H73" s="55">
        <v>140</v>
      </c>
      <c r="I73" s="56">
        <v>222</v>
      </c>
      <c r="J73" s="57">
        <v>362</v>
      </c>
      <c r="K73" s="55">
        <v>0</v>
      </c>
      <c r="L73" s="56">
        <v>0</v>
      </c>
      <c r="M73" s="57">
        <v>0</v>
      </c>
      <c r="N73" s="3">
        <v>0.21976472651886209</v>
      </c>
      <c r="O73" s="3">
        <v>0.28434525993210807</v>
      </c>
      <c r="P73" s="4">
        <v>0.25936936303195773</v>
      </c>
      <c r="Q73" s="41"/>
      <c r="R73" s="58">
        <f t="shared" si="8"/>
        <v>47.469180928074209</v>
      </c>
      <c r="S73" s="58">
        <f t="shared" si="9"/>
        <v>61.418576145335351</v>
      </c>
      <c r="T73" s="58">
        <f t="shared" si="10"/>
        <v>56.023782414902868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7248.7747478768142</v>
      </c>
      <c r="F74" s="56">
        <v>15403.221752596311</v>
      </c>
      <c r="G74" s="57">
        <v>22651.996500473128</v>
      </c>
      <c r="H74" s="55">
        <v>142</v>
      </c>
      <c r="I74" s="56">
        <v>202</v>
      </c>
      <c r="J74" s="57">
        <v>344</v>
      </c>
      <c r="K74" s="55">
        <v>0</v>
      </c>
      <c r="L74" s="56">
        <v>0</v>
      </c>
      <c r="M74" s="57">
        <v>0</v>
      </c>
      <c r="N74" s="3">
        <v>0.23633198838930666</v>
      </c>
      <c r="O74" s="3">
        <v>0.35302580107710652</v>
      </c>
      <c r="P74" s="4">
        <v>0.30485568072342173</v>
      </c>
      <c r="Q74" s="41"/>
      <c r="R74" s="58">
        <f t="shared" si="8"/>
        <v>51.047709492090242</v>
      </c>
      <c r="S74" s="58">
        <f t="shared" si="9"/>
        <v>76.253573032655012</v>
      </c>
      <c r="T74" s="58">
        <f t="shared" si="10"/>
        <v>65.848827036259095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8456.6491595993339</v>
      </c>
      <c r="F75" s="56">
        <v>16240.83954810212</v>
      </c>
      <c r="G75" s="57">
        <v>24697.488707701454</v>
      </c>
      <c r="H75" s="55">
        <v>144</v>
      </c>
      <c r="I75" s="56">
        <v>200</v>
      </c>
      <c r="J75" s="57">
        <v>344</v>
      </c>
      <c r="K75" s="55">
        <v>0</v>
      </c>
      <c r="L75" s="56">
        <v>0</v>
      </c>
      <c r="M75" s="57">
        <v>0</v>
      </c>
      <c r="N75" s="3">
        <v>0.271883010532386</v>
      </c>
      <c r="O75" s="3">
        <v>0.37594535990977129</v>
      </c>
      <c r="P75" s="4">
        <v>0.33238437644947044</v>
      </c>
      <c r="Q75" s="41"/>
      <c r="R75" s="58">
        <f t="shared" si="8"/>
        <v>58.726730274995376</v>
      </c>
      <c r="S75" s="58">
        <f t="shared" si="9"/>
        <v>81.204197740510594</v>
      </c>
      <c r="T75" s="58">
        <f t="shared" si="10"/>
        <v>71.795025313085617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12389.067505645393</v>
      </c>
      <c r="F76" s="56">
        <v>18170.144278373387</v>
      </c>
      <c r="G76" s="57">
        <v>30559.211784018778</v>
      </c>
      <c r="H76" s="55">
        <v>179</v>
      </c>
      <c r="I76" s="56">
        <v>220</v>
      </c>
      <c r="J76" s="57">
        <v>399</v>
      </c>
      <c r="K76" s="55">
        <v>0</v>
      </c>
      <c r="L76" s="56">
        <v>0</v>
      </c>
      <c r="M76" s="57">
        <v>0</v>
      </c>
      <c r="N76" s="3">
        <v>0.32042901680233271</v>
      </c>
      <c r="O76" s="3">
        <v>0.38236835602637598</v>
      </c>
      <c r="P76" s="4">
        <v>0.35458103341709341</v>
      </c>
      <c r="Q76" s="41"/>
      <c r="R76" s="58">
        <f t="shared" si="8"/>
        <v>69.212667629303866</v>
      </c>
      <c r="S76" s="58">
        <f t="shared" si="9"/>
        <v>82.591564901697211</v>
      </c>
      <c r="T76" s="58">
        <f t="shared" si="10"/>
        <v>76.589503218092176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14342.830805399301</v>
      </c>
      <c r="F77" s="56">
        <v>18776.326808107136</v>
      </c>
      <c r="G77" s="57">
        <v>33119.157613506439</v>
      </c>
      <c r="H77" s="55">
        <v>178</v>
      </c>
      <c r="I77" s="56">
        <v>220</v>
      </c>
      <c r="J77" s="57">
        <v>398</v>
      </c>
      <c r="K77" s="55">
        <v>0</v>
      </c>
      <c r="L77" s="56">
        <v>0</v>
      </c>
      <c r="M77" s="57">
        <v>0</v>
      </c>
      <c r="N77" s="3">
        <v>0.37304491274966972</v>
      </c>
      <c r="O77" s="3">
        <v>0.39512472239282692</v>
      </c>
      <c r="P77" s="4">
        <v>0.38524983265292245</v>
      </c>
      <c r="Q77" s="41"/>
      <c r="R77" s="58">
        <f t="shared" si="8"/>
        <v>80.577701153928658</v>
      </c>
      <c r="S77" s="58">
        <f t="shared" si="9"/>
        <v>85.346940036850626</v>
      </c>
      <c r="T77" s="58">
        <f t="shared" si="10"/>
        <v>83.21396385303126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13485.712327639327</v>
      </c>
      <c r="F78" s="56">
        <v>14363.348584350948</v>
      </c>
      <c r="G78" s="57">
        <v>27849.060911990273</v>
      </c>
      <c r="H78" s="55">
        <v>160</v>
      </c>
      <c r="I78" s="56">
        <v>216</v>
      </c>
      <c r="J78" s="57">
        <v>376</v>
      </c>
      <c r="K78" s="55">
        <v>0</v>
      </c>
      <c r="L78" s="56">
        <v>0</v>
      </c>
      <c r="M78" s="57">
        <v>0</v>
      </c>
      <c r="N78" s="3">
        <v>0.39021158355437868</v>
      </c>
      <c r="O78" s="3">
        <v>0.30785640827226823</v>
      </c>
      <c r="P78" s="4">
        <v>0.34290116371146417</v>
      </c>
      <c r="Q78" s="41"/>
      <c r="R78" s="58">
        <f t="shared" si="8"/>
        <v>84.285702047745787</v>
      </c>
      <c r="S78" s="58">
        <f t="shared" si="9"/>
        <v>66.496984186809939</v>
      </c>
      <c r="T78" s="58">
        <f t="shared" si="10"/>
        <v>74.066651361676264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12631.728531338493</v>
      </c>
      <c r="F79" s="56">
        <v>13981.307480640062</v>
      </c>
      <c r="G79" s="57">
        <v>26613.036011978555</v>
      </c>
      <c r="H79" s="55">
        <v>160</v>
      </c>
      <c r="I79" s="56">
        <v>180</v>
      </c>
      <c r="J79" s="57">
        <v>340</v>
      </c>
      <c r="K79" s="55">
        <v>0</v>
      </c>
      <c r="L79" s="56">
        <v>0</v>
      </c>
      <c r="M79" s="57">
        <v>0</v>
      </c>
      <c r="N79" s="3">
        <v>0.36550140426326655</v>
      </c>
      <c r="O79" s="3">
        <v>0.35960152985185345</v>
      </c>
      <c r="P79" s="4">
        <v>0.36237794133957729</v>
      </c>
      <c r="Q79" s="41"/>
      <c r="R79" s="58">
        <f t="shared" si="8"/>
        <v>78.948303320865577</v>
      </c>
      <c r="S79" s="58">
        <f t="shared" si="9"/>
        <v>77.673930448000348</v>
      </c>
      <c r="T79" s="58">
        <f t="shared" si="10"/>
        <v>78.273635329348693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9800.0858861558318</v>
      </c>
      <c r="F80" s="56">
        <v>11782.617092242681</v>
      </c>
      <c r="G80" s="57">
        <v>21582.702978398513</v>
      </c>
      <c r="H80" s="55">
        <v>160</v>
      </c>
      <c r="I80" s="56">
        <v>180</v>
      </c>
      <c r="J80" s="57">
        <v>340</v>
      </c>
      <c r="K80" s="55">
        <v>0</v>
      </c>
      <c r="L80" s="56">
        <v>0</v>
      </c>
      <c r="M80" s="57">
        <v>0</v>
      </c>
      <c r="N80" s="3">
        <v>0.28356729994663865</v>
      </c>
      <c r="O80" s="3">
        <v>0.30305085113792901</v>
      </c>
      <c r="P80" s="4">
        <v>0.29388212116555706</v>
      </c>
      <c r="Q80" s="41"/>
      <c r="R80" s="58">
        <f t="shared" si="8"/>
        <v>61.250536788473951</v>
      </c>
      <c r="S80" s="58">
        <f t="shared" si="9"/>
        <v>65.458983845792673</v>
      </c>
      <c r="T80" s="58">
        <f t="shared" si="10"/>
        <v>63.478538171760334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8160.0222436991053</v>
      </c>
      <c r="F81" s="56">
        <v>10824.058158866063</v>
      </c>
      <c r="G81" s="57">
        <v>18984.080402565167</v>
      </c>
      <c r="H81" s="55">
        <v>160</v>
      </c>
      <c r="I81" s="56">
        <v>180</v>
      </c>
      <c r="J81" s="57">
        <v>340</v>
      </c>
      <c r="K81" s="55">
        <v>0</v>
      </c>
      <c r="L81" s="56">
        <v>0</v>
      </c>
      <c r="M81" s="57">
        <v>0</v>
      </c>
      <c r="N81" s="3">
        <v>0.23611175473666393</v>
      </c>
      <c r="O81" s="3">
        <v>0.27839655758400367</v>
      </c>
      <c r="P81" s="4">
        <v>0.25849782683231437</v>
      </c>
      <c r="Q81" s="41"/>
      <c r="R81" s="58">
        <f t="shared" si="8"/>
        <v>51.000139023119409</v>
      </c>
      <c r="S81" s="58">
        <f t="shared" si="9"/>
        <v>60.13365643814479</v>
      </c>
      <c r="T81" s="58">
        <f t="shared" si="10"/>
        <v>55.8355305957799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6954.6982844445865</v>
      </c>
      <c r="F82" s="56">
        <v>10346.20793185872</v>
      </c>
      <c r="G82" s="57">
        <v>17300.906216303309</v>
      </c>
      <c r="H82" s="55">
        <v>160</v>
      </c>
      <c r="I82" s="56">
        <v>180</v>
      </c>
      <c r="J82" s="57">
        <v>340</v>
      </c>
      <c r="K82" s="55">
        <v>0</v>
      </c>
      <c r="L82" s="56">
        <v>0</v>
      </c>
      <c r="M82" s="57">
        <v>0</v>
      </c>
      <c r="N82" s="3">
        <v>0.20123548276749381</v>
      </c>
      <c r="O82" s="3">
        <v>0.26610617108690127</v>
      </c>
      <c r="P82" s="4">
        <v>0.2355787883483566</v>
      </c>
      <c r="Q82" s="41"/>
      <c r="R82" s="58">
        <f t="shared" si="8"/>
        <v>43.466864277778669</v>
      </c>
      <c r="S82" s="58">
        <f t="shared" si="9"/>
        <v>57.47893295477067</v>
      </c>
      <c r="T82" s="58">
        <f t="shared" si="10"/>
        <v>50.885018283245024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5424.7419870565009</v>
      </c>
      <c r="F83" s="56">
        <v>7675.6303651397893</v>
      </c>
      <c r="G83" s="57">
        <v>13100.372352196289</v>
      </c>
      <c r="H83" s="55">
        <v>200</v>
      </c>
      <c r="I83" s="56">
        <v>180</v>
      </c>
      <c r="J83" s="57">
        <v>380</v>
      </c>
      <c r="K83" s="55">
        <v>0</v>
      </c>
      <c r="L83" s="56">
        <v>0</v>
      </c>
      <c r="M83" s="57">
        <v>0</v>
      </c>
      <c r="N83" s="3">
        <v>0.12557273118186343</v>
      </c>
      <c r="O83" s="3">
        <v>0.19741847646964478</v>
      </c>
      <c r="P83" s="4">
        <v>0.15960492631818091</v>
      </c>
      <c r="Q83" s="41"/>
      <c r="R83" s="58">
        <f t="shared" si="8"/>
        <v>27.123709935282506</v>
      </c>
      <c r="S83" s="58">
        <f t="shared" si="9"/>
        <v>42.642390917443272</v>
      </c>
      <c r="T83" s="58">
        <f t="shared" si="10"/>
        <v>34.474664084727074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3229.6003424462788</v>
      </c>
      <c r="F84" s="61">
        <v>3693.0000000000005</v>
      </c>
      <c r="G84" s="62">
        <v>6922.6003424462797</v>
      </c>
      <c r="H84" s="67">
        <v>196</v>
      </c>
      <c r="I84" s="61">
        <v>178</v>
      </c>
      <c r="J84" s="62">
        <v>374</v>
      </c>
      <c r="K84" s="67">
        <v>0</v>
      </c>
      <c r="L84" s="61">
        <v>0</v>
      </c>
      <c r="M84" s="62">
        <v>0</v>
      </c>
      <c r="N84" s="6">
        <v>7.6284966516588212E-2</v>
      </c>
      <c r="O84" s="6">
        <v>9.6051810237203508E-2</v>
      </c>
      <c r="P84" s="7">
        <v>8.5692715667041494E-2</v>
      </c>
      <c r="Q84" s="41"/>
      <c r="R84" s="58">
        <f t="shared" si="8"/>
        <v>16.477552767583056</v>
      </c>
      <c r="S84" s="58">
        <f t="shared" si="9"/>
        <v>20.747191011235959</v>
      </c>
      <c r="T84" s="58">
        <f t="shared" si="10"/>
        <v>18.509626584080962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1002.0426327183552</v>
      </c>
      <c r="F85" s="64">
        <v>3230.6555937645003</v>
      </c>
      <c r="G85" s="65">
        <v>4232.6982264828557</v>
      </c>
      <c r="H85" s="71">
        <v>100</v>
      </c>
      <c r="I85" s="64">
        <v>60</v>
      </c>
      <c r="J85" s="65">
        <v>160</v>
      </c>
      <c r="K85" s="71">
        <v>0</v>
      </c>
      <c r="L85" s="64">
        <v>0</v>
      </c>
      <c r="M85" s="65">
        <v>0</v>
      </c>
      <c r="N85" s="3">
        <v>4.639086262584978E-2</v>
      </c>
      <c r="O85" s="3">
        <v>0.24927898100034723</v>
      </c>
      <c r="P85" s="4">
        <v>0.12247390701628634</v>
      </c>
      <c r="Q85" s="41"/>
      <c r="R85" s="58">
        <f t="shared" si="8"/>
        <v>10.020426327183552</v>
      </c>
      <c r="S85" s="58">
        <f t="shared" si="9"/>
        <v>53.844259896075002</v>
      </c>
      <c r="T85" s="58">
        <f t="shared" si="10"/>
        <v>26.454363915517849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857.71191461473074</v>
      </c>
      <c r="F86" s="61">
        <v>3089.9999999999995</v>
      </c>
      <c r="G86" s="62">
        <v>3947.7119146147302</v>
      </c>
      <c r="H86" s="72">
        <v>102</v>
      </c>
      <c r="I86" s="61">
        <v>60</v>
      </c>
      <c r="J86" s="62">
        <v>162</v>
      </c>
      <c r="K86" s="72">
        <v>0</v>
      </c>
      <c r="L86" s="61">
        <v>0</v>
      </c>
      <c r="M86" s="62">
        <v>0</v>
      </c>
      <c r="N86" s="6">
        <v>3.8930279348889374E-2</v>
      </c>
      <c r="O86" s="6">
        <v>0.2384259259259259</v>
      </c>
      <c r="P86" s="7">
        <v>0.11281755585890289</v>
      </c>
      <c r="Q86" s="41"/>
      <c r="R86" s="58">
        <f t="shared" si="8"/>
        <v>8.4089403393601057</v>
      </c>
      <c r="S86" s="58">
        <f t="shared" si="9"/>
        <v>51.499999999999993</v>
      </c>
      <c r="T86" s="58">
        <f t="shared" si="10"/>
        <v>24.368592065523025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749766.41575392452</v>
      </c>
    </row>
    <row r="91" spans="2:20" x14ac:dyDescent="0.25">
      <c r="C91" t="s">
        <v>112</v>
      </c>
      <c r="D91" s="78">
        <f>SUMPRODUCT(((((J5:J86)*216)+((M5:M86)*248))*((D5:D86))/1000))</f>
        <v>4883865.9850400006</v>
      </c>
    </row>
    <row r="92" spans="2:20" x14ac:dyDescent="0.25">
      <c r="C92" t="s">
        <v>111</v>
      </c>
      <c r="D92" s="39">
        <f>+D90/D91</f>
        <v>0.15351903964002478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9" zoomScale="84" zoomScaleNormal="84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+'[1]21'!$G$590</f>
        <v>0.157283298578343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104.99999999999996</v>
      </c>
      <c r="F5" s="56">
        <v>448.15818890770538</v>
      </c>
      <c r="G5" s="57">
        <v>553.15818890770538</v>
      </c>
      <c r="H5" s="56">
        <v>40</v>
      </c>
      <c r="I5" s="56">
        <v>75</v>
      </c>
      <c r="J5" s="57">
        <v>115</v>
      </c>
      <c r="K5" s="56">
        <v>0</v>
      </c>
      <c r="L5" s="56">
        <v>0</v>
      </c>
      <c r="M5" s="57">
        <v>0</v>
      </c>
      <c r="N5" s="32">
        <v>1.2152777777777773E-2</v>
      </c>
      <c r="O5" s="32">
        <v>2.7664085735043541E-2</v>
      </c>
      <c r="P5" s="33">
        <v>2.2268848184690233E-2</v>
      </c>
      <c r="Q5" s="41"/>
      <c r="R5" s="58">
        <f>+E5/(H5+K5)</f>
        <v>2.6249999999999991</v>
      </c>
      <c r="S5" s="58">
        <f t="shared" ref="S5" si="0">+F5/(I5+L5)</f>
        <v>5.9754425187694054</v>
      </c>
      <c r="T5" s="58">
        <f t="shared" ref="T5" si="1">+G5/(J5+M5)</f>
        <v>4.8100712078930901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155.69200561533248</v>
      </c>
      <c r="F6" s="56">
        <v>823.56553230115924</v>
      </c>
      <c r="G6" s="57">
        <v>979.25753791649174</v>
      </c>
      <c r="H6" s="56">
        <v>40</v>
      </c>
      <c r="I6" s="56">
        <v>64</v>
      </c>
      <c r="J6" s="57">
        <v>104</v>
      </c>
      <c r="K6" s="56">
        <v>0</v>
      </c>
      <c r="L6" s="56">
        <v>0</v>
      </c>
      <c r="M6" s="57">
        <v>0</v>
      </c>
      <c r="N6" s="32">
        <v>1.8019908057330149E-2</v>
      </c>
      <c r="O6" s="32">
        <v>5.9575052973174135E-2</v>
      </c>
      <c r="P6" s="33">
        <v>4.3592304928618757E-2</v>
      </c>
      <c r="Q6" s="41"/>
      <c r="R6" s="58">
        <f t="shared" ref="R6:R70" si="2">+E6/(H6+K6)</f>
        <v>3.8923001403833117</v>
      </c>
      <c r="S6" s="58">
        <f t="shared" ref="S6:S70" si="3">+F6/(I6+L6)</f>
        <v>12.868211442205613</v>
      </c>
      <c r="T6" s="58">
        <f t="shared" ref="T6:T70" si="4">+G6/(J6+M6)</f>
        <v>9.4159378645816521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222.81857981054037</v>
      </c>
      <c r="F7" s="56">
        <v>1080.9451797046761</v>
      </c>
      <c r="G7" s="57">
        <v>1303.7637595152164</v>
      </c>
      <c r="H7" s="56">
        <v>40</v>
      </c>
      <c r="I7" s="56">
        <v>61</v>
      </c>
      <c r="J7" s="57">
        <v>101</v>
      </c>
      <c r="K7" s="56">
        <v>0</v>
      </c>
      <c r="L7" s="56">
        <v>0</v>
      </c>
      <c r="M7" s="57">
        <v>0</v>
      </c>
      <c r="N7" s="32">
        <v>2.5789187478071803E-2</v>
      </c>
      <c r="O7" s="32">
        <v>8.2038948065017922E-2</v>
      </c>
      <c r="P7" s="33">
        <v>5.9761815159296683E-2</v>
      </c>
      <c r="Q7" s="41"/>
      <c r="R7" s="58">
        <f t="shared" si="2"/>
        <v>5.5704644952635096</v>
      </c>
      <c r="S7" s="58">
        <f t="shared" si="3"/>
        <v>17.720412782043869</v>
      </c>
      <c r="T7" s="58">
        <f t="shared" si="4"/>
        <v>12.908552074408083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258.95152404872385</v>
      </c>
      <c r="F8" s="56">
        <v>1268.2445559361984</v>
      </c>
      <c r="G8" s="57">
        <v>1527.1960799849221</v>
      </c>
      <c r="H8" s="56">
        <v>60</v>
      </c>
      <c r="I8" s="56">
        <v>61</v>
      </c>
      <c r="J8" s="57">
        <v>121</v>
      </c>
      <c r="K8" s="56">
        <v>0</v>
      </c>
      <c r="L8" s="56">
        <v>0</v>
      </c>
      <c r="M8" s="57">
        <v>0</v>
      </c>
      <c r="N8" s="32">
        <v>1.9980827472895358E-2</v>
      </c>
      <c r="O8" s="32">
        <v>9.6254140553749118E-2</v>
      </c>
      <c r="P8" s="33">
        <v>5.8432662992995182E-2</v>
      </c>
      <c r="Q8" s="41"/>
      <c r="R8" s="58">
        <f t="shared" si="2"/>
        <v>4.3158587341453973</v>
      </c>
      <c r="S8" s="58">
        <f t="shared" si="3"/>
        <v>20.790894359609808</v>
      </c>
      <c r="T8" s="58">
        <f t="shared" si="4"/>
        <v>12.62145520648696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313.33950298610853</v>
      </c>
      <c r="F9" s="56">
        <v>1651.8272686414996</v>
      </c>
      <c r="G9" s="57">
        <v>1965.1667716276081</v>
      </c>
      <c r="H9" s="56">
        <v>60</v>
      </c>
      <c r="I9" s="56">
        <v>61</v>
      </c>
      <c r="J9" s="57">
        <v>121</v>
      </c>
      <c r="K9" s="56">
        <v>0</v>
      </c>
      <c r="L9" s="56">
        <v>0</v>
      </c>
      <c r="M9" s="57">
        <v>0</v>
      </c>
      <c r="N9" s="32">
        <v>2.4177430785965164E-2</v>
      </c>
      <c r="O9" s="32">
        <v>0.12536636829398146</v>
      </c>
      <c r="P9" s="33">
        <v>7.5190035645378336E-2</v>
      </c>
      <c r="Q9" s="41"/>
      <c r="R9" s="58">
        <f t="shared" si="2"/>
        <v>5.2223250497684752</v>
      </c>
      <c r="S9" s="58">
        <f t="shared" si="3"/>
        <v>27.079135551499995</v>
      </c>
      <c r="T9" s="58">
        <f t="shared" si="4"/>
        <v>16.241047699401719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331.33739913619797</v>
      </c>
      <c r="F10" s="56">
        <v>1930.6623228037977</v>
      </c>
      <c r="G10" s="57">
        <v>2261.9997219399957</v>
      </c>
      <c r="H10" s="56">
        <v>60</v>
      </c>
      <c r="I10" s="56">
        <v>61</v>
      </c>
      <c r="J10" s="57">
        <v>121</v>
      </c>
      <c r="K10" s="56">
        <v>0</v>
      </c>
      <c r="L10" s="56">
        <v>0</v>
      </c>
      <c r="M10" s="57">
        <v>0</v>
      </c>
      <c r="N10" s="32">
        <v>2.5566157340756016E-2</v>
      </c>
      <c r="O10" s="32">
        <v>0.14652871302396764</v>
      </c>
      <c r="P10" s="33">
        <v>8.6547280453780059E-2</v>
      </c>
      <c r="Q10" s="41"/>
      <c r="R10" s="58">
        <f t="shared" si="2"/>
        <v>5.5222899856032992</v>
      </c>
      <c r="S10" s="58">
        <f t="shared" si="3"/>
        <v>31.650202013177012</v>
      </c>
      <c r="T10" s="58">
        <f t="shared" si="4"/>
        <v>18.694212578016494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692.78341948903949</v>
      </c>
      <c r="F11" s="56">
        <v>2412.0790608648731</v>
      </c>
      <c r="G11" s="57">
        <v>3104.8624803539124</v>
      </c>
      <c r="H11" s="56">
        <v>60</v>
      </c>
      <c r="I11" s="56">
        <v>61</v>
      </c>
      <c r="J11" s="57">
        <v>121</v>
      </c>
      <c r="K11" s="56">
        <v>0</v>
      </c>
      <c r="L11" s="56">
        <v>0</v>
      </c>
      <c r="M11" s="57">
        <v>0</v>
      </c>
      <c r="N11" s="32">
        <v>5.3455510763043168E-2</v>
      </c>
      <c r="O11" s="32">
        <v>0.18306610965883979</v>
      </c>
      <c r="P11" s="33">
        <v>0.11879639119811418</v>
      </c>
      <c r="Q11" s="41"/>
      <c r="R11" s="58">
        <f t="shared" si="2"/>
        <v>11.546390324817326</v>
      </c>
      <c r="S11" s="58">
        <f t="shared" si="3"/>
        <v>39.542279686309392</v>
      </c>
      <c r="T11" s="58">
        <f t="shared" si="4"/>
        <v>25.660020498792665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732.98549462446135</v>
      </c>
      <c r="F12" s="56">
        <v>2486.0144822271645</v>
      </c>
      <c r="G12" s="57">
        <v>3218.9999768516259</v>
      </c>
      <c r="H12" s="56">
        <v>60</v>
      </c>
      <c r="I12" s="56">
        <v>61</v>
      </c>
      <c r="J12" s="57">
        <v>121</v>
      </c>
      <c r="K12" s="56">
        <v>0</v>
      </c>
      <c r="L12" s="56">
        <v>0</v>
      </c>
      <c r="M12" s="57">
        <v>0</v>
      </c>
      <c r="N12" s="32">
        <v>5.6557522733368934E-2</v>
      </c>
      <c r="O12" s="32">
        <v>0.18867748043618432</v>
      </c>
      <c r="P12" s="33">
        <v>0.12316345182321801</v>
      </c>
      <c r="Q12" s="41"/>
      <c r="R12" s="58">
        <f t="shared" si="2"/>
        <v>12.216424910407689</v>
      </c>
      <c r="S12" s="58">
        <f t="shared" si="3"/>
        <v>40.754335774215811</v>
      </c>
      <c r="T12" s="58">
        <f t="shared" si="4"/>
        <v>26.60330559381509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758.50675662379092</v>
      </c>
      <c r="F13" s="56">
        <v>2531.58503803033</v>
      </c>
      <c r="G13" s="57">
        <v>3290.0917946541208</v>
      </c>
      <c r="H13" s="56">
        <v>60</v>
      </c>
      <c r="I13" s="56">
        <v>47</v>
      </c>
      <c r="J13" s="57">
        <v>107</v>
      </c>
      <c r="K13" s="56">
        <v>0</v>
      </c>
      <c r="L13" s="56">
        <v>0</v>
      </c>
      <c r="M13" s="57">
        <v>0</v>
      </c>
      <c r="N13" s="32">
        <v>5.8526755912329545E-2</v>
      </c>
      <c r="O13" s="32">
        <v>0.24936810855302699</v>
      </c>
      <c r="P13" s="33">
        <v>0.14235426595076672</v>
      </c>
      <c r="Q13" s="41"/>
      <c r="R13" s="58">
        <f t="shared" si="2"/>
        <v>12.641779277063183</v>
      </c>
      <c r="S13" s="58">
        <f t="shared" si="3"/>
        <v>53.863511447453831</v>
      </c>
      <c r="T13" s="58">
        <f t="shared" si="4"/>
        <v>30.748521445365615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856.68855411858908</v>
      </c>
      <c r="F14" s="56">
        <v>2818.0209022864351</v>
      </c>
      <c r="G14" s="57">
        <v>3674.709456405024</v>
      </c>
      <c r="H14" s="56">
        <v>61</v>
      </c>
      <c r="I14" s="56">
        <v>41</v>
      </c>
      <c r="J14" s="57">
        <v>102</v>
      </c>
      <c r="K14" s="56">
        <v>0</v>
      </c>
      <c r="L14" s="56">
        <v>0</v>
      </c>
      <c r="M14" s="57">
        <v>0</v>
      </c>
      <c r="N14" s="32">
        <v>6.5018864155934206E-2</v>
      </c>
      <c r="O14" s="32">
        <v>0.31820470893026592</v>
      </c>
      <c r="P14" s="33">
        <v>0.16678964489855774</v>
      </c>
      <c r="Q14" s="41"/>
      <c r="R14" s="58">
        <f t="shared" si="2"/>
        <v>14.044074657681788</v>
      </c>
      <c r="S14" s="58">
        <f t="shared" si="3"/>
        <v>68.732217128937435</v>
      </c>
      <c r="T14" s="58">
        <f t="shared" si="4"/>
        <v>36.026563298088469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5205.6019803625231</v>
      </c>
      <c r="F15" s="56">
        <v>3922.8664319783243</v>
      </c>
      <c r="G15" s="57">
        <v>9128.4684123408479</v>
      </c>
      <c r="H15" s="56">
        <v>85</v>
      </c>
      <c r="I15" s="56">
        <v>104</v>
      </c>
      <c r="J15" s="57">
        <v>189</v>
      </c>
      <c r="K15" s="56">
        <v>40</v>
      </c>
      <c r="L15" s="56">
        <v>81</v>
      </c>
      <c r="M15" s="57">
        <v>121</v>
      </c>
      <c r="N15" s="32">
        <v>0.18407362023912741</v>
      </c>
      <c r="O15" s="32">
        <v>9.2189942469879771E-2</v>
      </c>
      <c r="P15" s="33">
        <v>0.1288749211139153</v>
      </c>
      <c r="Q15" s="41"/>
      <c r="R15" s="58">
        <f t="shared" si="2"/>
        <v>41.644815842900186</v>
      </c>
      <c r="S15" s="58">
        <f t="shared" si="3"/>
        <v>21.204683416099051</v>
      </c>
      <c r="T15" s="58">
        <f t="shared" si="4"/>
        <v>29.446672297873704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8040.3337949636516</v>
      </c>
      <c r="F16" s="56">
        <v>6686.5766514096649</v>
      </c>
      <c r="G16" s="57">
        <v>14726.910446373317</v>
      </c>
      <c r="H16" s="56">
        <v>100</v>
      </c>
      <c r="I16" s="56">
        <v>104</v>
      </c>
      <c r="J16" s="57">
        <v>204</v>
      </c>
      <c r="K16" s="56">
        <v>79</v>
      </c>
      <c r="L16" s="56">
        <v>158</v>
      </c>
      <c r="M16" s="57">
        <v>237</v>
      </c>
      <c r="N16" s="32">
        <v>0.19519163417565671</v>
      </c>
      <c r="O16" s="32">
        <v>0.10846380501248483</v>
      </c>
      <c r="P16" s="33">
        <v>0.14320216303357949</v>
      </c>
      <c r="Q16" s="41"/>
      <c r="R16" s="58">
        <f t="shared" si="2"/>
        <v>44.918065893651686</v>
      </c>
      <c r="S16" s="58">
        <f t="shared" si="3"/>
        <v>25.521284929044523</v>
      </c>
      <c r="T16" s="58">
        <f t="shared" si="4"/>
        <v>33.394354753680993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8306.0005538725418</v>
      </c>
      <c r="F17" s="56">
        <v>7231.320786258867</v>
      </c>
      <c r="G17" s="57">
        <v>15537.32134013141</v>
      </c>
      <c r="H17" s="56">
        <v>100</v>
      </c>
      <c r="I17" s="56">
        <v>104</v>
      </c>
      <c r="J17" s="57">
        <v>204</v>
      </c>
      <c r="K17" s="56">
        <v>60</v>
      </c>
      <c r="L17" s="56">
        <v>151</v>
      </c>
      <c r="M17" s="57">
        <v>211</v>
      </c>
      <c r="N17" s="32">
        <v>0.22768641869168152</v>
      </c>
      <c r="O17" s="32">
        <v>0.12069903836057663</v>
      </c>
      <c r="P17" s="33">
        <v>0.16118890924694382</v>
      </c>
      <c r="Q17" s="41"/>
      <c r="R17" s="58">
        <f t="shared" si="2"/>
        <v>51.912503461703388</v>
      </c>
      <c r="S17" s="58">
        <f t="shared" si="3"/>
        <v>28.358120730426929</v>
      </c>
      <c r="T17" s="58">
        <f t="shared" si="4"/>
        <v>37.43932853043713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10111.484776455951</v>
      </c>
      <c r="F18" s="56">
        <v>8764.1889187345732</v>
      </c>
      <c r="G18" s="57">
        <v>18875.673695190526</v>
      </c>
      <c r="H18" s="56">
        <v>100</v>
      </c>
      <c r="I18" s="56">
        <v>104</v>
      </c>
      <c r="J18" s="57">
        <v>204</v>
      </c>
      <c r="K18" s="56">
        <v>80</v>
      </c>
      <c r="L18" s="56">
        <v>124</v>
      </c>
      <c r="M18" s="57">
        <v>204</v>
      </c>
      <c r="N18" s="32">
        <v>0.24400301101486369</v>
      </c>
      <c r="O18" s="32">
        <v>0.16469086212294373</v>
      </c>
      <c r="P18" s="33">
        <v>0.19941338842958212</v>
      </c>
      <c r="Q18" s="41"/>
      <c r="R18" s="58">
        <f t="shared" si="2"/>
        <v>56.174915424755284</v>
      </c>
      <c r="S18" s="58">
        <f t="shared" si="3"/>
        <v>38.43942508216918</v>
      </c>
      <c r="T18" s="58">
        <f t="shared" si="4"/>
        <v>46.263906115663055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12827.068561121301</v>
      </c>
      <c r="F19" s="56">
        <v>9911.9825654539745</v>
      </c>
      <c r="G19" s="57">
        <v>22739.051126575276</v>
      </c>
      <c r="H19" s="56">
        <v>131</v>
      </c>
      <c r="I19" s="56">
        <v>108</v>
      </c>
      <c r="J19" s="57">
        <v>239</v>
      </c>
      <c r="K19" s="56">
        <v>80</v>
      </c>
      <c r="L19" s="56">
        <v>117</v>
      </c>
      <c r="M19" s="57">
        <v>197</v>
      </c>
      <c r="N19" s="32">
        <v>0.26647558087754075</v>
      </c>
      <c r="O19" s="32">
        <v>0.18936234459448981</v>
      </c>
      <c r="P19" s="33">
        <v>0.22630425086161698</v>
      </c>
      <c r="Q19" s="41"/>
      <c r="R19" s="58">
        <f t="shared" si="2"/>
        <v>60.791794128536971</v>
      </c>
      <c r="S19" s="58">
        <f t="shared" si="3"/>
        <v>44.053255846462108</v>
      </c>
      <c r="T19" s="58">
        <f t="shared" si="4"/>
        <v>52.153786987557972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15160.103267133069</v>
      </c>
      <c r="F20" s="56">
        <v>13551.448192648801</v>
      </c>
      <c r="G20" s="57">
        <v>28711.551459781869</v>
      </c>
      <c r="H20" s="56">
        <v>151</v>
      </c>
      <c r="I20" s="56">
        <v>145</v>
      </c>
      <c r="J20" s="57">
        <v>296</v>
      </c>
      <c r="K20" s="56">
        <v>80</v>
      </c>
      <c r="L20" s="56">
        <v>103</v>
      </c>
      <c r="M20" s="57">
        <v>183</v>
      </c>
      <c r="N20" s="32">
        <v>0.28900608637969094</v>
      </c>
      <c r="O20" s="32">
        <v>0.2383133123355515</v>
      </c>
      <c r="P20" s="33">
        <v>0.26263768258124653</v>
      </c>
      <c r="Q20" s="41"/>
      <c r="R20" s="58">
        <f t="shared" si="2"/>
        <v>65.628152671571726</v>
      </c>
      <c r="S20" s="58">
        <f t="shared" si="3"/>
        <v>54.642936260680649</v>
      </c>
      <c r="T20" s="58">
        <f t="shared" si="4"/>
        <v>59.940608475536258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14764.230371745409</v>
      </c>
      <c r="F21" s="56">
        <v>13411.987973367053</v>
      </c>
      <c r="G21" s="57">
        <v>28176.218345112462</v>
      </c>
      <c r="H21" s="56">
        <v>140</v>
      </c>
      <c r="I21" s="56">
        <v>145</v>
      </c>
      <c r="J21" s="57">
        <v>285</v>
      </c>
      <c r="K21" s="56">
        <v>80</v>
      </c>
      <c r="L21" s="56">
        <v>101</v>
      </c>
      <c r="M21" s="57">
        <v>181</v>
      </c>
      <c r="N21" s="32">
        <v>0.2948129067840537</v>
      </c>
      <c r="O21" s="32">
        <v>0.23793620446648903</v>
      </c>
      <c r="P21" s="33">
        <v>0.26469467106110461</v>
      </c>
      <c r="Q21" s="41"/>
      <c r="R21" s="58">
        <f t="shared" si="2"/>
        <v>67.110138053388226</v>
      </c>
      <c r="S21" s="58">
        <f t="shared" si="3"/>
        <v>54.520276314500215</v>
      </c>
      <c r="T21" s="58">
        <f t="shared" si="4"/>
        <v>60.463987865048203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14090.626000972945</v>
      </c>
      <c r="F22" s="56">
        <v>12475.11770237595</v>
      </c>
      <c r="G22" s="57">
        <v>26565.743703348897</v>
      </c>
      <c r="H22" s="56">
        <v>140</v>
      </c>
      <c r="I22" s="56">
        <v>152</v>
      </c>
      <c r="J22" s="57">
        <v>292</v>
      </c>
      <c r="K22" s="56">
        <v>81</v>
      </c>
      <c r="L22" s="56">
        <v>100</v>
      </c>
      <c r="M22" s="57">
        <v>181</v>
      </c>
      <c r="N22" s="32">
        <v>0.27997587825808584</v>
      </c>
      <c r="O22" s="32">
        <v>0.21646164808398025</v>
      </c>
      <c r="P22" s="33">
        <v>0.24607024549230175</v>
      </c>
      <c r="Q22" s="41"/>
      <c r="R22" s="58">
        <f t="shared" si="2"/>
        <v>63.758488692185274</v>
      </c>
      <c r="S22" s="58">
        <f t="shared" si="3"/>
        <v>49.504435326888689</v>
      </c>
      <c r="T22" s="58">
        <f t="shared" si="4"/>
        <v>56.164363009194282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13097.311081615786</v>
      </c>
      <c r="F23" s="56">
        <v>9554.3246551561606</v>
      </c>
      <c r="G23" s="57">
        <v>22651.635736771947</v>
      </c>
      <c r="H23" s="56">
        <v>139</v>
      </c>
      <c r="I23" s="56">
        <v>144</v>
      </c>
      <c r="J23" s="57">
        <v>283</v>
      </c>
      <c r="K23" s="56">
        <v>97</v>
      </c>
      <c r="L23" s="56">
        <v>100</v>
      </c>
      <c r="M23" s="57">
        <v>197</v>
      </c>
      <c r="N23" s="32">
        <v>0.24218400668668244</v>
      </c>
      <c r="O23" s="32">
        <v>0.17090592185096165</v>
      </c>
      <c r="P23" s="33">
        <v>0.20595391817693434</v>
      </c>
      <c r="Q23" s="41"/>
      <c r="R23" s="58">
        <f t="shared" si="2"/>
        <v>55.49708085430418</v>
      </c>
      <c r="S23" s="58">
        <f t="shared" si="3"/>
        <v>39.157068258836723</v>
      </c>
      <c r="T23" s="58">
        <f t="shared" si="4"/>
        <v>47.190907784941558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12049.158467265523</v>
      </c>
      <c r="F24" s="56">
        <v>8826.8494619131598</v>
      </c>
      <c r="G24" s="57">
        <v>20876.007929178682</v>
      </c>
      <c r="H24" s="56">
        <v>122</v>
      </c>
      <c r="I24" s="56">
        <v>144</v>
      </c>
      <c r="J24" s="57">
        <v>266</v>
      </c>
      <c r="K24" s="56">
        <v>100</v>
      </c>
      <c r="L24" s="56">
        <v>100</v>
      </c>
      <c r="M24" s="57">
        <v>200</v>
      </c>
      <c r="N24" s="32">
        <v>0.23555596002630441</v>
      </c>
      <c r="O24" s="32">
        <v>0.1578929855093224</v>
      </c>
      <c r="P24" s="33">
        <v>0.19500082133816585</v>
      </c>
      <c r="Q24" s="41"/>
      <c r="R24" s="58">
        <f t="shared" si="2"/>
        <v>54.275488591286141</v>
      </c>
      <c r="S24" s="58">
        <f t="shared" si="3"/>
        <v>36.175612548824425</v>
      </c>
      <c r="T24" s="58">
        <f t="shared" si="4"/>
        <v>44.798300277207474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11211.069603701233</v>
      </c>
      <c r="F25" s="56">
        <v>8517.3985983332313</v>
      </c>
      <c r="G25" s="57">
        <v>19728.468202034463</v>
      </c>
      <c r="H25" s="56">
        <v>130</v>
      </c>
      <c r="I25" s="56">
        <v>131</v>
      </c>
      <c r="J25" s="57">
        <v>261</v>
      </c>
      <c r="K25" s="56">
        <v>100</v>
      </c>
      <c r="L25" s="56">
        <v>100</v>
      </c>
      <c r="M25" s="57">
        <v>200</v>
      </c>
      <c r="N25" s="32">
        <v>0.21200963698376007</v>
      </c>
      <c r="O25" s="32">
        <v>0.16041507078373571</v>
      </c>
      <c r="P25" s="33">
        <v>0.18615977393027158</v>
      </c>
      <c r="Q25" s="41"/>
      <c r="R25" s="58">
        <f t="shared" si="2"/>
        <v>48.743780885657536</v>
      </c>
      <c r="S25" s="58">
        <f t="shared" si="3"/>
        <v>36.871855404039962</v>
      </c>
      <c r="T25" s="58">
        <f t="shared" si="4"/>
        <v>42.794941869922916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10725.349424260297</v>
      </c>
      <c r="F26" s="56">
        <v>8137.9560976664143</v>
      </c>
      <c r="G26" s="57">
        <v>18863.305521926712</v>
      </c>
      <c r="H26" s="56">
        <v>139</v>
      </c>
      <c r="I26" s="56">
        <v>126</v>
      </c>
      <c r="J26" s="57">
        <v>265</v>
      </c>
      <c r="K26" s="56">
        <v>100</v>
      </c>
      <c r="L26" s="56">
        <v>98</v>
      </c>
      <c r="M26" s="57">
        <v>198</v>
      </c>
      <c r="N26" s="32">
        <v>0.19563237677404599</v>
      </c>
      <c r="O26" s="32">
        <v>0.15795722239259344</v>
      </c>
      <c r="P26" s="33">
        <v>0.1773800639615466</v>
      </c>
      <c r="Q26" s="41"/>
      <c r="R26" s="58">
        <f t="shared" si="2"/>
        <v>44.875939013641414</v>
      </c>
      <c r="S26" s="58">
        <f t="shared" si="3"/>
        <v>36.33016115029649</v>
      </c>
      <c r="T26" s="58">
        <f t="shared" si="4"/>
        <v>40.741480608912987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9926.0930879966036</v>
      </c>
      <c r="F27" s="56">
        <v>6052.4558824351834</v>
      </c>
      <c r="G27" s="57">
        <v>15978.548970431788</v>
      </c>
      <c r="H27" s="56">
        <v>140</v>
      </c>
      <c r="I27" s="56">
        <v>126</v>
      </c>
      <c r="J27" s="57">
        <v>266</v>
      </c>
      <c r="K27" s="56">
        <v>100</v>
      </c>
      <c r="L27" s="56">
        <v>102</v>
      </c>
      <c r="M27" s="57">
        <v>202</v>
      </c>
      <c r="N27" s="32">
        <v>0.18034326104644993</v>
      </c>
      <c r="O27" s="32">
        <v>0.11525852914448476</v>
      </c>
      <c r="P27" s="33">
        <v>0.14856580045402956</v>
      </c>
      <c r="Q27" s="41"/>
      <c r="R27" s="58">
        <f t="shared" si="2"/>
        <v>41.358721199985851</v>
      </c>
      <c r="S27" s="58">
        <f t="shared" si="3"/>
        <v>26.545859133487646</v>
      </c>
      <c r="T27" s="58">
        <f t="shared" si="4"/>
        <v>34.142198654768777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2602.2562277493889</v>
      </c>
      <c r="F28" s="56">
        <v>2350.0474267378499</v>
      </c>
      <c r="G28" s="57">
        <v>4952.3036544872393</v>
      </c>
      <c r="H28" s="56">
        <v>80</v>
      </c>
      <c r="I28" s="56">
        <v>81</v>
      </c>
      <c r="J28" s="57">
        <v>161</v>
      </c>
      <c r="K28" s="56">
        <v>0</v>
      </c>
      <c r="L28" s="56">
        <v>0</v>
      </c>
      <c r="M28" s="57">
        <v>0</v>
      </c>
      <c r="N28" s="32">
        <v>0.15059353169846001</v>
      </c>
      <c r="O28" s="32">
        <v>0.13431912589951131</v>
      </c>
      <c r="P28" s="33">
        <v>0.14240578716606969</v>
      </c>
      <c r="Q28" s="41"/>
      <c r="R28" s="58">
        <f t="shared" si="2"/>
        <v>32.528202846867359</v>
      </c>
      <c r="S28" s="58">
        <f t="shared" si="3"/>
        <v>29.012931194294445</v>
      </c>
      <c r="T28" s="58">
        <f t="shared" si="4"/>
        <v>30.75965002787105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2275.9421194727156</v>
      </c>
      <c r="F29" s="56">
        <v>2424.2019356004121</v>
      </c>
      <c r="G29" s="57">
        <v>4700.1440550731277</v>
      </c>
      <c r="H29" s="56">
        <v>80</v>
      </c>
      <c r="I29" s="56">
        <v>81</v>
      </c>
      <c r="J29" s="57">
        <v>161</v>
      </c>
      <c r="K29" s="56">
        <v>0</v>
      </c>
      <c r="L29" s="56">
        <v>0</v>
      </c>
      <c r="M29" s="57">
        <v>0</v>
      </c>
      <c r="N29" s="32">
        <v>0.13170961339541179</v>
      </c>
      <c r="O29" s="32">
        <v>0.13855749517606378</v>
      </c>
      <c r="P29" s="33">
        <v>0.13515482099934228</v>
      </c>
      <c r="Q29" s="41"/>
      <c r="R29" s="58">
        <f t="shared" si="2"/>
        <v>28.449276493408945</v>
      </c>
      <c r="S29" s="58">
        <f t="shared" si="3"/>
        <v>29.928418958029777</v>
      </c>
      <c r="T29" s="58">
        <f t="shared" si="4"/>
        <v>29.193441335857937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2222.7995648050305</v>
      </c>
      <c r="F30" s="56">
        <v>2414.9926936219354</v>
      </c>
      <c r="G30" s="57">
        <v>4637.7922584269654</v>
      </c>
      <c r="H30" s="56">
        <v>80</v>
      </c>
      <c r="I30" s="56">
        <v>82</v>
      </c>
      <c r="J30" s="57">
        <v>162</v>
      </c>
      <c r="K30" s="56">
        <v>0</v>
      </c>
      <c r="L30" s="56">
        <v>0</v>
      </c>
      <c r="M30" s="57">
        <v>0</v>
      </c>
      <c r="N30" s="32">
        <v>0.12863423407436519</v>
      </c>
      <c r="O30" s="32">
        <v>0.1363478259723315</v>
      </c>
      <c r="P30" s="33">
        <v>0.13253864478815058</v>
      </c>
      <c r="Q30" s="41"/>
      <c r="R30" s="58">
        <f t="shared" si="2"/>
        <v>27.784994560062881</v>
      </c>
      <c r="S30" s="58">
        <f t="shared" si="3"/>
        <v>29.451130410023602</v>
      </c>
      <c r="T30" s="58">
        <f t="shared" si="4"/>
        <v>28.628347274240529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2007.7443306714849</v>
      </c>
      <c r="F31" s="56">
        <v>2336.6525401890563</v>
      </c>
      <c r="G31" s="57">
        <v>4344.3968708605407</v>
      </c>
      <c r="H31" s="56">
        <v>81</v>
      </c>
      <c r="I31" s="56">
        <v>81</v>
      </c>
      <c r="J31" s="57">
        <v>162</v>
      </c>
      <c r="K31" s="56">
        <v>0</v>
      </c>
      <c r="L31" s="56">
        <v>0</v>
      </c>
      <c r="M31" s="57">
        <v>0</v>
      </c>
      <c r="N31" s="32">
        <v>0.11475447706169896</v>
      </c>
      <c r="O31" s="32">
        <v>0.13355352881739005</v>
      </c>
      <c r="P31" s="33">
        <v>0.12415400293954448</v>
      </c>
      <c r="Q31" s="41"/>
      <c r="R31" s="58">
        <f t="shared" si="2"/>
        <v>24.786967045326975</v>
      </c>
      <c r="S31" s="58">
        <f t="shared" si="3"/>
        <v>28.847562224556249</v>
      </c>
      <c r="T31" s="58">
        <f t="shared" si="4"/>
        <v>26.817264634941608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1829.7906544844966</v>
      </c>
      <c r="F32" s="56">
        <v>2246.2995534421157</v>
      </c>
      <c r="G32" s="57">
        <v>4076.0902079266125</v>
      </c>
      <c r="H32" s="56">
        <v>66</v>
      </c>
      <c r="I32" s="56">
        <v>81</v>
      </c>
      <c r="J32" s="57">
        <v>147</v>
      </c>
      <c r="K32" s="56">
        <v>0</v>
      </c>
      <c r="L32" s="56">
        <v>0</v>
      </c>
      <c r="M32" s="57">
        <v>0</v>
      </c>
      <c r="N32" s="32">
        <v>0.12835231863667906</v>
      </c>
      <c r="O32" s="32">
        <v>0.1283893206128324</v>
      </c>
      <c r="P32" s="33">
        <v>0.12837270748068191</v>
      </c>
      <c r="Q32" s="41"/>
      <c r="R32" s="58">
        <f t="shared" si="2"/>
        <v>27.724100825522676</v>
      </c>
      <c r="S32" s="58">
        <f t="shared" si="3"/>
        <v>27.732093252371797</v>
      </c>
      <c r="T32" s="58">
        <f t="shared" si="4"/>
        <v>27.728504815827296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1311.3737791416665</v>
      </c>
      <c r="F33" s="56">
        <v>1708.2283138579892</v>
      </c>
      <c r="G33" s="57">
        <v>3019.6020929996557</v>
      </c>
      <c r="H33" s="56">
        <v>64</v>
      </c>
      <c r="I33" s="56">
        <v>81</v>
      </c>
      <c r="J33" s="57">
        <v>145</v>
      </c>
      <c r="K33" s="56">
        <v>0</v>
      </c>
      <c r="L33" s="56">
        <v>0</v>
      </c>
      <c r="M33" s="57">
        <v>0</v>
      </c>
      <c r="N33" s="32">
        <v>9.4862107866150652E-2</v>
      </c>
      <c r="O33" s="32">
        <v>9.7635363160607516E-2</v>
      </c>
      <c r="P33" s="33">
        <v>9.6411305651330007E-2</v>
      </c>
      <c r="Q33" s="41"/>
      <c r="R33" s="58">
        <f t="shared" si="2"/>
        <v>20.49021529908854</v>
      </c>
      <c r="S33" s="58">
        <f t="shared" si="3"/>
        <v>21.089238442691226</v>
      </c>
      <c r="T33" s="58">
        <f t="shared" si="4"/>
        <v>20.824842020687282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681.33803974812611</v>
      </c>
      <c r="F34" s="56">
        <v>750.51123455595916</v>
      </c>
      <c r="G34" s="57">
        <v>1431.8492743040852</v>
      </c>
      <c r="H34" s="56">
        <v>80</v>
      </c>
      <c r="I34" s="56">
        <v>81</v>
      </c>
      <c r="J34" s="57">
        <v>161</v>
      </c>
      <c r="K34" s="56">
        <v>0</v>
      </c>
      <c r="L34" s="56">
        <v>0</v>
      </c>
      <c r="M34" s="57">
        <v>0</v>
      </c>
      <c r="N34" s="32">
        <v>3.9429284707646187E-2</v>
      </c>
      <c r="O34" s="32">
        <v>4.2896161097162731E-2</v>
      </c>
      <c r="P34" s="33">
        <v>4.1173489599266311E-2</v>
      </c>
      <c r="Q34" s="41"/>
      <c r="R34" s="58">
        <f t="shared" si="2"/>
        <v>8.516725496851576</v>
      </c>
      <c r="S34" s="58">
        <f t="shared" si="3"/>
        <v>9.2655707969871504</v>
      </c>
      <c r="T34" s="58">
        <f t="shared" si="4"/>
        <v>8.8934737534415227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359.88428247640422</v>
      </c>
      <c r="F35" s="56">
        <v>405.09449136270013</v>
      </c>
      <c r="G35" s="57">
        <v>764.97877383910441</v>
      </c>
      <c r="H35" s="56">
        <v>80</v>
      </c>
      <c r="I35" s="56">
        <v>81</v>
      </c>
      <c r="J35" s="57">
        <v>161</v>
      </c>
      <c r="K35" s="56">
        <v>0</v>
      </c>
      <c r="L35" s="56">
        <v>0</v>
      </c>
      <c r="M35" s="57">
        <v>0</v>
      </c>
      <c r="N35" s="32">
        <v>2.0826636717384505E-2</v>
      </c>
      <c r="O35" s="32">
        <v>2.3153548889043217E-2</v>
      </c>
      <c r="P35" s="33">
        <v>2.1997319238529572E-2</v>
      </c>
      <c r="Q35" s="41"/>
      <c r="R35" s="58">
        <f t="shared" si="2"/>
        <v>4.4985535309550526</v>
      </c>
      <c r="S35" s="58">
        <f t="shared" si="3"/>
        <v>5.0011665600333348</v>
      </c>
      <c r="T35" s="58">
        <f t="shared" si="4"/>
        <v>4.7514209555223879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81.768908364458724</v>
      </c>
      <c r="F36" s="61">
        <v>55.000000000000021</v>
      </c>
      <c r="G36" s="62">
        <v>136.76890836445875</v>
      </c>
      <c r="H36" s="61">
        <v>79</v>
      </c>
      <c r="I36" s="61">
        <v>82</v>
      </c>
      <c r="J36" s="62">
        <v>161</v>
      </c>
      <c r="K36" s="61">
        <v>0</v>
      </c>
      <c r="L36" s="61">
        <v>0</v>
      </c>
      <c r="M36" s="62">
        <v>0</v>
      </c>
      <c r="N36" s="34">
        <v>4.791895708184407E-3</v>
      </c>
      <c r="O36" s="34">
        <v>3.1052393857271916E-3</v>
      </c>
      <c r="P36" s="35">
        <v>3.9328533576161364E-3</v>
      </c>
      <c r="Q36" s="41"/>
      <c r="R36" s="58">
        <f t="shared" si="2"/>
        <v>1.0350494729678319</v>
      </c>
      <c r="S36" s="58">
        <f t="shared" si="3"/>
        <v>0.67073170731707343</v>
      </c>
      <c r="T36" s="58">
        <f t="shared" si="4"/>
        <v>0.84949632524508545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3949.9042843496682</v>
      </c>
      <c r="F37" s="64">
        <v>3023.2404799191841</v>
      </c>
      <c r="G37" s="65">
        <v>6973.1447642688527</v>
      </c>
      <c r="H37" s="64">
        <v>60</v>
      </c>
      <c r="I37" s="64">
        <v>42</v>
      </c>
      <c r="J37" s="65">
        <v>102</v>
      </c>
      <c r="K37" s="64">
        <v>60</v>
      </c>
      <c r="L37" s="64">
        <v>70</v>
      </c>
      <c r="M37" s="65">
        <v>130</v>
      </c>
      <c r="N37" s="30">
        <v>0.14187874584589324</v>
      </c>
      <c r="O37" s="30">
        <v>0.11437804479113135</v>
      </c>
      <c r="P37" s="31">
        <v>0.12848512611049626</v>
      </c>
      <c r="Q37" s="41"/>
      <c r="R37" s="58">
        <f t="shared" si="2"/>
        <v>32.915869036247237</v>
      </c>
      <c r="S37" s="58">
        <f t="shared" si="3"/>
        <v>26.993218570707</v>
      </c>
      <c r="T37" s="58">
        <f t="shared" si="4"/>
        <v>30.05665846667609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3751.4739078454459</v>
      </c>
      <c r="F38" s="56">
        <v>2996.8178193534318</v>
      </c>
      <c r="G38" s="57">
        <v>6748.2917271988772</v>
      </c>
      <c r="H38" s="56">
        <v>60</v>
      </c>
      <c r="I38" s="56">
        <v>42</v>
      </c>
      <c r="J38" s="57">
        <v>102</v>
      </c>
      <c r="K38" s="56">
        <v>62</v>
      </c>
      <c r="L38" s="56">
        <v>65</v>
      </c>
      <c r="M38" s="57">
        <v>127</v>
      </c>
      <c r="N38" s="32">
        <v>0.13239250098268796</v>
      </c>
      <c r="O38" s="32">
        <v>0.11895910683365481</v>
      </c>
      <c r="P38" s="33">
        <v>0.12607031324164694</v>
      </c>
      <c r="Q38" s="41"/>
      <c r="R38" s="58">
        <f t="shared" si="2"/>
        <v>30.749786129880704</v>
      </c>
      <c r="S38" s="58">
        <f t="shared" si="3"/>
        <v>28.007643171527398</v>
      </c>
      <c r="T38" s="58">
        <f t="shared" si="4"/>
        <v>29.468522826195969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3632.9666285085177</v>
      </c>
      <c r="F39" s="56">
        <v>2959.1853474407153</v>
      </c>
      <c r="G39" s="57">
        <v>6592.151975949233</v>
      </c>
      <c r="H39" s="56">
        <v>60</v>
      </c>
      <c r="I39" s="56">
        <v>42</v>
      </c>
      <c r="J39" s="57">
        <v>102</v>
      </c>
      <c r="K39" s="56">
        <v>58</v>
      </c>
      <c r="L39" s="56">
        <v>62</v>
      </c>
      <c r="M39" s="57">
        <v>120</v>
      </c>
      <c r="N39" s="32">
        <v>0.13286156482257599</v>
      </c>
      <c r="O39" s="32">
        <v>0.12103997658052663</v>
      </c>
      <c r="P39" s="33">
        <v>0.1272812784976296</v>
      </c>
      <c r="Q39" s="41"/>
      <c r="R39" s="58">
        <f t="shared" si="2"/>
        <v>30.787852783970489</v>
      </c>
      <c r="S39" s="58">
        <f t="shared" si="3"/>
        <v>28.453705263853031</v>
      </c>
      <c r="T39" s="58">
        <f t="shared" si="4"/>
        <v>29.694378270041589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3589.7654625732584</v>
      </c>
      <c r="F40" s="56">
        <v>2948.628428508774</v>
      </c>
      <c r="G40" s="57">
        <v>6538.3938910820325</v>
      </c>
      <c r="H40" s="56">
        <v>60</v>
      </c>
      <c r="I40" s="56">
        <v>42</v>
      </c>
      <c r="J40" s="57">
        <v>102</v>
      </c>
      <c r="K40" s="56">
        <v>60</v>
      </c>
      <c r="L40" s="56">
        <v>62</v>
      </c>
      <c r="M40" s="57">
        <v>122</v>
      </c>
      <c r="N40" s="32">
        <v>0.12894272494875211</v>
      </c>
      <c r="O40" s="32">
        <v>0.12060816543311412</v>
      </c>
      <c r="P40" s="33">
        <v>0.12504578280068146</v>
      </c>
      <c r="Q40" s="41"/>
      <c r="R40" s="58">
        <f t="shared" si="2"/>
        <v>29.914712188110489</v>
      </c>
      <c r="S40" s="58">
        <f t="shared" si="3"/>
        <v>28.35219642796898</v>
      </c>
      <c r="T40" s="58">
        <f t="shared" si="4"/>
        <v>29.189258442330502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3540.9206162255882</v>
      </c>
      <c r="F41" s="56">
        <v>2933.6711952814339</v>
      </c>
      <c r="G41" s="57">
        <v>6474.5918115070217</v>
      </c>
      <c r="H41" s="56">
        <v>60</v>
      </c>
      <c r="I41" s="56">
        <v>42</v>
      </c>
      <c r="J41" s="57">
        <v>102</v>
      </c>
      <c r="K41" s="56">
        <v>60</v>
      </c>
      <c r="L41" s="56">
        <v>62</v>
      </c>
      <c r="M41" s="57">
        <v>122</v>
      </c>
      <c r="N41" s="32">
        <v>0.12718824052534441</v>
      </c>
      <c r="O41" s="32">
        <v>0.11999636760804294</v>
      </c>
      <c r="P41" s="33">
        <v>0.12382557779044946</v>
      </c>
      <c r="Q41" s="41"/>
      <c r="R41" s="58">
        <f t="shared" si="2"/>
        <v>29.507671801879901</v>
      </c>
      <c r="S41" s="58">
        <f t="shared" si="3"/>
        <v>28.208376877706094</v>
      </c>
      <c r="T41" s="58">
        <f t="shared" si="4"/>
        <v>28.904427729942061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2628.4728754278894</v>
      </c>
      <c r="F42" s="56">
        <v>1060.3637435008909</v>
      </c>
      <c r="G42" s="57">
        <v>3688.8366189287804</v>
      </c>
      <c r="H42" s="56">
        <v>0</v>
      </c>
      <c r="I42" s="56">
        <v>0</v>
      </c>
      <c r="J42" s="57">
        <v>0</v>
      </c>
      <c r="K42" s="56">
        <v>60</v>
      </c>
      <c r="L42" s="56">
        <v>62</v>
      </c>
      <c r="M42" s="57">
        <v>122</v>
      </c>
      <c r="N42" s="32">
        <v>0.17664468248843343</v>
      </c>
      <c r="O42" s="32">
        <v>6.8962262194386767E-2</v>
      </c>
      <c r="P42" s="33">
        <v>0.12192082955211464</v>
      </c>
      <c r="Q42" s="41"/>
      <c r="R42" s="58">
        <f t="shared" si="2"/>
        <v>43.807881257131491</v>
      </c>
      <c r="S42" s="58">
        <f t="shared" si="3"/>
        <v>17.102641024207919</v>
      </c>
      <c r="T42" s="58">
        <f t="shared" si="4"/>
        <v>30.236365728924429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2312.2409643910037</v>
      </c>
      <c r="F43" s="56">
        <v>945.47255076846579</v>
      </c>
      <c r="G43" s="57">
        <v>3257.7135151594694</v>
      </c>
      <c r="H43" s="56">
        <v>0</v>
      </c>
      <c r="I43" s="56">
        <v>0</v>
      </c>
      <c r="J43" s="57">
        <v>0</v>
      </c>
      <c r="K43" s="56">
        <v>60</v>
      </c>
      <c r="L43" s="56">
        <v>62</v>
      </c>
      <c r="M43" s="57">
        <v>122</v>
      </c>
      <c r="N43" s="32">
        <v>0.15539253792950294</v>
      </c>
      <c r="O43" s="32">
        <v>6.1490150284109375E-2</v>
      </c>
      <c r="P43" s="33">
        <v>0.10767165240479473</v>
      </c>
      <c r="Q43" s="41"/>
      <c r="R43" s="58">
        <f t="shared" si="2"/>
        <v>38.537349406516725</v>
      </c>
      <c r="S43" s="58">
        <f t="shared" si="3"/>
        <v>15.249557270459126</v>
      </c>
      <c r="T43" s="58">
        <f t="shared" si="4"/>
        <v>26.702569796389092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2243.7735008698928</v>
      </c>
      <c r="F44" s="56">
        <v>902.3010131220633</v>
      </c>
      <c r="G44" s="57">
        <v>3146.0745139919563</v>
      </c>
      <c r="H44" s="56">
        <v>0</v>
      </c>
      <c r="I44" s="56">
        <v>0</v>
      </c>
      <c r="J44" s="57">
        <v>0</v>
      </c>
      <c r="K44" s="56">
        <v>60</v>
      </c>
      <c r="L44" s="56">
        <v>45</v>
      </c>
      <c r="M44" s="57">
        <v>105</v>
      </c>
      <c r="N44" s="32">
        <v>0.15079122989717023</v>
      </c>
      <c r="O44" s="32">
        <v>8.0851345261833629E-2</v>
      </c>
      <c r="P44" s="33">
        <v>0.12081699362488311</v>
      </c>
      <c r="Q44" s="41"/>
      <c r="R44" s="58">
        <f t="shared" si="2"/>
        <v>37.396225014498214</v>
      </c>
      <c r="S44" s="58">
        <f t="shared" si="3"/>
        <v>20.051133624934739</v>
      </c>
      <c r="T44" s="58">
        <f t="shared" si="4"/>
        <v>29.962614418971011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2171.3284132851268</v>
      </c>
      <c r="F45" s="56">
        <v>915.42849311427585</v>
      </c>
      <c r="G45" s="57">
        <v>3086.7569063994024</v>
      </c>
      <c r="H45" s="56">
        <v>0</v>
      </c>
      <c r="I45" s="56">
        <v>0</v>
      </c>
      <c r="J45" s="57">
        <v>0</v>
      </c>
      <c r="K45" s="56">
        <v>60</v>
      </c>
      <c r="L45" s="56">
        <v>42</v>
      </c>
      <c r="M45" s="57">
        <v>102</v>
      </c>
      <c r="N45" s="32">
        <v>0.14592260841969937</v>
      </c>
      <c r="O45" s="32">
        <v>8.7886760091616348E-2</v>
      </c>
      <c r="P45" s="33">
        <v>0.12202549440225341</v>
      </c>
      <c r="Q45" s="41"/>
      <c r="R45" s="58">
        <f t="shared" si="2"/>
        <v>36.188806888085445</v>
      </c>
      <c r="S45" s="58">
        <f t="shared" si="3"/>
        <v>21.795916502720853</v>
      </c>
      <c r="T45" s="58">
        <f t="shared" si="4"/>
        <v>30.262322611758847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2142.07026793461</v>
      </c>
      <c r="F46" s="56">
        <v>929.33454849070779</v>
      </c>
      <c r="G46" s="57">
        <v>3071.4048164253177</v>
      </c>
      <c r="H46" s="56">
        <v>0</v>
      </c>
      <c r="I46" s="56">
        <v>0</v>
      </c>
      <c r="J46" s="57">
        <v>0</v>
      </c>
      <c r="K46" s="56">
        <v>60</v>
      </c>
      <c r="L46" s="56">
        <v>42</v>
      </c>
      <c r="M46" s="57">
        <v>102</v>
      </c>
      <c r="N46" s="32">
        <v>0.14395633521065929</v>
      </c>
      <c r="O46" s="32">
        <v>8.9221826852026481E-2</v>
      </c>
      <c r="P46" s="33">
        <v>0.12141859647475164</v>
      </c>
      <c r="Q46" s="41"/>
      <c r="R46" s="58">
        <f t="shared" si="2"/>
        <v>35.701171132243502</v>
      </c>
      <c r="S46" s="58">
        <f t="shared" si="3"/>
        <v>22.127013059302566</v>
      </c>
      <c r="T46" s="58">
        <f t="shared" si="4"/>
        <v>30.111811925738408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2091.4143927815462</v>
      </c>
      <c r="F47" s="56">
        <v>930.93580849985892</v>
      </c>
      <c r="G47" s="57">
        <v>3022.3502012814051</v>
      </c>
      <c r="H47" s="56">
        <v>0</v>
      </c>
      <c r="I47" s="56">
        <v>0</v>
      </c>
      <c r="J47" s="57">
        <v>0</v>
      </c>
      <c r="K47" s="56">
        <v>61</v>
      </c>
      <c r="L47" s="56">
        <v>42</v>
      </c>
      <c r="M47" s="57">
        <v>103</v>
      </c>
      <c r="N47" s="32">
        <v>0.1382479106809589</v>
      </c>
      <c r="O47" s="32">
        <v>8.9375557651676166E-2</v>
      </c>
      <c r="P47" s="33">
        <v>0.11831937837775623</v>
      </c>
      <c r="Q47" s="41"/>
      <c r="R47" s="58">
        <f t="shared" si="2"/>
        <v>34.285481848877808</v>
      </c>
      <c r="S47" s="58">
        <f t="shared" si="3"/>
        <v>22.165138297615687</v>
      </c>
      <c r="T47" s="58">
        <f t="shared" si="4"/>
        <v>29.343205837683545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1952.36494273316</v>
      </c>
      <c r="F48" s="56">
        <v>707.68089151853246</v>
      </c>
      <c r="G48" s="57">
        <v>2660.0458342516922</v>
      </c>
      <c r="H48" s="56">
        <v>0</v>
      </c>
      <c r="I48" s="56">
        <v>0</v>
      </c>
      <c r="J48" s="57">
        <v>0</v>
      </c>
      <c r="K48" s="56">
        <v>61</v>
      </c>
      <c r="L48" s="56">
        <v>42</v>
      </c>
      <c r="M48" s="57">
        <v>103</v>
      </c>
      <c r="N48" s="32">
        <v>0.12905638172482548</v>
      </c>
      <c r="O48" s="32">
        <v>6.7941713855465866E-2</v>
      </c>
      <c r="P48" s="33">
        <v>0.10413583754508661</v>
      </c>
      <c r="Q48" s="41"/>
      <c r="R48" s="58">
        <f t="shared" ref="R48" si="5">+E48/(H48+K48)</f>
        <v>32.005982667756719</v>
      </c>
      <c r="S48" s="58">
        <f t="shared" ref="S48" si="6">+F48/(I48+L48)</f>
        <v>16.849545036155536</v>
      </c>
      <c r="T48" s="58">
        <f t="shared" ref="T48" si="7">+G48/(J48+M48)</f>
        <v>25.825687711181477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1862.1700081670444</v>
      </c>
      <c r="F49" s="56">
        <v>695.47494272137681</v>
      </c>
      <c r="G49" s="57">
        <v>2557.6449508884211</v>
      </c>
      <c r="H49" s="56">
        <v>0</v>
      </c>
      <c r="I49" s="56">
        <v>0</v>
      </c>
      <c r="J49" s="57">
        <v>0</v>
      </c>
      <c r="K49" s="56">
        <v>63</v>
      </c>
      <c r="L49" s="56">
        <v>42</v>
      </c>
      <c r="M49" s="57">
        <v>105</v>
      </c>
      <c r="N49" s="32">
        <v>0.11918650845923223</v>
      </c>
      <c r="O49" s="32">
        <v>6.6769867772789634E-2</v>
      </c>
      <c r="P49" s="33">
        <v>9.821985218465519E-2</v>
      </c>
      <c r="Q49" s="41"/>
      <c r="R49" s="58">
        <f t="shared" si="2"/>
        <v>29.558254097889595</v>
      </c>
      <c r="S49" s="58">
        <f t="shared" si="3"/>
        <v>16.558927207651827</v>
      </c>
      <c r="T49" s="58">
        <f t="shared" si="4"/>
        <v>24.358523341794488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1845.7435406337477</v>
      </c>
      <c r="F50" s="56">
        <v>688.8423089798282</v>
      </c>
      <c r="G50" s="57">
        <v>2534.5858496135761</v>
      </c>
      <c r="H50" s="56">
        <v>0</v>
      </c>
      <c r="I50" s="56">
        <v>0</v>
      </c>
      <c r="J50" s="57">
        <v>0</v>
      </c>
      <c r="K50" s="56">
        <v>71</v>
      </c>
      <c r="L50" s="56">
        <v>42</v>
      </c>
      <c r="M50" s="57">
        <v>113</v>
      </c>
      <c r="N50" s="32">
        <v>0.10482414474294341</v>
      </c>
      <c r="O50" s="32">
        <v>6.6133094180091029E-2</v>
      </c>
      <c r="P50" s="33">
        <v>9.0443400285954045E-2</v>
      </c>
      <c r="Q50" s="41"/>
      <c r="R50" s="58">
        <f t="shared" si="2"/>
        <v>25.996387896249967</v>
      </c>
      <c r="S50" s="58">
        <f t="shared" si="3"/>
        <v>16.401007356662575</v>
      </c>
      <c r="T50" s="58">
        <f t="shared" si="4"/>
        <v>22.429963270916602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1684.0993386597449</v>
      </c>
      <c r="F51" s="56">
        <v>667.33322823943092</v>
      </c>
      <c r="G51" s="57">
        <v>2351.432566899176</v>
      </c>
      <c r="H51" s="56">
        <v>0</v>
      </c>
      <c r="I51" s="56">
        <v>0</v>
      </c>
      <c r="J51" s="57">
        <v>0</v>
      </c>
      <c r="K51" s="56">
        <v>82</v>
      </c>
      <c r="L51" s="56">
        <v>42</v>
      </c>
      <c r="M51" s="57">
        <v>124</v>
      </c>
      <c r="N51" s="32">
        <v>8.2813696826305322E-2</v>
      </c>
      <c r="O51" s="32">
        <v>6.4068090268762576E-2</v>
      </c>
      <c r="P51" s="33">
        <v>7.6464378476169881E-2</v>
      </c>
      <c r="Q51" s="41"/>
      <c r="R51" s="58">
        <f t="shared" si="2"/>
        <v>20.53779681292372</v>
      </c>
      <c r="S51" s="58">
        <f t="shared" si="3"/>
        <v>15.888886386653118</v>
      </c>
      <c r="T51" s="58">
        <f t="shared" si="4"/>
        <v>18.963165862090129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1675.047159676652</v>
      </c>
      <c r="F52" s="56">
        <v>667.723034350739</v>
      </c>
      <c r="G52" s="57">
        <v>2342.770194027391</v>
      </c>
      <c r="H52" s="56">
        <v>0</v>
      </c>
      <c r="I52" s="56">
        <v>0</v>
      </c>
      <c r="J52" s="57">
        <v>0</v>
      </c>
      <c r="K52" s="56">
        <v>82</v>
      </c>
      <c r="L52" s="56">
        <v>42</v>
      </c>
      <c r="M52" s="57">
        <v>124</v>
      </c>
      <c r="N52" s="32">
        <v>8.2368566073792879E-2</v>
      </c>
      <c r="O52" s="32">
        <v>6.4105514050570175E-2</v>
      </c>
      <c r="P52" s="33">
        <v>7.618269361431422E-2</v>
      </c>
      <c r="Q52" s="41"/>
      <c r="R52" s="58">
        <f t="shared" si="2"/>
        <v>20.427404386300633</v>
      </c>
      <c r="S52" s="58">
        <f t="shared" si="3"/>
        <v>15.898167484541405</v>
      </c>
      <c r="T52" s="58">
        <f t="shared" si="4"/>
        <v>18.893308016349927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1635.6389376276752</v>
      </c>
      <c r="F53" s="56">
        <v>660.32139946780467</v>
      </c>
      <c r="G53" s="57">
        <v>2295.9603370954801</v>
      </c>
      <c r="H53" s="56">
        <v>0</v>
      </c>
      <c r="I53" s="56">
        <v>0</v>
      </c>
      <c r="J53" s="57">
        <v>0</v>
      </c>
      <c r="K53" s="56">
        <v>84</v>
      </c>
      <c r="L53" s="56">
        <v>54</v>
      </c>
      <c r="M53" s="57">
        <v>138</v>
      </c>
      <c r="N53" s="32">
        <v>7.851569401054509E-2</v>
      </c>
      <c r="O53" s="32">
        <v>4.9307153484752439E-2</v>
      </c>
      <c r="P53" s="33">
        <v>6.7086265109147974E-2</v>
      </c>
      <c r="Q53" s="41"/>
      <c r="R53" s="58">
        <f t="shared" si="2"/>
        <v>19.47189211461518</v>
      </c>
      <c r="S53" s="58">
        <f t="shared" si="3"/>
        <v>12.228174064218605</v>
      </c>
      <c r="T53" s="58">
        <f t="shared" si="4"/>
        <v>16.637393747068696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1557.6014132451567</v>
      </c>
      <c r="F54" s="56">
        <v>652.57367775573289</v>
      </c>
      <c r="G54" s="57">
        <v>2210.1750910008896</v>
      </c>
      <c r="H54" s="56">
        <v>0</v>
      </c>
      <c r="I54" s="56">
        <v>0</v>
      </c>
      <c r="J54" s="57">
        <v>0</v>
      </c>
      <c r="K54" s="56">
        <v>85</v>
      </c>
      <c r="L54" s="56">
        <v>41</v>
      </c>
      <c r="M54" s="57">
        <v>126</v>
      </c>
      <c r="N54" s="32">
        <v>7.3890010115994151E-2</v>
      </c>
      <c r="O54" s="32">
        <v>6.4179157922475694E-2</v>
      </c>
      <c r="P54" s="33">
        <v>7.0730129640325448E-2</v>
      </c>
      <c r="Q54" s="41"/>
      <c r="R54" s="58">
        <f t="shared" si="2"/>
        <v>18.324722508766548</v>
      </c>
      <c r="S54" s="58">
        <f t="shared" si="3"/>
        <v>15.916431164773973</v>
      </c>
      <c r="T54" s="58">
        <f t="shared" si="4"/>
        <v>17.541072150800712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1180.4930376612176</v>
      </c>
      <c r="F55" s="56">
        <v>510.01996700832643</v>
      </c>
      <c r="G55" s="57">
        <v>1690.513004669544</v>
      </c>
      <c r="H55" s="56">
        <v>0</v>
      </c>
      <c r="I55" s="56">
        <v>0</v>
      </c>
      <c r="J55" s="57">
        <v>0</v>
      </c>
      <c r="K55" s="56">
        <v>81</v>
      </c>
      <c r="L55" s="56">
        <v>41</v>
      </c>
      <c r="M55" s="57">
        <v>122</v>
      </c>
      <c r="N55" s="32">
        <v>5.8766081126106012E-2</v>
      </c>
      <c r="O55" s="32">
        <v>5.0159320122770107E-2</v>
      </c>
      <c r="P55" s="33">
        <v>5.5873645051214435E-2</v>
      </c>
      <c r="Q55" s="41"/>
      <c r="R55" s="58">
        <f t="shared" si="2"/>
        <v>14.573988119274292</v>
      </c>
      <c r="S55" s="58">
        <f t="shared" si="3"/>
        <v>12.439511390446986</v>
      </c>
      <c r="T55" s="58">
        <f t="shared" si="4"/>
        <v>13.856663972701181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1133.4279552638689</v>
      </c>
      <c r="F56" s="56">
        <v>443.71851126878818</v>
      </c>
      <c r="G56" s="57">
        <v>1577.1464665326571</v>
      </c>
      <c r="H56" s="56">
        <v>0</v>
      </c>
      <c r="I56" s="56">
        <v>0</v>
      </c>
      <c r="J56" s="57">
        <v>0</v>
      </c>
      <c r="K56" s="56">
        <v>82</v>
      </c>
      <c r="L56" s="56">
        <v>41</v>
      </c>
      <c r="M56" s="57">
        <v>123</v>
      </c>
      <c r="N56" s="32">
        <v>5.5735048940984896E-2</v>
      </c>
      <c r="O56" s="32">
        <v>4.3638720620455172E-2</v>
      </c>
      <c r="P56" s="33">
        <v>5.1702939500808322E-2</v>
      </c>
      <c r="Q56" s="41"/>
      <c r="R56" s="58">
        <f t="shared" si="2"/>
        <v>13.822292137364254</v>
      </c>
      <c r="S56" s="58">
        <f t="shared" si="3"/>
        <v>10.822402713872883</v>
      </c>
      <c r="T56" s="58">
        <f t="shared" si="4"/>
        <v>12.822328996200465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797.16878819227702</v>
      </c>
      <c r="F57" s="56">
        <v>376.60545077004184</v>
      </c>
      <c r="G57" s="57">
        <v>1173.7742389623188</v>
      </c>
      <c r="H57" s="56">
        <v>0</v>
      </c>
      <c r="I57" s="56">
        <v>0</v>
      </c>
      <c r="J57" s="57">
        <v>0</v>
      </c>
      <c r="K57" s="56">
        <v>82</v>
      </c>
      <c r="L57" s="56">
        <v>41</v>
      </c>
      <c r="M57" s="57">
        <v>123</v>
      </c>
      <c r="N57" s="32">
        <v>3.9199881402059253E-2</v>
      </c>
      <c r="O57" s="32">
        <v>3.7038301609956907E-2</v>
      </c>
      <c r="P57" s="33">
        <v>3.8479354804691807E-2</v>
      </c>
      <c r="Q57" s="41"/>
      <c r="R57" s="58">
        <f t="shared" si="2"/>
        <v>9.7215705877106959</v>
      </c>
      <c r="S57" s="58">
        <f t="shared" si="3"/>
        <v>9.1854987992693129</v>
      </c>
      <c r="T57" s="58">
        <f t="shared" si="4"/>
        <v>9.5428799915635683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767.84801390678422</v>
      </c>
      <c r="F58" s="61">
        <v>357.00000000000017</v>
      </c>
      <c r="G58" s="62">
        <v>1124.8480139067844</v>
      </c>
      <c r="H58" s="56">
        <v>0</v>
      </c>
      <c r="I58" s="56">
        <v>0</v>
      </c>
      <c r="J58" s="57">
        <v>0</v>
      </c>
      <c r="K58" s="56">
        <v>82</v>
      </c>
      <c r="L58" s="56">
        <v>41</v>
      </c>
      <c r="M58" s="57">
        <v>123</v>
      </c>
      <c r="N58" s="34">
        <v>3.7758065199979554E-2</v>
      </c>
      <c r="O58" s="34">
        <v>3.5110149488591674E-2</v>
      </c>
      <c r="P58" s="35">
        <v>3.6875426629516928E-2</v>
      </c>
      <c r="Q58" s="41"/>
      <c r="R58" s="58">
        <f t="shared" si="2"/>
        <v>9.3640001695949291</v>
      </c>
      <c r="S58" s="58">
        <f t="shared" si="3"/>
        <v>8.707317073170735</v>
      </c>
      <c r="T58" s="58">
        <f t="shared" si="4"/>
        <v>9.1451058041201989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2406.5373734117693</v>
      </c>
      <c r="F59" s="64">
        <v>1039.5014944553463</v>
      </c>
      <c r="G59" s="65">
        <v>3446.0388678671156</v>
      </c>
      <c r="H59" s="66">
        <v>0</v>
      </c>
      <c r="I59" s="64">
        <v>2</v>
      </c>
      <c r="J59" s="65">
        <v>2</v>
      </c>
      <c r="K59" s="66">
        <v>40</v>
      </c>
      <c r="L59" s="64">
        <v>40</v>
      </c>
      <c r="M59" s="65">
        <v>80</v>
      </c>
      <c r="N59" s="30">
        <v>0.24259449328747673</v>
      </c>
      <c r="O59" s="30">
        <v>0.10041552303471274</v>
      </c>
      <c r="P59" s="31">
        <v>0.16999007832809371</v>
      </c>
      <c r="Q59" s="41"/>
      <c r="R59" s="58">
        <f t="shared" si="2"/>
        <v>60.163434335294234</v>
      </c>
      <c r="S59" s="58">
        <f t="shared" si="3"/>
        <v>24.750035582270151</v>
      </c>
      <c r="T59" s="58">
        <f t="shared" si="4"/>
        <v>42.0248642422819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2260.8714084166368</v>
      </c>
      <c r="F60" s="56">
        <v>1021.7372169243775</v>
      </c>
      <c r="G60" s="57">
        <v>3282.6086253410144</v>
      </c>
      <c r="H60" s="55">
        <v>0</v>
      </c>
      <c r="I60" s="56">
        <v>2</v>
      </c>
      <c r="J60" s="57">
        <v>2</v>
      </c>
      <c r="K60" s="55">
        <v>40</v>
      </c>
      <c r="L60" s="56">
        <v>40</v>
      </c>
      <c r="M60" s="57">
        <v>80</v>
      </c>
      <c r="N60" s="32">
        <v>0.22791042423554805</v>
      </c>
      <c r="O60" s="32">
        <v>9.8699499316497061E-2</v>
      </c>
      <c r="P60" s="33">
        <v>0.1619282076431045</v>
      </c>
      <c r="Q60" s="41"/>
      <c r="R60" s="58">
        <f t="shared" si="2"/>
        <v>56.521785210415921</v>
      </c>
      <c r="S60" s="58">
        <f t="shared" si="3"/>
        <v>24.32707659343756</v>
      </c>
      <c r="T60" s="58">
        <f t="shared" si="4"/>
        <v>40.031812504158715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2110.1579167763211</v>
      </c>
      <c r="F61" s="56">
        <v>993.24559982594644</v>
      </c>
      <c r="G61" s="57">
        <v>3103.4035166022677</v>
      </c>
      <c r="H61" s="55">
        <v>0</v>
      </c>
      <c r="I61" s="56">
        <v>2</v>
      </c>
      <c r="J61" s="57">
        <v>2</v>
      </c>
      <c r="K61" s="55">
        <v>40</v>
      </c>
      <c r="L61" s="56">
        <v>40</v>
      </c>
      <c r="M61" s="57">
        <v>80</v>
      </c>
      <c r="N61" s="32">
        <v>0.21271753193309689</v>
      </c>
      <c r="O61" s="32">
        <v>9.5947217912089114E-2</v>
      </c>
      <c r="P61" s="33">
        <v>0.15308817662797294</v>
      </c>
      <c r="Q61" s="41"/>
      <c r="R61" s="58">
        <f t="shared" si="2"/>
        <v>52.753947919408027</v>
      </c>
      <c r="S61" s="58">
        <f t="shared" si="3"/>
        <v>23.64870475776063</v>
      </c>
      <c r="T61" s="58">
        <f t="shared" si="4"/>
        <v>37.846384348808144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2007.0095879076098</v>
      </c>
      <c r="F62" s="56">
        <v>980.10641594684034</v>
      </c>
      <c r="G62" s="57">
        <v>2987.1160038544504</v>
      </c>
      <c r="H62" s="55">
        <v>0</v>
      </c>
      <c r="I62" s="56">
        <v>2</v>
      </c>
      <c r="J62" s="57">
        <v>2</v>
      </c>
      <c r="K62" s="55">
        <v>40</v>
      </c>
      <c r="L62" s="56">
        <v>40</v>
      </c>
      <c r="M62" s="57">
        <v>80</v>
      </c>
      <c r="N62" s="32">
        <v>0.2023195149100413</v>
      </c>
      <c r="O62" s="32">
        <v>9.467797681093898E-2</v>
      </c>
      <c r="P62" s="33">
        <v>0.14735181550189672</v>
      </c>
      <c r="Q62" s="41"/>
      <c r="R62" s="58">
        <f t="shared" si="2"/>
        <v>50.175239697690245</v>
      </c>
      <c r="S62" s="58">
        <f t="shared" si="3"/>
        <v>23.335867046353343</v>
      </c>
      <c r="T62" s="58">
        <f t="shared" si="4"/>
        <v>36.428243949444514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1928.0827955305567</v>
      </c>
      <c r="F63" s="56">
        <v>955.35740248488776</v>
      </c>
      <c r="G63" s="57">
        <v>2883.4401980154444</v>
      </c>
      <c r="H63" s="55">
        <v>0</v>
      </c>
      <c r="I63" s="56">
        <v>2</v>
      </c>
      <c r="J63" s="57">
        <v>2</v>
      </c>
      <c r="K63" s="55">
        <v>40</v>
      </c>
      <c r="L63" s="56">
        <v>40</v>
      </c>
      <c r="M63" s="57">
        <v>80</v>
      </c>
      <c r="N63" s="32">
        <v>0.19436318503332226</v>
      </c>
      <c r="O63" s="32">
        <v>9.2287229760904921E-2</v>
      </c>
      <c r="P63" s="33">
        <v>0.14223757882870186</v>
      </c>
      <c r="Q63" s="41"/>
      <c r="R63" s="58">
        <f t="shared" si="2"/>
        <v>48.202069888263921</v>
      </c>
      <c r="S63" s="58">
        <f t="shared" si="3"/>
        <v>22.746604821068757</v>
      </c>
      <c r="T63" s="58">
        <f t="shared" si="4"/>
        <v>35.16390485384688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1782.9140628100106</v>
      </c>
      <c r="F64" s="56">
        <v>887.13193723996221</v>
      </c>
      <c r="G64" s="57">
        <v>2670.0460000499729</v>
      </c>
      <c r="H64" s="55">
        <v>0</v>
      </c>
      <c r="I64" s="56">
        <v>2</v>
      </c>
      <c r="J64" s="57">
        <v>2</v>
      </c>
      <c r="K64" s="55">
        <v>42</v>
      </c>
      <c r="L64" s="56">
        <v>40</v>
      </c>
      <c r="M64" s="57">
        <v>82</v>
      </c>
      <c r="N64" s="3">
        <v>0.17117070495487813</v>
      </c>
      <c r="O64" s="3">
        <v>8.5696670908033443E-2</v>
      </c>
      <c r="P64" s="4">
        <v>0.1285653890624987</v>
      </c>
      <c r="Q64" s="41"/>
      <c r="R64" s="58">
        <f t="shared" si="2"/>
        <v>42.450334828809773</v>
      </c>
      <c r="S64" s="58">
        <f t="shared" si="3"/>
        <v>21.122188981903861</v>
      </c>
      <c r="T64" s="58">
        <f t="shared" si="4"/>
        <v>31.78626190535682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1527.2029826883938</v>
      </c>
      <c r="F65" s="56">
        <v>839.07960260712196</v>
      </c>
      <c r="G65" s="57">
        <v>2366.2825852955157</v>
      </c>
      <c r="H65" s="55">
        <v>0</v>
      </c>
      <c r="I65" s="56">
        <v>2</v>
      </c>
      <c r="J65" s="57">
        <v>2</v>
      </c>
      <c r="K65" s="55">
        <v>58</v>
      </c>
      <c r="L65" s="56">
        <v>40</v>
      </c>
      <c r="M65" s="57">
        <v>98</v>
      </c>
      <c r="N65" s="3">
        <v>0.1061737335016959</v>
      </c>
      <c r="O65" s="3">
        <v>8.105483023639122E-2</v>
      </c>
      <c r="P65" s="4">
        <v>9.5661488732839417E-2</v>
      </c>
      <c r="Q65" s="41"/>
      <c r="R65" s="58">
        <f t="shared" si="2"/>
        <v>26.331085908420583</v>
      </c>
      <c r="S65" s="58">
        <f t="shared" si="3"/>
        <v>19.978085776360047</v>
      </c>
      <c r="T65" s="58">
        <f t="shared" si="4"/>
        <v>23.662825852955155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686.81252268086382</v>
      </c>
      <c r="F66" s="56">
        <v>445.86910024700239</v>
      </c>
      <c r="G66" s="57">
        <v>1132.6816229278661</v>
      </c>
      <c r="H66" s="55">
        <v>0</v>
      </c>
      <c r="I66" s="56">
        <v>2</v>
      </c>
      <c r="J66" s="57">
        <v>2</v>
      </c>
      <c r="K66" s="55">
        <v>40</v>
      </c>
      <c r="L66" s="56">
        <v>40</v>
      </c>
      <c r="M66" s="57">
        <v>80</v>
      </c>
      <c r="N66" s="3">
        <v>6.9235133334764498E-2</v>
      </c>
      <c r="O66" s="3">
        <v>4.3070817257245209E-2</v>
      </c>
      <c r="P66" s="4">
        <v>5.5874192133379345E-2</v>
      </c>
      <c r="Q66" s="41"/>
      <c r="R66" s="58">
        <f t="shared" si="2"/>
        <v>17.170313067021596</v>
      </c>
      <c r="S66" s="58">
        <f t="shared" si="3"/>
        <v>10.615930958261961</v>
      </c>
      <c r="T66" s="58">
        <f t="shared" si="4"/>
        <v>13.813190523510562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652.35500732398816</v>
      </c>
      <c r="F67" s="56">
        <v>368.87090769647085</v>
      </c>
      <c r="G67" s="57">
        <v>1021.2259150204591</v>
      </c>
      <c r="H67" s="55">
        <v>0</v>
      </c>
      <c r="I67" s="56">
        <v>2</v>
      </c>
      <c r="J67" s="57">
        <v>2</v>
      </c>
      <c r="K67" s="55">
        <v>40</v>
      </c>
      <c r="L67" s="56">
        <v>40</v>
      </c>
      <c r="M67" s="57">
        <v>80</v>
      </c>
      <c r="N67" s="3">
        <v>6.5761593480240743E-2</v>
      </c>
      <c r="O67" s="3">
        <v>3.5632815658468979E-2</v>
      </c>
      <c r="P67" s="4">
        <v>5.0376179707007647E-2</v>
      </c>
      <c r="Q67" s="41"/>
      <c r="R67" s="58">
        <f t="shared" si="2"/>
        <v>16.308875183099705</v>
      </c>
      <c r="S67" s="58">
        <f t="shared" si="3"/>
        <v>8.7826406594397817</v>
      </c>
      <c r="T67" s="58">
        <f t="shared" si="4"/>
        <v>12.453974573420233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634.53784088532962</v>
      </c>
      <c r="F68" s="56">
        <v>348.93816116964274</v>
      </c>
      <c r="G68" s="57">
        <v>983.47600205497235</v>
      </c>
      <c r="H68" s="55">
        <v>0</v>
      </c>
      <c r="I68" s="56">
        <v>2</v>
      </c>
      <c r="J68" s="57">
        <v>2</v>
      </c>
      <c r="K68" s="55">
        <v>40</v>
      </c>
      <c r="L68" s="56">
        <v>40</v>
      </c>
      <c r="M68" s="57">
        <v>80</v>
      </c>
      <c r="N68" s="3">
        <v>6.3965508153763062E-2</v>
      </c>
      <c r="O68" s="3">
        <v>3.3707318505568268E-2</v>
      </c>
      <c r="P68" s="4">
        <v>4.851400957256178E-2</v>
      </c>
      <c r="Q68" s="41"/>
      <c r="R68" s="58">
        <f t="shared" si="2"/>
        <v>15.863446022133241</v>
      </c>
      <c r="S68" s="58">
        <f t="shared" si="3"/>
        <v>8.3080514564200652</v>
      </c>
      <c r="T68" s="58">
        <f t="shared" si="4"/>
        <v>11.993609781158199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324.08146377086678</v>
      </c>
      <c r="F69" s="61">
        <v>246.00000000000017</v>
      </c>
      <c r="G69" s="62">
        <v>570.081463770867</v>
      </c>
      <c r="H69" s="67">
        <v>0</v>
      </c>
      <c r="I69" s="61">
        <v>2</v>
      </c>
      <c r="J69" s="62">
        <v>2</v>
      </c>
      <c r="K69" s="67">
        <v>40</v>
      </c>
      <c r="L69" s="61">
        <v>40</v>
      </c>
      <c r="M69" s="62">
        <v>80</v>
      </c>
      <c r="N69" s="6">
        <v>3.2669502396256732E-2</v>
      </c>
      <c r="O69" s="6">
        <v>2.3763523956723355E-2</v>
      </c>
      <c r="P69" s="7">
        <v>2.8121619167860448E-2</v>
      </c>
      <c r="Q69" s="41"/>
      <c r="R69" s="58">
        <f t="shared" si="2"/>
        <v>8.1020365942716701</v>
      </c>
      <c r="S69" s="58">
        <f t="shared" si="3"/>
        <v>5.8571428571428612</v>
      </c>
      <c r="T69" s="58">
        <f t="shared" si="4"/>
        <v>6.9522129728154516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1023.0000000000002</v>
      </c>
      <c r="F70" s="64">
        <v>2537.6905963641561</v>
      </c>
      <c r="G70" s="65">
        <v>3560.6905963641566</v>
      </c>
      <c r="H70" s="66">
        <v>80</v>
      </c>
      <c r="I70" s="64">
        <v>80</v>
      </c>
      <c r="J70" s="65">
        <v>160</v>
      </c>
      <c r="K70" s="66">
        <v>0</v>
      </c>
      <c r="L70" s="64">
        <v>0</v>
      </c>
      <c r="M70" s="65">
        <v>0</v>
      </c>
      <c r="N70" s="15">
        <v>5.9201388888888901E-2</v>
      </c>
      <c r="O70" s="15">
        <v>0.14685709469699978</v>
      </c>
      <c r="P70" s="16">
        <v>0.10302924179294434</v>
      </c>
      <c r="Q70" s="41"/>
      <c r="R70" s="58">
        <f t="shared" si="2"/>
        <v>12.787500000000003</v>
      </c>
      <c r="S70" s="58">
        <f t="shared" si="3"/>
        <v>31.721132454551952</v>
      </c>
      <c r="T70" s="58">
        <f t="shared" si="4"/>
        <v>22.254316227275979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1473.7007547396918</v>
      </c>
      <c r="F71" s="56">
        <v>3700.7293397257863</v>
      </c>
      <c r="G71" s="57">
        <v>5174.4300944654779</v>
      </c>
      <c r="H71" s="55">
        <v>80</v>
      </c>
      <c r="I71" s="56">
        <v>80</v>
      </c>
      <c r="J71" s="57">
        <v>160</v>
      </c>
      <c r="K71" s="55">
        <v>0</v>
      </c>
      <c r="L71" s="56">
        <v>0</v>
      </c>
      <c r="M71" s="57">
        <v>0</v>
      </c>
      <c r="N71" s="3">
        <v>8.5283608491880311E-2</v>
      </c>
      <c r="O71" s="3">
        <v>0.21416257753042744</v>
      </c>
      <c r="P71" s="4">
        <v>0.14972309301115388</v>
      </c>
      <c r="Q71" s="41"/>
      <c r="R71" s="58">
        <f t="shared" ref="R71:R86" si="8">+E71/(H71+K71)</f>
        <v>18.421259434246146</v>
      </c>
      <c r="S71" s="58">
        <f t="shared" ref="S71:S86" si="9">+F71/(I71+L71)</f>
        <v>46.259116746572332</v>
      </c>
      <c r="T71" s="58">
        <f t="shared" ref="T71:T86" si="10">+G71/(J71+M71)</f>
        <v>32.340188090409235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3117.4094907579165</v>
      </c>
      <c r="F72" s="56">
        <v>5742.644450079023</v>
      </c>
      <c r="G72" s="57">
        <v>8860.0539408369405</v>
      </c>
      <c r="H72" s="55">
        <v>80</v>
      </c>
      <c r="I72" s="56">
        <v>80</v>
      </c>
      <c r="J72" s="57">
        <v>160</v>
      </c>
      <c r="K72" s="55">
        <v>0</v>
      </c>
      <c r="L72" s="56">
        <v>0</v>
      </c>
      <c r="M72" s="57">
        <v>0</v>
      </c>
      <c r="N72" s="3">
        <v>0.18040564182626831</v>
      </c>
      <c r="O72" s="3">
        <v>0.33232896123142497</v>
      </c>
      <c r="P72" s="4">
        <v>0.25636730152884668</v>
      </c>
      <c r="Q72" s="41"/>
      <c r="R72" s="58">
        <f t="shared" si="8"/>
        <v>38.967618634473958</v>
      </c>
      <c r="S72" s="58">
        <f t="shared" si="9"/>
        <v>71.783055625987785</v>
      </c>
      <c r="T72" s="58">
        <f t="shared" si="10"/>
        <v>55.375337130230875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3487.2393820377338</v>
      </c>
      <c r="F73" s="56">
        <v>6755.6038626910631</v>
      </c>
      <c r="G73" s="57">
        <v>10242.843244728796</v>
      </c>
      <c r="H73" s="55">
        <v>80</v>
      </c>
      <c r="I73" s="56">
        <v>80</v>
      </c>
      <c r="J73" s="57">
        <v>160</v>
      </c>
      <c r="K73" s="55">
        <v>0</v>
      </c>
      <c r="L73" s="56">
        <v>0</v>
      </c>
      <c r="M73" s="57">
        <v>0</v>
      </c>
      <c r="N73" s="3">
        <v>0.20180783460866514</v>
      </c>
      <c r="O73" s="3">
        <v>0.39094929760943653</v>
      </c>
      <c r="P73" s="4">
        <v>0.29637856610905083</v>
      </c>
      <c r="Q73" s="41"/>
      <c r="R73" s="58">
        <f t="shared" si="8"/>
        <v>43.590492275471675</v>
      </c>
      <c r="S73" s="58">
        <f t="shared" si="9"/>
        <v>84.445048283638286</v>
      </c>
      <c r="T73" s="58">
        <f t="shared" si="10"/>
        <v>64.017770279554981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3801.8372744388175</v>
      </c>
      <c r="F74" s="56">
        <v>7720.1550297697049</v>
      </c>
      <c r="G74" s="57">
        <v>11521.992304208523</v>
      </c>
      <c r="H74" s="55">
        <v>80</v>
      </c>
      <c r="I74" s="56">
        <v>80</v>
      </c>
      <c r="J74" s="57">
        <v>160</v>
      </c>
      <c r="K74" s="55">
        <v>0</v>
      </c>
      <c r="L74" s="56">
        <v>0</v>
      </c>
      <c r="M74" s="57">
        <v>0</v>
      </c>
      <c r="N74" s="3">
        <v>0.22001373115965378</v>
      </c>
      <c r="O74" s="3">
        <v>0.4467682308894505</v>
      </c>
      <c r="P74" s="4">
        <v>0.33339098102455217</v>
      </c>
      <c r="Q74" s="41"/>
      <c r="R74" s="58">
        <f t="shared" si="8"/>
        <v>47.522965930485221</v>
      </c>
      <c r="S74" s="58">
        <f t="shared" si="9"/>
        <v>96.501937872121317</v>
      </c>
      <c r="T74" s="58">
        <f t="shared" si="10"/>
        <v>72.012451901303265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4449.2198262945685</v>
      </c>
      <c r="F75" s="56">
        <v>8234.2738223691813</v>
      </c>
      <c r="G75" s="57">
        <v>12683.493648663749</v>
      </c>
      <c r="H75" s="55">
        <v>80</v>
      </c>
      <c r="I75" s="56">
        <v>80</v>
      </c>
      <c r="J75" s="57">
        <v>160</v>
      </c>
      <c r="K75" s="55">
        <v>0</v>
      </c>
      <c r="L75" s="56">
        <v>0</v>
      </c>
      <c r="M75" s="57">
        <v>0</v>
      </c>
      <c r="N75" s="3">
        <v>0.2574779992068616</v>
      </c>
      <c r="O75" s="3">
        <v>0.47652047583154983</v>
      </c>
      <c r="P75" s="4">
        <v>0.36699923751920571</v>
      </c>
      <c r="Q75" s="41"/>
      <c r="R75" s="58">
        <f t="shared" si="8"/>
        <v>55.615247828682108</v>
      </c>
      <c r="S75" s="58">
        <f t="shared" si="9"/>
        <v>102.92842277961476</v>
      </c>
      <c r="T75" s="58">
        <f t="shared" si="10"/>
        <v>79.271835304148425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7259.6166638372397</v>
      </c>
      <c r="F76" s="56">
        <v>9705.7899204624518</v>
      </c>
      <c r="G76" s="57">
        <v>16965.406584299693</v>
      </c>
      <c r="H76" s="55">
        <v>81</v>
      </c>
      <c r="I76" s="56">
        <v>79</v>
      </c>
      <c r="J76" s="57">
        <v>160</v>
      </c>
      <c r="K76" s="55">
        <v>0</v>
      </c>
      <c r="L76" s="56">
        <v>0</v>
      </c>
      <c r="M76" s="57">
        <v>0</v>
      </c>
      <c r="N76" s="3">
        <v>0.41493007909449242</v>
      </c>
      <c r="O76" s="3">
        <v>0.56878750119915911</v>
      </c>
      <c r="P76" s="4">
        <v>0.49089718125867166</v>
      </c>
      <c r="Q76" s="41"/>
      <c r="R76" s="58">
        <f t="shared" si="8"/>
        <v>89.624897084410364</v>
      </c>
      <c r="S76" s="58">
        <f t="shared" si="9"/>
        <v>122.85810025901837</v>
      </c>
      <c r="T76" s="58">
        <f t="shared" si="10"/>
        <v>106.03379115187309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8824.5494802057674</v>
      </c>
      <c r="F77" s="56">
        <v>10096.97735948634</v>
      </c>
      <c r="G77" s="57">
        <v>18921.526839692109</v>
      </c>
      <c r="H77" s="55">
        <v>82</v>
      </c>
      <c r="I77" s="56">
        <v>79</v>
      </c>
      <c r="J77" s="57">
        <v>161</v>
      </c>
      <c r="K77" s="55">
        <v>0</v>
      </c>
      <c r="L77" s="56">
        <v>0</v>
      </c>
      <c r="M77" s="57">
        <v>0</v>
      </c>
      <c r="N77" s="3">
        <v>0.49822433831333374</v>
      </c>
      <c r="O77" s="3">
        <v>0.59171222219212027</v>
      </c>
      <c r="P77" s="4">
        <v>0.54409727512342154</v>
      </c>
      <c r="Q77" s="41"/>
      <c r="R77" s="58">
        <f t="shared" si="8"/>
        <v>107.61645707568009</v>
      </c>
      <c r="S77" s="58">
        <f t="shared" si="9"/>
        <v>127.80983999349797</v>
      </c>
      <c r="T77" s="58">
        <f t="shared" si="10"/>
        <v>117.52501142665906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8236.3659210268797</v>
      </c>
      <c r="F78" s="56">
        <v>7278.5529340651792</v>
      </c>
      <c r="G78" s="57">
        <v>15514.918855092059</v>
      </c>
      <c r="H78" s="55">
        <v>80</v>
      </c>
      <c r="I78" s="56">
        <v>80</v>
      </c>
      <c r="J78" s="57">
        <v>160</v>
      </c>
      <c r="K78" s="55">
        <v>0</v>
      </c>
      <c r="L78" s="56">
        <v>0</v>
      </c>
      <c r="M78" s="57">
        <v>0</v>
      </c>
      <c r="N78" s="3">
        <v>0.4766415463557222</v>
      </c>
      <c r="O78" s="3">
        <v>0.42121255405469787</v>
      </c>
      <c r="P78" s="4">
        <v>0.44892705020521007</v>
      </c>
      <c r="Q78" s="41"/>
      <c r="R78" s="58">
        <f t="shared" si="8"/>
        <v>102.95457401283599</v>
      </c>
      <c r="S78" s="58">
        <f t="shared" si="9"/>
        <v>90.981911675814743</v>
      </c>
      <c r="T78" s="58">
        <f t="shared" si="10"/>
        <v>96.968242844325374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7647.897834829284</v>
      </c>
      <c r="F79" s="56">
        <v>7117.1775185442402</v>
      </c>
      <c r="G79" s="57">
        <v>14765.075353373524</v>
      </c>
      <c r="H79" s="55">
        <v>80</v>
      </c>
      <c r="I79" s="56">
        <v>80</v>
      </c>
      <c r="J79" s="57">
        <v>160</v>
      </c>
      <c r="K79" s="55">
        <v>0</v>
      </c>
      <c r="L79" s="56">
        <v>0</v>
      </c>
      <c r="M79" s="57">
        <v>0</v>
      </c>
      <c r="N79" s="3">
        <v>0.44258668025632431</v>
      </c>
      <c r="O79" s="3">
        <v>0.41187369898982873</v>
      </c>
      <c r="P79" s="4">
        <v>0.42723018962307652</v>
      </c>
      <c r="Q79" s="41"/>
      <c r="R79" s="58">
        <f t="shared" si="8"/>
        <v>95.598722935366055</v>
      </c>
      <c r="S79" s="58">
        <f t="shared" si="9"/>
        <v>88.964718981803003</v>
      </c>
      <c r="T79" s="58">
        <f t="shared" si="10"/>
        <v>92.281720958584529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5785.335736782954</v>
      </c>
      <c r="F80" s="56">
        <v>6020.4815265940651</v>
      </c>
      <c r="G80" s="57">
        <v>11805.817263377019</v>
      </c>
      <c r="H80" s="55">
        <v>80</v>
      </c>
      <c r="I80" s="56">
        <v>80</v>
      </c>
      <c r="J80" s="57">
        <v>160</v>
      </c>
      <c r="K80" s="55">
        <v>0</v>
      </c>
      <c r="L80" s="56">
        <v>0</v>
      </c>
      <c r="M80" s="57">
        <v>0</v>
      </c>
      <c r="N80" s="3">
        <v>0.33479952180456912</v>
      </c>
      <c r="O80" s="3">
        <v>0.34840749575197139</v>
      </c>
      <c r="P80" s="4">
        <v>0.34160350877827023</v>
      </c>
      <c r="Q80" s="41"/>
      <c r="R80" s="58">
        <f t="shared" si="8"/>
        <v>72.316696709786925</v>
      </c>
      <c r="S80" s="58">
        <f t="shared" si="9"/>
        <v>75.256019082425809</v>
      </c>
      <c r="T80" s="58">
        <f t="shared" si="10"/>
        <v>73.786357896106367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4744.9730755691453</v>
      </c>
      <c r="F81" s="56">
        <v>5507.5724493497546</v>
      </c>
      <c r="G81" s="57">
        <v>10252.5455249189</v>
      </c>
      <c r="H81" s="55">
        <v>80</v>
      </c>
      <c r="I81" s="56">
        <v>80</v>
      </c>
      <c r="J81" s="57">
        <v>160</v>
      </c>
      <c r="K81" s="55">
        <v>0</v>
      </c>
      <c r="L81" s="56">
        <v>0</v>
      </c>
      <c r="M81" s="57">
        <v>0</v>
      </c>
      <c r="N81" s="3">
        <v>0.27459334928062185</v>
      </c>
      <c r="O81" s="3">
        <v>0.31872525748551822</v>
      </c>
      <c r="P81" s="4">
        <v>0.29665930338307001</v>
      </c>
      <c r="Q81" s="41"/>
      <c r="R81" s="58">
        <f t="shared" si="8"/>
        <v>59.312163444614313</v>
      </c>
      <c r="S81" s="58">
        <f t="shared" si="9"/>
        <v>68.844655616871933</v>
      </c>
      <c r="T81" s="58">
        <f t="shared" si="10"/>
        <v>64.07840953074313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4051.1616633755689</v>
      </c>
      <c r="F82" s="56">
        <v>5209.3259225495522</v>
      </c>
      <c r="G82" s="57">
        <v>9260.4875859251206</v>
      </c>
      <c r="H82" s="55">
        <v>80</v>
      </c>
      <c r="I82" s="56">
        <v>80</v>
      </c>
      <c r="J82" s="57">
        <v>160</v>
      </c>
      <c r="K82" s="55">
        <v>0</v>
      </c>
      <c r="L82" s="56">
        <v>0</v>
      </c>
      <c r="M82" s="57">
        <v>0</v>
      </c>
      <c r="N82" s="3">
        <v>0.23444222588978986</v>
      </c>
      <c r="O82" s="3">
        <v>0.30146562051791392</v>
      </c>
      <c r="P82" s="4">
        <v>0.26795392320385186</v>
      </c>
      <c r="Q82" s="41"/>
      <c r="R82" s="58">
        <f t="shared" si="8"/>
        <v>50.63952079219461</v>
      </c>
      <c r="S82" s="58">
        <f t="shared" si="9"/>
        <v>65.116574031869405</v>
      </c>
      <c r="T82" s="58">
        <f t="shared" si="10"/>
        <v>57.878047412032004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3096.7952105029462</v>
      </c>
      <c r="F83" s="56">
        <v>4000.7804123623009</v>
      </c>
      <c r="G83" s="57">
        <v>7097.5756228652472</v>
      </c>
      <c r="H83" s="55">
        <v>80</v>
      </c>
      <c r="I83" s="56">
        <v>80</v>
      </c>
      <c r="J83" s="57">
        <v>160</v>
      </c>
      <c r="K83" s="55">
        <v>0</v>
      </c>
      <c r="L83" s="56">
        <v>0</v>
      </c>
      <c r="M83" s="57">
        <v>0</v>
      </c>
      <c r="N83" s="3">
        <v>0.17921268579299457</v>
      </c>
      <c r="O83" s="3">
        <v>0.23152664423392946</v>
      </c>
      <c r="P83" s="4">
        <v>0.20536966501346202</v>
      </c>
      <c r="Q83" s="41"/>
      <c r="R83" s="58">
        <f t="shared" si="8"/>
        <v>38.709940131286828</v>
      </c>
      <c r="S83" s="58">
        <f t="shared" si="9"/>
        <v>50.009755154528762</v>
      </c>
      <c r="T83" s="58">
        <f t="shared" si="10"/>
        <v>44.359847642907795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1903.6314318512977</v>
      </c>
      <c r="F84" s="61">
        <v>2262</v>
      </c>
      <c r="G84" s="62">
        <v>4165.6314318512977</v>
      </c>
      <c r="H84" s="67">
        <v>84</v>
      </c>
      <c r="I84" s="61">
        <v>80</v>
      </c>
      <c r="J84" s="62">
        <v>164</v>
      </c>
      <c r="K84" s="67">
        <v>0</v>
      </c>
      <c r="L84" s="61">
        <v>0</v>
      </c>
      <c r="M84" s="62">
        <v>0</v>
      </c>
      <c r="N84" s="6">
        <v>0.1049179581046791</v>
      </c>
      <c r="O84" s="6">
        <v>0.13090277777777778</v>
      </c>
      <c r="P84" s="7">
        <v>0.11759347989643455</v>
      </c>
      <c r="Q84" s="41"/>
      <c r="R84" s="58">
        <f t="shared" si="8"/>
        <v>22.662278950610688</v>
      </c>
      <c r="S84" s="58">
        <f t="shared" si="9"/>
        <v>28.274999999999999</v>
      </c>
      <c r="T84" s="58">
        <f t="shared" si="10"/>
        <v>25.400191657629865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900.74491917701755</v>
      </c>
      <c r="F85" s="64">
        <v>1920.7255179870651</v>
      </c>
      <c r="G85" s="65">
        <v>2821.4704371640828</v>
      </c>
      <c r="H85" s="71">
        <v>60</v>
      </c>
      <c r="I85" s="64">
        <v>42</v>
      </c>
      <c r="J85" s="65">
        <v>102</v>
      </c>
      <c r="K85" s="71">
        <v>0</v>
      </c>
      <c r="L85" s="64">
        <v>0</v>
      </c>
      <c r="M85" s="65">
        <v>0</v>
      </c>
      <c r="N85" s="3">
        <v>6.9501922776004435E-2</v>
      </c>
      <c r="O85" s="3">
        <v>0.21172018496330083</v>
      </c>
      <c r="P85" s="4">
        <v>0.1280623836766559</v>
      </c>
      <c r="Q85" s="41"/>
      <c r="R85" s="58">
        <f t="shared" si="8"/>
        <v>15.012415319616959</v>
      </c>
      <c r="S85" s="58">
        <f t="shared" si="9"/>
        <v>45.731559952072978</v>
      </c>
      <c r="T85" s="58">
        <f t="shared" si="10"/>
        <v>27.661474874157676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792.04833480399384</v>
      </c>
      <c r="F86" s="61">
        <v>1842</v>
      </c>
      <c r="G86" s="62">
        <v>2634.0483348039938</v>
      </c>
      <c r="H86" s="72">
        <v>60</v>
      </c>
      <c r="I86" s="61">
        <v>42</v>
      </c>
      <c r="J86" s="62">
        <v>102</v>
      </c>
      <c r="K86" s="72">
        <v>0</v>
      </c>
      <c r="L86" s="61">
        <v>0</v>
      </c>
      <c r="M86" s="62">
        <v>0</v>
      </c>
      <c r="N86" s="6">
        <v>6.1114840648456313E-2</v>
      </c>
      <c r="O86" s="6">
        <v>0.20304232804232805</v>
      </c>
      <c r="P86" s="7">
        <v>0.11955557075181526</v>
      </c>
      <c r="Q86" s="41"/>
      <c r="R86" s="58">
        <f t="shared" si="8"/>
        <v>13.200805580066564</v>
      </c>
      <c r="S86" s="58">
        <f t="shared" si="9"/>
        <v>43.857142857142854</v>
      </c>
      <c r="T86" s="58">
        <f t="shared" si="10"/>
        <v>25.824003282392095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426931.99595695786</v>
      </c>
    </row>
    <row r="91" spans="2:20" x14ac:dyDescent="0.25">
      <c r="C91" t="s">
        <v>112</v>
      </c>
      <c r="D91" s="78">
        <f>SUMPRODUCT(((((J5:J86)*216)+((M5:M86)*248))*((D5:D86))/1000))</f>
        <v>2714414.0529599986</v>
      </c>
    </row>
    <row r="92" spans="2:20" x14ac:dyDescent="0.25">
      <c r="C92" t="s">
        <v>111</v>
      </c>
      <c r="D92" s="39">
        <f>+D90/D91</f>
        <v>0.15728329857834308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workbookViewId="0">
      <pane xSplit="4" ySplit="4" topLeftCell="F70" activePane="bottomRight" state="frozen"/>
      <selection activeCell="D7" sqref="D7"/>
      <selection pane="topRight" activeCell="D7" sqref="D7"/>
      <selection pane="bottomLeft" activeCell="D7" sqref="D7"/>
      <selection pane="bottomRight" activeCell="D7" sqref="D7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6" t="s">
        <v>84</v>
      </c>
      <c r="I2" s="107"/>
      <c r="J2" s="107"/>
      <c r="K2" s="107"/>
      <c r="L2" s="107"/>
      <c r="M2" s="107"/>
      <c r="N2" s="107"/>
      <c r="O2" s="108"/>
      <c r="P2" s="94">
        <f>+[1]Total!$G$590</f>
        <v>0.22844358698596517</v>
      </c>
      <c r="U2">
        <v>8</v>
      </c>
    </row>
    <row r="3" spans="1:23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  <c r="U3" s="109" t="s">
        <v>89</v>
      </c>
      <c r="V3" s="110"/>
    </row>
    <row r="4" spans="1:23" x14ac:dyDescent="0.25">
      <c r="B4" s="112"/>
      <c r="C4" s="114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14446</v>
      </c>
      <c r="F5" s="2">
        <v>19917.880084183576</v>
      </c>
      <c r="G5" s="9">
        <v>34363.880084183576</v>
      </c>
      <c r="H5" s="2">
        <v>2042</v>
      </c>
      <c r="I5" s="2">
        <v>1993</v>
      </c>
      <c r="J5" s="9">
        <v>4035</v>
      </c>
      <c r="K5" s="2">
        <v>0</v>
      </c>
      <c r="L5" s="2">
        <v>0</v>
      </c>
      <c r="M5" s="9">
        <v>0</v>
      </c>
      <c r="N5" s="32">
        <v>3.2752022345558095E-2</v>
      </c>
      <c r="O5" s="32">
        <v>4.6268142396962461E-2</v>
      </c>
      <c r="P5" s="33">
        <v>3.942801423216253E-2</v>
      </c>
      <c r="Q5" s="41"/>
      <c r="R5" s="37">
        <f>+E5/(H5+K5)</f>
        <v>7.0744368266405484</v>
      </c>
      <c r="S5" s="37">
        <f t="shared" ref="S5:S70" si="0">+F5/(I5+L5)</f>
        <v>9.9939187577438915</v>
      </c>
      <c r="T5" s="37">
        <f t="shared" ref="T5:T70" si="1">+G5/(J5+M5)</f>
        <v>8.5164510741471062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13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24279.266072939394</v>
      </c>
      <c r="F6" s="2">
        <v>34752.080915503808</v>
      </c>
      <c r="G6" s="9">
        <v>59031.346988443198</v>
      </c>
      <c r="H6" s="2">
        <v>2042</v>
      </c>
      <c r="I6" s="2">
        <v>1993</v>
      </c>
      <c r="J6" s="9">
        <v>4035</v>
      </c>
      <c r="K6" s="2">
        <v>0</v>
      </c>
      <c r="L6" s="2">
        <v>0</v>
      </c>
      <c r="M6" s="9">
        <v>0</v>
      </c>
      <c r="N6" s="32">
        <v>5.5046038000461137E-2</v>
      </c>
      <c r="O6" s="32">
        <v>8.0727176867889022E-2</v>
      </c>
      <c r="P6" s="33">
        <v>6.77306748685612E-2</v>
      </c>
      <c r="Q6" s="41"/>
      <c r="R6" s="37">
        <f t="shared" ref="R6:R16" si="2">+E6/(H6+K6)</f>
        <v>11.889944208099605</v>
      </c>
      <c r="S6" s="37">
        <f t="shared" ref="S6:S16" si="3">+F6/(I6+L6)</f>
        <v>17.437070203464028</v>
      </c>
      <c r="T6" s="37">
        <f t="shared" ref="T6:T16" si="4">+G6/(J6+M6)</f>
        <v>14.629825771609219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9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4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33879.37454884989</v>
      </c>
      <c r="F7" s="2">
        <v>44505.961524232633</v>
      </c>
      <c r="G7" s="9">
        <v>78385.336073082522</v>
      </c>
      <c r="H7" s="2">
        <v>2042</v>
      </c>
      <c r="I7" s="2">
        <v>1992</v>
      </c>
      <c r="J7" s="9">
        <v>4034</v>
      </c>
      <c r="K7" s="2">
        <v>0</v>
      </c>
      <c r="L7" s="2">
        <v>0</v>
      </c>
      <c r="M7" s="9">
        <v>0</v>
      </c>
      <c r="N7" s="32">
        <v>7.6811437925893941E-2</v>
      </c>
      <c r="O7" s="32">
        <v>0.10343680630910827</v>
      </c>
      <c r="P7" s="33">
        <v>8.9959116116117774E-2</v>
      </c>
      <c r="Q7" s="41"/>
      <c r="R7" s="37">
        <f t="shared" si="2"/>
        <v>16.591270591993091</v>
      </c>
      <c r="S7" s="37">
        <f t="shared" si="3"/>
        <v>22.342350162767385</v>
      </c>
      <c r="T7" s="37">
        <f t="shared" si="4"/>
        <v>19.431169081081439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7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42108.658347315904</v>
      </c>
      <c r="F8" s="2">
        <v>50150.346324238199</v>
      </c>
      <c r="G8" s="9">
        <v>92259.00467155411</v>
      </c>
      <c r="H8" s="2">
        <v>2042</v>
      </c>
      <c r="I8" s="2">
        <v>1992</v>
      </c>
      <c r="J8" s="9">
        <v>4034</v>
      </c>
      <c r="K8" s="2">
        <v>0</v>
      </c>
      <c r="L8" s="2">
        <v>0</v>
      </c>
      <c r="M8" s="9">
        <v>0</v>
      </c>
      <c r="N8" s="32">
        <v>9.5468899289267745E-2</v>
      </c>
      <c r="O8" s="32">
        <v>0.11655498457775128</v>
      </c>
      <c r="P8" s="33">
        <v>0.10588126465730424</v>
      </c>
      <c r="Q8" s="41"/>
      <c r="R8" s="37">
        <f t="shared" si="2"/>
        <v>20.621282246481833</v>
      </c>
      <c r="S8" s="37">
        <f t="shared" si="3"/>
        <v>25.175876668794277</v>
      </c>
      <c r="T8" s="37">
        <f t="shared" si="4"/>
        <v>22.870353165977718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5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1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55518.641368234901</v>
      </c>
      <c r="F9" s="2">
        <v>62108.205536634465</v>
      </c>
      <c r="G9" s="9">
        <v>117626.84690486937</v>
      </c>
      <c r="H9" s="2">
        <v>2041</v>
      </c>
      <c r="I9" s="2">
        <v>1993</v>
      </c>
      <c r="J9" s="9">
        <v>4034</v>
      </c>
      <c r="K9" s="2">
        <v>0</v>
      </c>
      <c r="L9" s="2">
        <v>0</v>
      </c>
      <c r="M9" s="9">
        <v>0</v>
      </c>
      <c r="N9" s="32">
        <v>0.12593373203094638</v>
      </c>
      <c r="O9" s="32">
        <v>0.14427395313373303</v>
      </c>
      <c r="P9" s="33">
        <v>0.13499472872352294</v>
      </c>
      <c r="Q9" s="41"/>
      <c r="R9" s="37">
        <f t="shared" si="2"/>
        <v>27.201686118684421</v>
      </c>
      <c r="S9" s="37">
        <f t="shared" si="3"/>
        <v>31.163173876886333</v>
      </c>
      <c r="T9" s="37">
        <f t="shared" si="4"/>
        <v>29.158861404280952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3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63250.701737061994</v>
      </c>
      <c r="F10" s="2">
        <v>71693.222782768193</v>
      </c>
      <c r="G10" s="9">
        <v>134943.92451983018</v>
      </c>
      <c r="H10" s="2">
        <v>2041</v>
      </c>
      <c r="I10" s="2">
        <v>1993</v>
      </c>
      <c r="J10" s="9">
        <v>4034</v>
      </c>
      <c r="K10" s="2">
        <v>0</v>
      </c>
      <c r="L10" s="2">
        <v>0</v>
      </c>
      <c r="M10" s="9">
        <v>0</v>
      </c>
      <c r="N10" s="32">
        <v>0.14347247567700563</v>
      </c>
      <c r="O10" s="32">
        <v>0.16653942219706053</v>
      </c>
      <c r="P10" s="33">
        <v>0.1548687137569435</v>
      </c>
      <c r="Q10" s="41"/>
      <c r="R10" s="37">
        <f t="shared" si="2"/>
        <v>30.990054746233216</v>
      </c>
      <c r="S10" s="37">
        <f t="shared" si="3"/>
        <v>35.972515194565077</v>
      </c>
      <c r="T10" s="37">
        <f t="shared" si="4"/>
        <v>33.451642171499799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2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82827.952161468609</v>
      </c>
      <c r="F11" s="2">
        <v>89752.238369802595</v>
      </c>
      <c r="G11" s="9">
        <v>172580.19053127122</v>
      </c>
      <c r="H11" s="2">
        <v>2044</v>
      </c>
      <c r="I11" s="2">
        <v>1993</v>
      </c>
      <c r="J11" s="9">
        <v>4037</v>
      </c>
      <c r="K11" s="2">
        <v>0</v>
      </c>
      <c r="L11" s="2">
        <v>0</v>
      </c>
      <c r="M11" s="9">
        <v>0</v>
      </c>
      <c r="N11" s="32">
        <v>0.18760408096295528</v>
      </c>
      <c r="O11" s="32">
        <v>0.20848952437652757</v>
      </c>
      <c r="P11" s="33">
        <v>0.19791487826868964</v>
      </c>
      <c r="Q11" s="41"/>
      <c r="R11" s="37">
        <f t="shared" si="2"/>
        <v>40.522481487998341</v>
      </c>
      <c r="S11" s="37">
        <f t="shared" si="3"/>
        <v>45.033737265329954</v>
      </c>
      <c r="T11" s="37">
        <f t="shared" si="4"/>
        <v>42.749613706036961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86637.042831614017</v>
      </c>
      <c r="F12" s="2">
        <v>92000.44138349469</v>
      </c>
      <c r="G12" s="9">
        <v>178637.48421510871</v>
      </c>
      <c r="H12" s="2">
        <v>2044</v>
      </c>
      <c r="I12" s="2">
        <v>1994</v>
      </c>
      <c r="J12" s="9">
        <v>4038</v>
      </c>
      <c r="K12" s="2">
        <v>0</v>
      </c>
      <c r="L12" s="2">
        <v>0</v>
      </c>
      <c r="M12" s="9">
        <v>0</v>
      </c>
      <c r="N12" s="32">
        <v>0.19623161473421311</v>
      </c>
      <c r="O12" s="32">
        <v>0.21360479908125926</v>
      </c>
      <c r="P12" s="33">
        <v>0.2048106463310457</v>
      </c>
      <c r="Q12" s="41"/>
      <c r="R12" s="37">
        <f t="shared" si="2"/>
        <v>42.386028782590024</v>
      </c>
      <c r="S12" s="37">
        <f t="shared" si="3"/>
        <v>46.138636601552001</v>
      </c>
      <c r="T12" s="37">
        <f t="shared" si="4"/>
        <v>44.239099607505871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88807.015433988578</v>
      </c>
      <c r="F13" s="2">
        <v>93417.796377278224</v>
      </c>
      <c r="G13" s="9">
        <v>182224.81181126682</v>
      </c>
      <c r="H13" s="2">
        <v>2047</v>
      </c>
      <c r="I13" s="2">
        <v>1996</v>
      </c>
      <c r="J13" s="87">
        <v>4043</v>
      </c>
      <c r="K13" s="2">
        <v>0</v>
      </c>
      <c r="L13" s="2">
        <v>0</v>
      </c>
      <c r="M13" s="9">
        <v>0</v>
      </c>
      <c r="N13" s="32">
        <v>0.20085177819842176</v>
      </c>
      <c r="O13" s="32">
        <v>0.21667825553254247</v>
      </c>
      <c r="P13" s="33">
        <v>0.20866519614521992</v>
      </c>
      <c r="Q13" s="41"/>
      <c r="R13" s="37">
        <f t="shared" si="2"/>
        <v>43.383984090859101</v>
      </c>
      <c r="S13" s="37">
        <f t="shared" si="3"/>
        <v>46.802503195029168</v>
      </c>
      <c r="T13" s="37">
        <f t="shared" si="4"/>
        <v>45.071682367367501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102291.51198773368</v>
      </c>
      <c r="F14" s="2">
        <v>108141.12747997767</v>
      </c>
      <c r="G14" s="9">
        <v>210432.63946771136</v>
      </c>
      <c r="H14" s="2">
        <v>2047</v>
      </c>
      <c r="I14" s="2">
        <v>1996</v>
      </c>
      <c r="J14" s="9">
        <v>4043</v>
      </c>
      <c r="K14" s="2">
        <v>0</v>
      </c>
      <c r="L14" s="2">
        <v>0</v>
      </c>
      <c r="M14" s="9">
        <v>0</v>
      </c>
      <c r="N14" s="32">
        <v>0.23134920115194252</v>
      </c>
      <c r="O14" s="32">
        <v>0.25082834066275533</v>
      </c>
      <c r="P14" s="33">
        <v>0.24096591212487903</v>
      </c>
      <c r="Q14" s="41"/>
      <c r="R14" s="37">
        <f t="shared" si="2"/>
        <v>49.971427448819583</v>
      </c>
      <c r="S14" s="37">
        <f t="shared" si="3"/>
        <v>54.178921583155145</v>
      </c>
      <c r="T14" s="37">
        <f t="shared" si="4"/>
        <v>52.048637018973871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193107.37975769906</v>
      </c>
      <c r="F15" s="2">
        <v>189108.85323638387</v>
      </c>
      <c r="G15" s="9">
        <v>382216.23299408297</v>
      </c>
      <c r="H15" s="2">
        <v>3839</v>
      </c>
      <c r="I15" s="2">
        <v>3687</v>
      </c>
      <c r="J15" s="9">
        <v>7526</v>
      </c>
      <c r="K15" s="2">
        <v>1959</v>
      </c>
      <c r="L15" s="2">
        <v>2025</v>
      </c>
      <c r="M15" s="9">
        <v>3984</v>
      </c>
      <c r="N15" s="32">
        <v>0.14684346503700152</v>
      </c>
      <c r="O15" s="32">
        <v>0.14562607288230936</v>
      </c>
      <c r="P15" s="33">
        <v>0.14623860328325886</v>
      </c>
      <c r="Q15" s="41"/>
      <c r="R15" s="37">
        <f t="shared" si="2"/>
        <v>33.305860599810117</v>
      </c>
      <c r="S15" s="37">
        <f t="shared" si="3"/>
        <v>33.10729223326048</v>
      </c>
      <c r="T15" s="37">
        <f t="shared" si="4"/>
        <v>33.207318244490267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368799.7389331634</v>
      </c>
      <c r="F16" s="2">
        <v>350688.54706511396</v>
      </c>
      <c r="G16" s="9">
        <v>719488.28599827737</v>
      </c>
      <c r="H16" s="2">
        <v>4650</v>
      </c>
      <c r="I16" s="2">
        <v>4528</v>
      </c>
      <c r="J16" s="9">
        <v>9178</v>
      </c>
      <c r="K16" s="2">
        <v>3447</v>
      </c>
      <c r="L16" s="2">
        <v>3454</v>
      </c>
      <c r="M16" s="9">
        <v>6901</v>
      </c>
      <c r="N16" s="32">
        <v>0.19835877304317609</v>
      </c>
      <c r="O16" s="32">
        <v>0.19114842533963827</v>
      </c>
      <c r="P16" s="33">
        <v>0.19477762394996431</v>
      </c>
      <c r="Q16" s="41"/>
      <c r="R16" s="37">
        <f t="shared" si="2"/>
        <v>45.547701486126144</v>
      </c>
      <c r="S16" s="37">
        <f t="shared" si="3"/>
        <v>43.934921957543722</v>
      </c>
      <c r="T16" s="37">
        <f t="shared" si="4"/>
        <v>44.747079171483136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393336.21220417635</v>
      </c>
      <c r="F17" s="2">
        <v>375794.62649962155</v>
      </c>
      <c r="G17" s="9">
        <v>769130.8387037979</v>
      </c>
      <c r="H17" s="2">
        <v>4648</v>
      </c>
      <c r="I17" s="2">
        <v>4528</v>
      </c>
      <c r="J17" s="9">
        <v>9176</v>
      </c>
      <c r="K17" s="2">
        <v>3451</v>
      </c>
      <c r="L17" s="2">
        <v>3454</v>
      </c>
      <c r="M17" s="9">
        <v>6905</v>
      </c>
      <c r="N17" s="32">
        <v>0.21149200361980774</v>
      </c>
      <c r="O17" s="32">
        <v>0.20483289718943309</v>
      </c>
      <c r="P17" s="33">
        <v>0.20818513976179387</v>
      </c>
      <c r="Q17" s="41"/>
      <c r="R17" s="37">
        <f t="shared" ref="R17:R70" si="5">+E17/(H17+K17)</f>
        <v>48.56602200323205</v>
      </c>
      <c r="S17" s="37">
        <f t="shared" si="0"/>
        <v>47.08025889496637</v>
      </c>
      <c r="T17" s="37">
        <f t="shared" si="1"/>
        <v>47.828545407860076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497923.34981901891</v>
      </c>
      <c r="F18" s="2">
        <v>450027.30410109361</v>
      </c>
      <c r="G18" s="9">
        <v>947950.65392011253</v>
      </c>
      <c r="H18" s="2">
        <v>4648</v>
      </c>
      <c r="I18" s="2">
        <v>4529</v>
      </c>
      <c r="J18" s="9">
        <v>9177</v>
      </c>
      <c r="K18" s="2">
        <v>3452</v>
      </c>
      <c r="L18" s="2">
        <v>3454</v>
      </c>
      <c r="M18" s="9">
        <v>6906</v>
      </c>
      <c r="N18" s="32">
        <v>0.26769151481831749</v>
      </c>
      <c r="O18" s="32">
        <v>0.24526573425985124</v>
      </c>
      <c r="P18" s="33">
        <v>0.25655512268739583</v>
      </c>
      <c r="Q18" s="41"/>
      <c r="R18" s="37">
        <f t="shared" si="5"/>
        <v>61.472018496175174</v>
      </c>
      <c r="S18" s="37">
        <f t="shared" si="0"/>
        <v>56.373206075547238</v>
      </c>
      <c r="T18" s="37">
        <f t="shared" si="1"/>
        <v>58.941158609719118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590204.66117051535</v>
      </c>
      <c r="F19" s="2">
        <v>552082.28394007601</v>
      </c>
      <c r="G19" s="9">
        <v>1142286.9451105914</v>
      </c>
      <c r="H19" s="2">
        <v>4647</v>
      </c>
      <c r="I19" s="2">
        <v>4528</v>
      </c>
      <c r="J19" s="9">
        <v>9175</v>
      </c>
      <c r="K19" s="2">
        <v>3454</v>
      </c>
      <c r="L19" s="2">
        <v>3454</v>
      </c>
      <c r="M19" s="9">
        <v>6908</v>
      </c>
      <c r="N19" s="32">
        <v>0.31725565872253486</v>
      </c>
      <c r="O19" s="32">
        <v>0.30092131641089043</v>
      </c>
      <c r="P19" s="33">
        <v>0.30914530214761182</v>
      </c>
      <c r="Q19" s="41"/>
      <c r="R19" s="37">
        <f t="shared" si="5"/>
        <v>72.855778443465667</v>
      </c>
      <c r="S19" s="37">
        <f t="shared" si="0"/>
        <v>69.165908787280884</v>
      </c>
      <c r="T19" s="37">
        <f t="shared" si="1"/>
        <v>71.024494504171571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679474.88107904466</v>
      </c>
      <c r="F20" s="2">
        <v>765993.9997301125</v>
      </c>
      <c r="G20" s="9">
        <v>1445468.8808091572</v>
      </c>
      <c r="H20" s="2">
        <v>4914</v>
      </c>
      <c r="I20" s="2">
        <v>4838</v>
      </c>
      <c r="J20" s="9">
        <v>9752</v>
      </c>
      <c r="K20" s="2">
        <v>3456</v>
      </c>
      <c r="L20" s="2">
        <v>3455</v>
      </c>
      <c r="M20" s="9">
        <v>6911</v>
      </c>
      <c r="N20" s="32">
        <v>0.35416764715521437</v>
      </c>
      <c r="O20" s="32">
        <v>0.40276299669064641</v>
      </c>
      <c r="P20" s="33">
        <v>0.37835933807524869</v>
      </c>
      <c r="Q20" s="41"/>
      <c r="R20" s="37">
        <f t="shared" si="5"/>
        <v>81.179794633099718</v>
      </c>
      <c r="S20" s="37">
        <f t="shared" si="0"/>
        <v>92.366333019427529</v>
      </c>
      <c r="T20" s="37">
        <f t="shared" si="1"/>
        <v>86.747217236341427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670375.29470525973</v>
      </c>
      <c r="F21" s="2">
        <v>760283.9304131259</v>
      </c>
      <c r="G21" s="9">
        <v>1430659.2251183856</v>
      </c>
      <c r="H21" s="2">
        <v>4917</v>
      </c>
      <c r="I21" s="2">
        <v>4839</v>
      </c>
      <c r="J21" s="9">
        <v>9756</v>
      </c>
      <c r="K21" s="2">
        <v>3456</v>
      </c>
      <c r="L21" s="2">
        <v>3455</v>
      </c>
      <c r="M21" s="9">
        <v>6911</v>
      </c>
      <c r="N21" s="32">
        <v>0.34930662097233151</v>
      </c>
      <c r="O21" s="32">
        <v>0.39971522010464733</v>
      </c>
      <c r="P21" s="33">
        <v>0.37439815753234712</v>
      </c>
      <c r="Q21" s="41"/>
      <c r="R21" s="37">
        <f t="shared" si="5"/>
        <v>80.06393105281974</v>
      </c>
      <c r="S21" s="37">
        <f t="shared" si="0"/>
        <v>91.666738656031583</v>
      </c>
      <c r="T21" s="37">
        <f t="shared" si="1"/>
        <v>85.837836750368126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635214.28649086691</v>
      </c>
      <c r="F22" s="2">
        <v>726140.9211847363</v>
      </c>
      <c r="G22" s="9">
        <v>1361355.2076756032</v>
      </c>
      <c r="H22" s="2">
        <v>4915</v>
      </c>
      <c r="I22" s="2">
        <v>4838</v>
      </c>
      <c r="J22" s="9">
        <v>9753</v>
      </c>
      <c r="K22" s="2">
        <v>3456</v>
      </c>
      <c r="L22" s="2">
        <v>3455</v>
      </c>
      <c r="M22" s="9">
        <v>6911</v>
      </c>
      <c r="N22" s="32">
        <v>0.33106010153125764</v>
      </c>
      <c r="O22" s="32">
        <v>0.38180807361299973</v>
      </c>
      <c r="P22" s="33">
        <v>0.35632198068448401</v>
      </c>
      <c r="Q22" s="41"/>
      <c r="R22" s="37">
        <f t="shared" si="5"/>
        <v>75.882724464325278</v>
      </c>
      <c r="S22" s="37">
        <f t="shared" si="0"/>
        <v>87.560704351228296</v>
      </c>
      <c r="T22" s="37">
        <f t="shared" si="1"/>
        <v>81.694383561906093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580844.4322017919</v>
      </c>
      <c r="F23" s="2">
        <v>611550.77975555207</v>
      </c>
      <c r="G23" s="9">
        <v>1192395.2119573439</v>
      </c>
      <c r="H23" s="2">
        <v>4915</v>
      </c>
      <c r="I23" s="2">
        <v>4841</v>
      </c>
      <c r="J23" s="9">
        <v>9756</v>
      </c>
      <c r="K23" s="2">
        <v>3457</v>
      </c>
      <c r="L23" s="2">
        <v>3456</v>
      </c>
      <c r="M23" s="9">
        <v>6913</v>
      </c>
      <c r="N23" s="32">
        <v>0.3026845735443236</v>
      </c>
      <c r="O23" s="32">
        <v>0.32140465546366304</v>
      </c>
      <c r="P23" s="33">
        <v>0.31200485958085467</v>
      </c>
      <c r="Q23" s="41"/>
      <c r="R23" s="37">
        <f t="shared" si="5"/>
        <v>69.379411395340654</v>
      </c>
      <c r="S23" s="37">
        <f t="shared" si="0"/>
        <v>73.707458087929624</v>
      </c>
      <c r="T23" s="37">
        <f t="shared" si="1"/>
        <v>71.533697999720673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542052.47748594184</v>
      </c>
      <c r="F24" s="2">
        <v>570422.91089799348</v>
      </c>
      <c r="G24" s="9">
        <v>1112475.3883839352</v>
      </c>
      <c r="H24" s="2">
        <v>4915</v>
      </c>
      <c r="I24" s="2">
        <v>4840</v>
      </c>
      <c r="J24" s="9">
        <v>9755</v>
      </c>
      <c r="K24" s="2">
        <v>3453</v>
      </c>
      <c r="L24" s="2">
        <v>3455</v>
      </c>
      <c r="M24" s="9">
        <v>6908</v>
      </c>
      <c r="N24" s="32">
        <v>0.28261574522307892</v>
      </c>
      <c r="O24" s="32">
        <v>0.29986274938389379</v>
      </c>
      <c r="P24" s="33">
        <v>0.29120379858144235</v>
      </c>
      <c r="Q24" s="41"/>
      <c r="R24" s="37">
        <f t="shared" si="5"/>
        <v>64.776825703386933</v>
      </c>
      <c r="S24" s="37">
        <f t="shared" si="0"/>
        <v>68.767077865942554</v>
      </c>
      <c r="T24" s="37">
        <f t="shared" si="1"/>
        <v>66.763211209502202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516541.24297671602</v>
      </c>
      <c r="F25" s="2">
        <v>546486.18708883692</v>
      </c>
      <c r="G25" s="9">
        <v>1063027.4300655529</v>
      </c>
      <c r="H25" s="2">
        <v>4913</v>
      </c>
      <c r="I25" s="2">
        <v>4840</v>
      </c>
      <c r="J25" s="9">
        <v>9753</v>
      </c>
      <c r="K25" s="2">
        <v>3453</v>
      </c>
      <c r="L25" s="2">
        <v>3455</v>
      </c>
      <c r="M25" s="9">
        <v>6908</v>
      </c>
      <c r="N25" s="32">
        <v>0.26937535095617537</v>
      </c>
      <c r="O25" s="32">
        <v>0.2872795735059176</v>
      </c>
      <c r="P25" s="33">
        <v>0.27829167095975765</v>
      </c>
      <c r="Q25" s="41"/>
      <c r="R25" s="37">
        <f t="shared" si="5"/>
        <v>61.742916922868282</v>
      </c>
      <c r="S25" s="37">
        <f t="shared" si="0"/>
        <v>65.881396876291376</v>
      </c>
      <c r="T25" s="37">
        <f t="shared" si="1"/>
        <v>63.803338939172498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491907.33662733785</v>
      </c>
      <c r="F26" s="2">
        <v>517297.44246343517</v>
      </c>
      <c r="G26" s="9">
        <v>1009204.7790907731</v>
      </c>
      <c r="H26" s="2">
        <v>4913</v>
      </c>
      <c r="I26" s="2">
        <v>4840</v>
      </c>
      <c r="J26" s="9">
        <v>9753</v>
      </c>
      <c r="K26" s="2">
        <v>3452</v>
      </c>
      <c r="L26" s="2">
        <v>3458</v>
      </c>
      <c r="M26" s="9">
        <v>6910</v>
      </c>
      <c r="N26" s="32">
        <v>0.25656199362612181</v>
      </c>
      <c r="O26" s="32">
        <v>0.27182917423187264</v>
      </c>
      <c r="P26" s="33">
        <v>0.26416705033985904</v>
      </c>
      <c r="Q26" s="41"/>
      <c r="R26" s="37">
        <f t="shared" si="5"/>
        <v>58.80541980004039</v>
      </c>
      <c r="S26" s="37">
        <f t="shared" si="0"/>
        <v>62.340014758186932</v>
      </c>
      <c r="T26" s="37">
        <f t="shared" si="1"/>
        <v>60.565611179905964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441245.10423912667</v>
      </c>
      <c r="F27" s="2">
        <v>472603.2525817217</v>
      </c>
      <c r="G27" s="9">
        <v>913848.3568208483</v>
      </c>
      <c r="H27" s="2">
        <v>4912</v>
      </c>
      <c r="I27" s="2">
        <v>4839</v>
      </c>
      <c r="J27" s="9">
        <v>9751</v>
      </c>
      <c r="K27" s="2">
        <v>3453</v>
      </c>
      <c r="L27" s="2">
        <v>3458</v>
      </c>
      <c r="M27" s="9">
        <v>6911</v>
      </c>
      <c r="N27" s="32">
        <v>0.23013447003505211</v>
      </c>
      <c r="O27" s="32">
        <v>0.24837148707684731</v>
      </c>
      <c r="P27" s="33">
        <v>0.23921830088626195</v>
      </c>
      <c r="Q27" s="41"/>
      <c r="R27" s="37">
        <f t="shared" si="5"/>
        <v>52.748966436237495</v>
      </c>
      <c r="S27" s="37">
        <f t="shared" si="0"/>
        <v>56.960739132423974</v>
      </c>
      <c r="T27" s="37">
        <f t="shared" si="1"/>
        <v>54.846258361592142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148987.29965453365</v>
      </c>
      <c r="F28" s="2">
        <v>155091.40129993958</v>
      </c>
      <c r="G28" s="9">
        <v>304078.70095447323</v>
      </c>
      <c r="H28" s="2">
        <v>2542</v>
      </c>
      <c r="I28" s="2">
        <v>2482</v>
      </c>
      <c r="J28" s="9">
        <v>5024</v>
      </c>
      <c r="K28" s="2">
        <v>0</v>
      </c>
      <c r="L28" s="2">
        <v>0</v>
      </c>
      <c r="M28" s="9">
        <v>0</v>
      </c>
      <c r="N28" s="32">
        <v>0.27134383041665511</v>
      </c>
      <c r="O28" s="32">
        <v>0.28928918080539062</v>
      </c>
      <c r="P28" s="33">
        <v>0.28020934786586721</v>
      </c>
      <c r="Q28" s="41"/>
      <c r="R28" s="37">
        <f t="shared" si="5"/>
        <v>58.610267369997501</v>
      </c>
      <c r="S28" s="37">
        <f t="shared" si="0"/>
        <v>62.486463053964371</v>
      </c>
      <c r="T28" s="37">
        <f t="shared" si="1"/>
        <v>60.525219139027314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143268.59098445735</v>
      </c>
      <c r="F29" s="2">
        <v>147987.76211061966</v>
      </c>
      <c r="G29" s="9">
        <v>291256.35309507698</v>
      </c>
      <c r="H29" s="2">
        <v>2542</v>
      </c>
      <c r="I29" s="2">
        <v>2482</v>
      </c>
      <c r="J29" s="9">
        <v>5024</v>
      </c>
      <c r="K29" s="2">
        <v>0</v>
      </c>
      <c r="L29" s="2">
        <v>0</v>
      </c>
      <c r="M29" s="9">
        <v>0</v>
      </c>
      <c r="N29" s="32">
        <v>0.26092860496338793</v>
      </c>
      <c r="O29" s="32">
        <v>0.27603889133356402</v>
      </c>
      <c r="P29" s="33">
        <v>0.26839351952763491</v>
      </c>
      <c r="Q29" s="41"/>
      <c r="R29" s="37">
        <f t="shared" si="5"/>
        <v>56.360578672091798</v>
      </c>
      <c r="S29" s="37">
        <f t="shared" si="0"/>
        <v>59.624400528049826</v>
      </c>
      <c r="T29" s="37">
        <f t="shared" si="1"/>
        <v>57.973000217969144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1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137654.94171800325</v>
      </c>
      <c r="F30" s="2">
        <v>144190.59726085069</v>
      </c>
      <c r="G30" s="9">
        <v>281845.53897885396</v>
      </c>
      <c r="H30" s="2">
        <v>2542</v>
      </c>
      <c r="I30" s="2">
        <v>2483</v>
      </c>
      <c r="J30" s="9">
        <v>5025</v>
      </c>
      <c r="K30" s="2">
        <v>0</v>
      </c>
      <c r="L30" s="2">
        <v>0</v>
      </c>
      <c r="M30" s="9">
        <v>0</v>
      </c>
      <c r="N30" s="32">
        <v>0.25070471945027839</v>
      </c>
      <c r="O30" s="32">
        <v>0.26884778952590704</v>
      </c>
      <c r="P30" s="33">
        <v>0.2596697429324249</v>
      </c>
      <c r="Q30" s="41"/>
      <c r="R30" s="37">
        <f t="shared" si="5"/>
        <v>54.152219401260126</v>
      </c>
      <c r="S30" s="37">
        <f t="shared" si="0"/>
        <v>58.071122537595926</v>
      </c>
      <c r="T30" s="37">
        <f t="shared" si="1"/>
        <v>56.088664473403774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1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1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125311.45099358093</v>
      </c>
      <c r="F31" s="2">
        <v>133081.08512025949</v>
      </c>
      <c r="G31" s="9">
        <v>258392.53611384041</v>
      </c>
      <c r="H31" s="2">
        <v>2543</v>
      </c>
      <c r="I31" s="2">
        <v>2485</v>
      </c>
      <c r="J31" s="9">
        <v>5028</v>
      </c>
      <c r="K31" s="2">
        <v>0</v>
      </c>
      <c r="L31" s="2">
        <v>0</v>
      </c>
      <c r="M31" s="9">
        <v>0</v>
      </c>
      <c r="N31" s="32">
        <v>0.22813433206911662</v>
      </c>
      <c r="O31" s="32">
        <v>0.24793405827606285</v>
      </c>
      <c r="P31" s="33">
        <v>0.23791999627441918</v>
      </c>
      <c r="Q31" s="41"/>
      <c r="R31" s="37">
        <f t="shared" si="5"/>
        <v>49.277015726929193</v>
      </c>
      <c r="S31" s="37">
        <f t="shared" si="0"/>
        <v>53.553756587629572</v>
      </c>
      <c r="T31" s="37">
        <f t="shared" si="1"/>
        <v>51.390719195274542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1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117909.12966914395</v>
      </c>
      <c r="F32" s="2">
        <v>125536.06529138367</v>
      </c>
      <c r="G32" s="9">
        <v>243445.19496052762</v>
      </c>
      <c r="H32" s="2">
        <v>2535</v>
      </c>
      <c r="I32" s="2">
        <v>2484</v>
      </c>
      <c r="J32" s="9">
        <v>5019</v>
      </c>
      <c r="K32" s="2">
        <v>0</v>
      </c>
      <c r="L32" s="2">
        <v>0</v>
      </c>
      <c r="M32" s="9">
        <v>0</v>
      </c>
      <c r="N32" s="32">
        <v>0.2153355425325881</v>
      </c>
      <c r="O32" s="32">
        <v>0.23397161330922286</v>
      </c>
      <c r="P32" s="33">
        <v>0.22455889375975702</v>
      </c>
      <c r="Q32" s="41"/>
      <c r="R32" s="37">
        <f t="shared" si="5"/>
        <v>46.512477187039032</v>
      </c>
      <c r="S32" s="37">
        <f t="shared" si="0"/>
        <v>50.537868474792134</v>
      </c>
      <c r="T32" s="37">
        <f t="shared" si="1"/>
        <v>48.504721052107513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1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85643.723865035368</v>
      </c>
      <c r="F33" s="2">
        <v>93017.162334440334</v>
      </c>
      <c r="G33" s="9">
        <v>178660.8861994757</v>
      </c>
      <c r="H33" s="2">
        <v>2536</v>
      </c>
      <c r="I33" s="2">
        <v>2481</v>
      </c>
      <c r="J33" s="9">
        <v>5017</v>
      </c>
      <c r="K33" s="2">
        <v>0</v>
      </c>
      <c r="L33" s="2">
        <v>0</v>
      </c>
      <c r="M33" s="9">
        <v>0</v>
      </c>
      <c r="N33" s="32">
        <v>0.15634807633966324</v>
      </c>
      <c r="O33" s="32">
        <v>0.17357316034163409</v>
      </c>
      <c r="P33" s="33">
        <v>0.16486620139624877</v>
      </c>
      <c r="Q33" s="41"/>
      <c r="R33" s="37">
        <f t="shared" si="5"/>
        <v>33.771184489367258</v>
      </c>
      <c r="S33" s="37">
        <f t="shared" si="0"/>
        <v>37.491802633792958</v>
      </c>
      <c r="T33" s="37">
        <f t="shared" si="1"/>
        <v>35.611099501589734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42082.347571229169</v>
      </c>
      <c r="F34" s="2">
        <v>49369.813018000292</v>
      </c>
      <c r="G34" s="9">
        <v>91452.160589229461</v>
      </c>
      <c r="H34" s="2">
        <v>2528</v>
      </c>
      <c r="I34" s="2">
        <v>2476</v>
      </c>
      <c r="J34" s="9">
        <v>5004</v>
      </c>
      <c r="K34" s="2">
        <v>0</v>
      </c>
      <c r="L34" s="2">
        <v>0</v>
      </c>
      <c r="M34" s="9">
        <v>0</v>
      </c>
      <c r="N34" s="32">
        <v>7.7067121519040757E-2</v>
      </c>
      <c r="O34" s="32">
        <v>9.2311772680698206E-2</v>
      </c>
      <c r="P34" s="33">
        <v>8.4610238280884056E-2</v>
      </c>
      <c r="Q34" s="41"/>
      <c r="R34" s="37">
        <f t="shared" si="5"/>
        <v>16.646498248112803</v>
      </c>
      <c r="S34" s="37">
        <f t="shared" si="0"/>
        <v>19.939342899030812</v>
      </c>
      <c r="T34" s="37">
        <f t="shared" si="1"/>
        <v>18.275811468670955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2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3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21372.377597576658</v>
      </c>
      <c r="F35" s="2">
        <v>28561.665872309051</v>
      </c>
      <c r="G35" s="9">
        <v>49934.043469885713</v>
      </c>
      <c r="H35" s="2">
        <v>2547</v>
      </c>
      <c r="I35" s="2">
        <v>2495</v>
      </c>
      <c r="J35" s="9">
        <v>5042</v>
      </c>
      <c r="K35" s="2">
        <v>0</v>
      </c>
      <c r="L35" s="2">
        <v>0</v>
      </c>
      <c r="M35" s="9">
        <v>0</v>
      </c>
      <c r="N35" s="32">
        <v>3.8848132148163884E-2</v>
      </c>
      <c r="O35" s="32">
        <v>5.299796977716368E-2</v>
      </c>
      <c r="P35" s="33">
        <v>4.5850084723402781E-2</v>
      </c>
      <c r="Q35" s="41"/>
      <c r="R35" s="37">
        <f t="shared" si="5"/>
        <v>8.3911965440033995</v>
      </c>
      <c r="S35" s="37">
        <f t="shared" si="0"/>
        <v>11.447561471867354</v>
      </c>
      <c r="T35" s="37">
        <f t="shared" si="1"/>
        <v>9.9036183002550011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8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5</v>
      </c>
    </row>
    <row r="36" spans="2:22" x14ac:dyDescent="0.25">
      <c r="B36" s="19" t="s">
        <v>28</v>
      </c>
      <c r="C36" s="19" t="s">
        <v>29</v>
      </c>
      <c r="D36" s="22">
        <v>708.96</v>
      </c>
      <c r="E36" s="5">
        <v>5096.4326633283308</v>
      </c>
      <c r="F36" s="5">
        <v>6354.9999999999991</v>
      </c>
      <c r="G36" s="11">
        <v>11451.432663328331</v>
      </c>
      <c r="H36" s="5">
        <v>2523</v>
      </c>
      <c r="I36" s="5">
        <v>2475</v>
      </c>
      <c r="J36" s="11">
        <v>4998</v>
      </c>
      <c r="K36" s="5">
        <v>0</v>
      </c>
      <c r="L36" s="5">
        <v>0</v>
      </c>
      <c r="M36" s="11">
        <v>0</v>
      </c>
      <c r="N36" s="34">
        <v>9.3518016898759757E-3</v>
      </c>
      <c r="O36" s="34">
        <v>1.1887392442947996E-2</v>
      </c>
      <c r="P36" s="35">
        <v>1.0607421360514882E-2</v>
      </c>
      <c r="Q36" s="41"/>
      <c r="R36" s="37">
        <f t="shared" si="5"/>
        <v>2.0199891650132109</v>
      </c>
      <c r="S36" s="37">
        <f t="shared" si="0"/>
        <v>2.5676767676767671</v>
      </c>
      <c r="T36" s="37">
        <f t="shared" si="1"/>
        <v>2.2912030138712147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13">
        <v>171641.06954559742</v>
      </c>
      <c r="F37" s="13">
        <v>210670.52019275233</v>
      </c>
      <c r="G37" s="14">
        <v>382311.58973834978</v>
      </c>
      <c r="H37" s="13">
        <v>1537</v>
      </c>
      <c r="I37" s="13">
        <v>1496</v>
      </c>
      <c r="J37" s="14">
        <v>3033</v>
      </c>
      <c r="K37" s="13">
        <v>1934</v>
      </c>
      <c r="L37" s="13">
        <v>1988</v>
      </c>
      <c r="M37" s="14">
        <v>3922</v>
      </c>
      <c r="N37" s="30">
        <v>0.2114785535489308</v>
      </c>
      <c r="O37" s="30">
        <v>0.25812404454120802</v>
      </c>
      <c r="P37" s="31">
        <v>0.2348662904527565</v>
      </c>
      <c r="Q37" s="41"/>
      <c r="R37" s="37">
        <f t="shared" si="5"/>
        <v>49.450034441255376</v>
      </c>
      <c r="S37" s="37">
        <f t="shared" si="0"/>
        <v>60.468002351536263</v>
      </c>
      <c r="T37" s="37">
        <f t="shared" si="1"/>
        <v>54.969315562667113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164213.1449179624</v>
      </c>
      <c r="F38" s="2">
        <v>206918.42278684073</v>
      </c>
      <c r="G38" s="9">
        <v>371131.56770480314</v>
      </c>
      <c r="H38" s="2">
        <v>1537</v>
      </c>
      <c r="I38" s="2">
        <v>1496</v>
      </c>
      <c r="J38" s="9">
        <v>3033</v>
      </c>
      <c r="K38" s="2">
        <v>1934</v>
      </c>
      <c r="L38" s="2">
        <v>1990</v>
      </c>
      <c r="M38" s="9">
        <v>3924</v>
      </c>
      <c r="N38" s="32">
        <v>0.20232662528210404</v>
      </c>
      <c r="O38" s="32">
        <v>0.25337280664911632</v>
      </c>
      <c r="P38" s="33">
        <v>0.22792859195273732</v>
      </c>
      <c r="Q38" s="41"/>
      <c r="R38" s="37">
        <f t="shared" si="5"/>
        <v>47.310038870055429</v>
      </c>
      <c r="S38" s="37">
        <f t="shared" si="0"/>
        <v>59.356977276775886</v>
      </c>
      <c r="T38" s="37">
        <f t="shared" si="1"/>
        <v>53.346495286014537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160194.81430280101</v>
      </c>
      <c r="F39" s="2">
        <v>203514.86599881703</v>
      </c>
      <c r="G39" s="9">
        <v>363709.68030161806</v>
      </c>
      <c r="H39" s="2">
        <v>1537</v>
      </c>
      <c r="I39" s="2">
        <v>1496</v>
      </c>
      <c r="J39" s="9">
        <v>3033</v>
      </c>
      <c r="K39" s="2">
        <v>1933</v>
      </c>
      <c r="L39" s="2">
        <v>1989</v>
      </c>
      <c r="M39" s="9">
        <v>3922</v>
      </c>
      <c r="N39" s="32">
        <v>0.19743597826753689</v>
      </c>
      <c r="O39" s="32">
        <v>0.24928083262145523</v>
      </c>
      <c r="P39" s="33">
        <v>0.22343853994241131</v>
      </c>
      <c r="Q39" s="41"/>
      <c r="R39" s="37">
        <f t="shared" si="5"/>
        <v>46.165652536830265</v>
      </c>
      <c r="S39" s="37">
        <f t="shared" si="0"/>
        <v>58.397379052745201</v>
      </c>
      <c r="T39" s="37">
        <f t="shared" si="1"/>
        <v>52.294706010297347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157907.28580497872</v>
      </c>
      <c r="F40" s="2">
        <v>201397.62290951036</v>
      </c>
      <c r="G40" s="9">
        <v>359304.90871448908</v>
      </c>
      <c r="H40" s="2">
        <v>1537</v>
      </c>
      <c r="I40" s="2">
        <v>1496</v>
      </c>
      <c r="J40" s="9">
        <v>3033</v>
      </c>
      <c r="K40" s="2">
        <v>1933</v>
      </c>
      <c r="L40" s="2">
        <v>1989</v>
      </c>
      <c r="M40" s="9">
        <v>3922</v>
      </c>
      <c r="N40" s="32">
        <v>0.19461665837414308</v>
      </c>
      <c r="O40" s="32">
        <v>0.24668746865477845</v>
      </c>
      <c r="P40" s="33">
        <v>0.22073254726332797</v>
      </c>
      <c r="Q40" s="41"/>
      <c r="R40" s="37">
        <f t="shared" si="5"/>
        <v>45.506422422184066</v>
      </c>
      <c r="S40" s="37">
        <f t="shared" si="0"/>
        <v>57.789848754522339</v>
      </c>
      <c r="T40" s="37">
        <f t="shared" si="1"/>
        <v>51.661381554922947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155581.55671069061</v>
      </c>
      <c r="F41" s="2">
        <v>198381.91610177504</v>
      </c>
      <c r="G41" s="9">
        <v>353963.47281246562</v>
      </c>
      <c r="H41" s="2">
        <v>1537</v>
      </c>
      <c r="I41" s="2">
        <v>1496</v>
      </c>
      <c r="J41" s="9">
        <v>3033</v>
      </c>
      <c r="K41" s="2">
        <v>1933</v>
      </c>
      <c r="L41" s="2">
        <v>1989</v>
      </c>
      <c r="M41" s="9">
        <v>3922</v>
      </c>
      <c r="N41" s="32">
        <v>0.19175025723054492</v>
      </c>
      <c r="O41" s="32">
        <v>0.24299359646374735</v>
      </c>
      <c r="P41" s="33">
        <v>0.21745113160742802</v>
      </c>
      <c r="Q41" s="41"/>
      <c r="R41" s="37">
        <f t="shared" si="5"/>
        <v>44.836183490112568</v>
      </c>
      <c r="S41" s="37">
        <f t="shared" si="0"/>
        <v>56.924509641829282</v>
      </c>
      <c r="T41" s="37">
        <f t="shared" si="1"/>
        <v>50.893382144135963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120396.95433029257</v>
      </c>
      <c r="F42" s="2">
        <v>129402.03083258544</v>
      </c>
      <c r="G42" s="9">
        <v>249798.985162878</v>
      </c>
      <c r="H42" s="2">
        <v>0</v>
      </c>
      <c r="I42" s="2">
        <v>0</v>
      </c>
      <c r="J42" s="9">
        <v>0</v>
      </c>
      <c r="K42" s="2">
        <v>1933</v>
      </c>
      <c r="L42" s="2">
        <v>1989</v>
      </c>
      <c r="M42" s="9">
        <v>3922</v>
      </c>
      <c r="N42" s="32">
        <v>0.25114929645188944</v>
      </c>
      <c r="O42" s="32">
        <v>0.26233402835065733</v>
      </c>
      <c r="P42" s="33">
        <v>0.25682151260350833</v>
      </c>
      <c r="Q42" s="41"/>
      <c r="R42" s="37">
        <f t="shared" si="5"/>
        <v>62.285025520068587</v>
      </c>
      <c r="S42" s="37">
        <f t="shared" si="0"/>
        <v>65.058839030963014</v>
      </c>
      <c r="T42" s="37">
        <f t="shared" si="1"/>
        <v>63.691735125670064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107824.55512507855</v>
      </c>
      <c r="F43" s="2">
        <v>114755.19916192166</v>
      </c>
      <c r="G43" s="9">
        <v>222579.75428700022</v>
      </c>
      <c r="H43" s="2">
        <v>0</v>
      </c>
      <c r="I43" s="2">
        <v>0</v>
      </c>
      <c r="J43" s="9">
        <v>0</v>
      </c>
      <c r="K43" s="2">
        <v>1933</v>
      </c>
      <c r="L43" s="2">
        <v>1989</v>
      </c>
      <c r="M43" s="9">
        <v>3922</v>
      </c>
      <c r="N43" s="32">
        <v>0.22492314120846452</v>
      </c>
      <c r="O43" s="32">
        <v>0.23264081310498397</v>
      </c>
      <c r="P43" s="33">
        <v>0.2288370752732726</v>
      </c>
      <c r="Q43" s="41"/>
      <c r="R43" s="37">
        <f t="shared" si="5"/>
        <v>55.780939019699197</v>
      </c>
      <c r="S43" s="37">
        <f t="shared" si="0"/>
        <v>57.694921650036029</v>
      </c>
      <c r="T43" s="37">
        <f t="shared" si="1"/>
        <v>56.751594667771599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104048.23341616831</v>
      </c>
      <c r="F44" s="2">
        <v>110789.05041979945</v>
      </c>
      <c r="G44" s="9">
        <v>214837.28383596777</v>
      </c>
      <c r="H44" s="2">
        <v>0</v>
      </c>
      <c r="I44" s="2">
        <v>0</v>
      </c>
      <c r="J44" s="9">
        <v>0</v>
      </c>
      <c r="K44" s="2">
        <v>1933</v>
      </c>
      <c r="L44" s="2">
        <v>1989</v>
      </c>
      <c r="M44" s="9">
        <v>3922</v>
      </c>
      <c r="N44" s="32">
        <v>0.21704569492550504</v>
      </c>
      <c r="O44" s="32">
        <v>0.22460032278296649</v>
      </c>
      <c r="P44" s="33">
        <v>0.22087694296438595</v>
      </c>
      <c r="Q44" s="41"/>
      <c r="R44" s="37">
        <f t="shared" si="5"/>
        <v>53.827332341525249</v>
      </c>
      <c r="S44" s="37">
        <f t="shared" si="0"/>
        <v>55.700880050175691</v>
      </c>
      <c r="T44" s="37">
        <f t="shared" si="1"/>
        <v>54.777481855167714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101156.55434006914</v>
      </c>
      <c r="F45" s="2">
        <v>107586.87091425687</v>
      </c>
      <c r="G45" s="9">
        <v>208743.42525432602</v>
      </c>
      <c r="H45" s="2">
        <v>0</v>
      </c>
      <c r="I45" s="2">
        <v>0</v>
      </c>
      <c r="J45" s="9">
        <v>0</v>
      </c>
      <c r="K45" s="2">
        <v>1940</v>
      </c>
      <c r="L45" s="2">
        <v>1996</v>
      </c>
      <c r="M45" s="9">
        <v>3936</v>
      </c>
      <c r="N45" s="32">
        <v>0.21025223299814835</v>
      </c>
      <c r="O45" s="32">
        <v>0.21734370134271944</v>
      </c>
      <c r="P45" s="33">
        <v>0.21384841460784448</v>
      </c>
      <c r="Q45" s="41"/>
      <c r="R45" s="37">
        <f t="shared" si="5"/>
        <v>52.142553783540791</v>
      </c>
      <c r="S45" s="37">
        <f t="shared" si="0"/>
        <v>53.901237932994427</v>
      </c>
      <c r="T45" s="37">
        <f t="shared" si="1"/>
        <v>53.034406822745431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100491.80284269124</v>
      </c>
      <c r="F46" s="2">
        <v>106804.2782698746</v>
      </c>
      <c r="G46" s="9">
        <v>207296.08111256582</v>
      </c>
      <c r="H46" s="2">
        <v>0</v>
      </c>
      <c r="I46" s="2">
        <v>0</v>
      </c>
      <c r="J46" s="9">
        <v>0</v>
      </c>
      <c r="K46" s="2">
        <v>1940</v>
      </c>
      <c r="L46" s="2">
        <v>1996</v>
      </c>
      <c r="M46" s="9">
        <v>3936</v>
      </c>
      <c r="N46" s="32">
        <v>0.20887055795371473</v>
      </c>
      <c r="O46" s="32">
        <v>0.21576273165256846</v>
      </c>
      <c r="P46" s="33">
        <v>0.21236567449408872</v>
      </c>
      <c r="Q46" s="41"/>
      <c r="R46" s="37">
        <f t="shared" si="5"/>
        <v>51.799898372521255</v>
      </c>
      <c r="S46" s="37">
        <f t="shared" si="0"/>
        <v>53.509157449836977</v>
      </c>
      <c r="T46" s="37">
        <f t="shared" si="1"/>
        <v>52.666687274533999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99672.178991427092</v>
      </c>
      <c r="F47" s="2">
        <v>105854.82262927042</v>
      </c>
      <c r="G47" s="9">
        <v>205527.0016206975</v>
      </c>
      <c r="H47" s="2">
        <v>0</v>
      </c>
      <c r="I47" s="2">
        <v>0</v>
      </c>
      <c r="J47" s="9">
        <v>0</v>
      </c>
      <c r="K47" s="2">
        <v>1940</v>
      </c>
      <c r="L47" s="2">
        <v>1996</v>
      </c>
      <c r="M47" s="9">
        <v>3936</v>
      </c>
      <c r="N47" s="32">
        <v>0.20716698327117369</v>
      </c>
      <c r="O47" s="32">
        <v>0.21384467044829664</v>
      </c>
      <c r="P47" s="33">
        <v>0.21055333073193014</v>
      </c>
      <c r="Q47" s="41"/>
      <c r="R47" s="37">
        <f t="shared" si="5"/>
        <v>51.377411851251075</v>
      </c>
      <c r="S47" s="37">
        <f t="shared" si="0"/>
        <v>53.033478271177565</v>
      </c>
      <c r="T47" s="37">
        <f t="shared" si="1"/>
        <v>52.217226021518677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90229.892245927491</v>
      </c>
      <c r="F48" s="2">
        <v>96976.252748728672</v>
      </c>
      <c r="G48" s="9">
        <v>187206.14499465615</v>
      </c>
      <c r="H48" s="2">
        <v>0</v>
      </c>
      <c r="I48" s="2">
        <v>0</v>
      </c>
      <c r="J48" s="9">
        <v>0</v>
      </c>
      <c r="K48" s="2">
        <v>1939</v>
      </c>
      <c r="L48" s="2">
        <v>1996</v>
      </c>
      <c r="M48" s="9">
        <v>3935</v>
      </c>
      <c r="N48" s="32">
        <v>0.18763806635846439</v>
      </c>
      <c r="O48" s="32">
        <v>0.19590845551734248</v>
      </c>
      <c r="P48" s="33">
        <v>0.19183316083397153</v>
      </c>
      <c r="Q48" s="41"/>
      <c r="R48" s="37">
        <f t="shared" ref="R48" si="6">+E48/(H48+K48)</f>
        <v>46.53424045689917</v>
      </c>
      <c r="S48" s="37">
        <f t="shared" ref="S48" si="7">+F48/(I48+L48)</f>
        <v>48.585296968300938</v>
      </c>
      <c r="T48" s="37">
        <f t="shared" ref="T48" si="8">+G48/(J48+M48)</f>
        <v>47.574623886824945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86391.057450209846</v>
      </c>
      <c r="F49" s="2">
        <v>92691.440394123361</v>
      </c>
      <c r="G49" s="9">
        <v>179082.49784433321</v>
      </c>
      <c r="H49" s="2">
        <v>0</v>
      </c>
      <c r="I49" s="2">
        <v>0</v>
      </c>
      <c r="J49" s="9">
        <v>0</v>
      </c>
      <c r="K49" s="2">
        <v>1938</v>
      </c>
      <c r="L49" s="2">
        <v>1996</v>
      </c>
      <c r="M49" s="9">
        <v>3934</v>
      </c>
      <c r="N49" s="32">
        <v>0.17974769768095195</v>
      </c>
      <c r="O49" s="32">
        <v>0.18725240883808617</v>
      </c>
      <c r="P49" s="33">
        <v>0.18355537522788634</v>
      </c>
      <c r="Q49" s="41"/>
      <c r="R49" s="37">
        <f t="shared" si="5"/>
        <v>44.577429024876082</v>
      </c>
      <c r="S49" s="37">
        <f t="shared" si="0"/>
        <v>46.43859739184537</v>
      </c>
      <c r="T49" s="37">
        <f t="shared" si="1"/>
        <v>45.521733056515814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85660.061953532524</v>
      </c>
      <c r="F50" s="2">
        <v>92007.874580761185</v>
      </c>
      <c r="G50" s="9">
        <v>177667.93653429369</v>
      </c>
      <c r="H50" s="2">
        <v>0</v>
      </c>
      <c r="I50" s="2">
        <v>0</v>
      </c>
      <c r="J50" s="9">
        <v>0</v>
      </c>
      <c r="K50" s="2">
        <v>1938</v>
      </c>
      <c r="L50" s="2">
        <v>1996</v>
      </c>
      <c r="M50" s="9">
        <v>3934</v>
      </c>
      <c r="N50" s="32">
        <v>0.17822676760530587</v>
      </c>
      <c r="O50" s="32">
        <v>0.18587149011886916</v>
      </c>
      <c r="P50" s="33">
        <v>0.18210548294263995</v>
      </c>
      <c r="Q50" s="41"/>
      <c r="R50" s="37">
        <f t="shared" si="5"/>
        <v>44.200238366115855</v>
      </c>
      <c r="S50" s="37">
        <f t="shared" si="0"/>
        <v>46.096129549479549</v>
      </c>
      <c r="T50" s="37">
        <f t="shared" si="1"/>
        <v>45.162159769774703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80375.715346676734</v>
      </c>
      <c r="F51" s="2">
        <v>85835.378062263859</v>
      </c>
      <c r="G51" s="9">
        <v>166211.09340894059</v>
      </c>
      <c r="H51" s="2">
        <v>0</v>
      </c>
      <c r="I51" s="2">
        <v>0</v>
      </c>
      <c r="J51" s="9">
        <v>0</v>
      </c>
      <c r="K51" s="2">
        <v>1932</v>
      </c>
      <c r="L51" s="2">
        <v>1989</v>
      </c>
      <c r="M51" s="9">
        <v>3921</v>
      </c>
      <c r="N51" s="32">
        <v>0.16775135941919775</v>
      </c>
      <c r="O51" s="32">
        <v>0.17401226516458235</v>
      </c>
      <c r="P51" s="33">
        <v>0.17092732002301564</v>
      </c>
      <c r="Q51" s="41"/>
      <c r="R51" s="37">
        <f t="shared" si="5"/>
        <v>41.602337135961044</v>
      </c>
      <c r="S51" s="37">
        <f t="shared" si="0"/>
        <v>43.155041760816417</v>
      </c>
      <c r="T51" s="37">
        <f t="shared" si="1"/>
        <v>42.389975365707876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80171.076616566148</v>
      </c>
      <c r="F52" s="2">
        <v>85437.98382743141</v>
      </c>
      <c r="G52" s="9">
        <v>165609.06044399756</v>
      </c>
      <c r="H52" s="2">
        <v>0</v>
      </c>
      <c r="I52" s="2">
        <v>0</v>
      </c>
      <c r="J52" s="9">
        <v>0</v>
      </c>
      <c r="K52" s="2">
        <v>1932</v>
      </c>
      <c r="L52" s="2">
        <v>1989</v>
      </c>
      <c r="M52" s="9">
        <v>3921</v>
      </c>
      <c r="N52" s="32">
        <v>0.16732425995242717</v>
      </c>
      <c r="O52" s="32">
        <v>0.17320663615090945</v>
      </c>
      <c r="P52" s="33">
        <v>0.17030820442036423</v>
      </c>
      <c r="Q52" s="41"/>
      <c r="R52" s="37">
        <f t="shared" si="5"/>
        <v>41.496416468201943</v>
      </c>
      <c r="S52" s="37">
        <f t="shared" si="0"/>
        <v>42.955245765425545</v>
      </c>
      <c r="T52" s="37">
        <f t="shared" si="1"/>
        <v>42.236434696250335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79319.326183224999</v>
      </c>
      <c r="F53" s="2">
        <v>84518.87764696058</v>
      </c>
      <c r="G53" s="9">
        <v>163838.20383018558</v>
      </c>
      <c r="H53" s="2">
        <v>0</v>
      </c>
      <c r="I53" s="2">
        <v>0</v>
      </c>
      <c r="J53" s="9">
        <v>0</v>
      </c>
      <c r="K53" s="2">
        <v>1932</v>
      </c>
      <c r="L53" s="2">
        <v>1988</v>
      </c>
      <c r="M53" s="9">
        <v>3920</v>
      </c>
      <c r="N53" s="32">
        <v>0.16554658005915857</v>
      </c>
      <c r="O53" s="32">
        <v>0.17142954023934043</v>
      </c>
      <c r="P53" s="33">
        <v>0.16853008129339367</v>
      </c>
      <c r="Q53" s="41"/>
      <c r="R53" s="37">
        <f t="shared" si="5"/>
        <v>41.055551854671322</v>
      </c>
      <c r="S53" s="37">
        <f t="shared" si="0"/>
        <v>42.514525979356428</v>
      </c>
      <c r="T53" s="37">
        <f t="shared" si="1"/>
        <v>41.795460160761628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76791.170038778626</v>
      </c>
      <c r="F54" s="2">
        <v>81833.16487036465</v>
      </c>
      <c r="G54" s="9">
        <v>158624.33490914328</v>
      </c>
      <c r="H54" s="2">
        <v>0</v>
      </c>
      <c r="I54" s="2">
        <v>0</v>
      </c>
      <c r="J54" s="9">
        <v>0</v>
      </c>
      <c r="K54" s="2">
        <v>1930</v>
      </c>
      <c r="L54" s="2">
        <v>1987</v>
      </c>
      <c r="M54" s="9">
        <v>3917</v>
      </c>
      <c r="N54" s="32">
        <v>0.16043617340543753</v>
      </c>
      <c r="O54" s="32">
        <v>0.1660656461969833</v>
      </c>
      <c r="P54" s="33">
        <v>0.16329186971302026</v>
      </c>
      <c r="Q54" s="41"/>
      <c r="R54" s="37">
        <f t="shared" si="5"/>
        <v>39.788171004548509</v>
      </c>
      <c r="S54" s="37">
        <f t="shared" si="0"/>
        <v>41.184280256851864</v>
      </c>
      <c r="T54" s="37">
        <f t="shared" si="1"/>
        <v>40.49638368882902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56654.352202546906</v>
      </c>
      <c r="F55" s="2">
        <v>60762.535807366199</v>
      </c>
      <c r="G55" s="9">
        <v>117416.88800991311</v>
      </c>
      <c r="H55" s="2">
        <v>0</v>
      </c>
      <c r="I55" s="2">
        <v>0</v>
      </c>
      <c r="J55" s="9">
        <v>0</v>
      </c>
      <c r="K55" s="2">
        <v>1930</v>
      </c>
      <c r="L55" s="2">
        <v>1989</v>
      </c>
      <c r="M55" s="9">
        <v>3919</v>
      </c>
      <c r="N55" s="32">
        <v>0.1183652686832419</v>
      </c>
      <c r="O55" s="32">
        <v>0.12318261690784435</v>
      </c>
      <c r="P55" s="33">
        <v>0.12081020504933894</v>
      </c>
      <c r="Q55" s="41"/>
      <c r="R55" s="37">
        <f t="shared" si="5"/>
        <v>29.354586633443994</v>
      </c>
      <c r="S55" s="37">
        <f t="shared" si="0"/>
        <v>30.549288993145399</v>
      </c>
      <c r="T55" s="37">
        <f t="shared" si="1"/>
        <v>29.960930852236057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53912.162681086862</v>
      </c>
      <c r="F56" s="2">
        <v>57938.358353699827</v>
      </c>
      <c r="G56" s="9">
        <v>111850.52103478668</v>
      </c>
      <c r="H56" s="2">
        <v>0</v>
      </c>
      <c r="I56" s="2">
        <v>0</v>
      </c>
      <c r="J56" s="9">
        <v>0</v>
      </c>
      <c r="K56" s="2">
        <v>1930</v>
      </c>
      <c r="L56" s="2">
        <v>1988</v>
      </c>
      <c r="M56" s="9">
        <v>3918</v>
      </c>
      <c r="N56" s="32">
        <v>0.11263614131933575</v>
      </c>
      <c r="O56" s="32">
        <v>0.11751630418336598</v>
      </c>
      <c r="P56" s="33">
        <v>0.1151123444264547</v>
      </c>
      <c r="Q56" s="41"/>
      <c r="R56" s="37">
        <f t="shared" si="5"/>
        <v>27.933763047195264</v>
      </c>
      <c r="S56" s="37">
        <f t="shared" si="0"/>
        <v>29.14404343747476</v>
      </c>
      <c r="T56" s="37">
        <f t="shared" si="1"/>
        <v>28.547861417760767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42911.997169227281</v>
      </c>
      <c r="F57" s="2">
        <v>46295.411943704021</v>
      </c>
      <c r="G57" s="9">
        <v>89207.409112931302</v>
      </c>
      <c r="H57" s="2">
        <v>0</v>
      </c>
      <c r="I57" s="2">
        <v>0</v>
      </c>
      <c r="J57" s="9">
        <v>0</v>
      </c>
      <c r="K57" s="2">
        <v>1930</v>
      </c>
      <c r="L57" s="2">
        <v>1987</v>
      </c>
      <c r="M57" s="9">
        <v>3917</v>
      </c>
      <c r="N57" s="32">
        <v>8.9654013808347158E-2</v>
      </c>
      <c r="O57" s="32">
        <v>9.3948187297482069E-2</v>
      </c>
      <c r="P57" s="33">
        <v>9.1832344858362738E-2</v>
      </c>
      <c r="Q57" s="41"/>
      <c r="R57" s="37">
        <f t="shared" si="5"/>
        <v>22.234195424470094</v>
      </c>
      <c r="S57" s="37">
        <f t="shared" si="0"/>
        <v>23.299150449775553</v>
      </c>
      <c r="T57" s="37">
        <f t="shared" si="1"/>
        <v>22.774421524873961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2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41002.671519812975</v>
      </c>
      <c r="F58" s="5">
        <v>44333.999999999978</v>
      </c>
      <c r="G58" s="11">
        <v>85336.671519812953</v>
      </c>
      <c r="H58" s="2">
        <v>0</v>
      </c>
      <c r="I58" s="2">
        <v>0</v>
      </c>
      <c r="J58" s="9">
        <v>0</v>
      </c>
      <c r="K58" s="2">
        <v>1932</v>
      </c>
      <c r="L58" s="2">
        <v>1990</v>
      </c>
      <c r="M58" s="9">
        <v>3922</v>
      </c>
      <c r="N58" s="34">
        <v>8.5576269618256554E-2</v>
      </c>
      <c r="O58" s="34">
        <v>8.9832225644350741E-2</v>
      </c>
      <c r="P58" s="35">
        <v>8.7735716964489965E-2</v>
      </c>
      <c r="Q58" s="41"/>
      <c r="R58" s="37">
        <f t="shared" si="5"/>
        <v>21.222914865327628</v>
      </c>
      <c r="S58" s="37">
        <f t="shared" si="0"/>
        <v>22.278391959798984</v>
      </c>
      <c r="T58" s="37">
        <f t="shared" si="1"/>
        <v>21.758457807193512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2</v>
      </c>
    </row>
    <row r="59" spans="2:22" x14ac:dyDescent="0.25">
      <c r="B59" s="17" t="s">
        <v>52</v>
      </c>
      <c r="C59" s="17" t="s">
        <v>53</v>
      </c>
      <c r="D59" s="21">
        <v>685.98</v>
      </c>
      <c r="E59" s="12">
        <v>131242.59945664639</v>
      </c>
      <c r="F59" s="13">
        <v>130628.53423609491</v>
      </c>
      <c r="G59" s="14">
        <v>261871.13369274131</v>
      </c>
      <c r="H59" s="12">
        <v>815</v>
      </c>
      <c r="I59" s="44">
        <v>855</v>
      </c>
      <c r="J59" s="14">
        <v>1670</v>
      </c>
      <c r="K59" s="12">
        <v>1520</v>
      </c>
      <c r="L59" s="44">
        <v>1448</v>
      </c>
      <c r="M59" s="14">
        <v>2968</v>
      </c>
      <c r="N59" s="30">
        <v>0.23732838961418878</v>
      </c>
      <c r="O59" s="30">
        <v>0.24022136406384689</v>
      </c>
      <c r="P59" s="31">
        <v>0.23876272237080529</v>
      </c>
      <c r="Q59" s="41"/>
      <c r="R59" s="37">
        <f t="shared" si="5"/>
        <v>56.206680709484537</v>
      </c>
      <c r="S59" s="37">
        <f t="shared" si="0"/>
        <v>56.721030931869265</v>
      </c>
      <c r="T59" s="37">
        <f t="shared" si="1"/>
        <v>56.462081434398726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126575.90376045859</v>
      </c>
      <c r="F60" s="2">
        <v>129581.48898854804</v>
      </c>
      <c r="G60" s="9">
        <v>256157.39274900663</v>
      </c>
      <c r="H60" s="8">
        <v>815</v>
      </c>
      <c r="I60" s="45">
        <v>851</v>
      </c>
      <c r="J60" s="9">
        <v>1666</v>
      </c>
      <c r="K60" s="8">
        <v>1520</v>
      </c>
      <c r="L60" s="45">
        <v>1448</v>
      </c>
      <c r="M60" s="9">
        <v>2968</v>
      </c>
      <c r="N60" s="32">
        <v>0.22888951855417466</v>
      </c>
      <c r="O60" s="32">
        <v>0.23867510680864223</v>
      </c>
      <c r="P60" s="33">
        <v>0.23373730997609921</v>
      </c>
      <c r="Q60" s="41"/>
      <c r="R60" s="37">
        <f t="shared" si="5"/>
        <v>54.208095828890187</v>
      </c>
      <c r="S60" s="37">
        <f t="shared" si="0"/>
        <v>56.364284031556345</v>
      </c>
      <c r="T60" s="37">
        <f t="shared" si="1"/>
        <v>55.277814576824909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121114.05073249296</v>
      </c>
      <c r="F61" s="2">
        <v>124434.56195153353</v>
      </c>
      <c r="G61" s="9">
        <v>245548.61268402648</v>
      </c>
      <c r="H61" s="8">
        <v>815</v>
      </c>
      <c r="I61" s="45">
        <v>851</v>
      </c>
      <c r="J61" s="9">
        <v>1666</v>
      </c>
      <c r="K61" s="8">
        <v>1520</v>
      </c>
      <c r="L61" s="45">
        <v>1448</v>
      </c>
      <c r="M61" s="9">
        <v>2968</v>
      </c>
      <c r="N61" s="32">
        <v>0.21901274996834172</v>
      </c>
      <c r="O61" s="32">
        <v>0.2291950231185691</v>
      </c>
      <c r="P61" s="33">
        <v>0.22405705953356675</v>
      </c>
      <c r="Q61" s="41"/>
      <c r="R61" s="37">
        <f t="shared" si="5"/>
        <v>51.86897247644238</v>
      </c>
      <c r="S61" s="37">
        <f t="shared" si="0"/>
        <v>54.125516290358213</v>
      </c>
      <c r="T61" s="37">
        <f t="shared" si="1"/>
        <v>52.988479215370411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117321.74184258412</v>
      </c>
      <c r="F62" s="2">
        <v>120367.35886702078</v>
      </c>
      <c r="G62" s="9">
        <v>237689.10070960491</v>
      </c>
      <c r="H62" s="8">
        <v>815</v>
      </c>
      <c r="I62" s="45">
        <v>851</v>
      </c>
      <c r="J62" s="9">
        <v>1666</v>
      </c>
      <c r="K62" s="8">
        <v>1520</v>
      </c>
      <c r="L62" s="45">
        <v>1448</v>
      </c>
      <c r="M62" s="9">
        <v>2968</v>
      </c>
      <c r="N62" s="32">
        <v>0.21215504853993511</v>
      </c>
      <c r="O62" s="32">
        <v>0.2217036743295896</v>
      </c>
      <c r="P62" s="33">
        <v>0.21688544849040525</v>
      </c>
      <c r="Q62" s="41"/>
      <c r="R62" s="37">
        <f t="shared" si="5"/>
        <v>50.244857320164506</v>
      </c>
      <c r="S62" s="37">
        <f t="shared" si="0"/>
        <v>52.35639794128786</v>
      </c>
      <c r="T62" s="37">
        <f t="shared" si="1"/>
        <v>51.292425703410643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114379.91375115159</v>
      </c>
      <c r="F63" s="2">
        <v>116184.79509401448</v>
      </c>
      <c r="G63" s="9">
        <v>230564.70884516608</v>
      </c>
      <c r="H63" s="8">
        <v>815</v>
      </c>
      <c r="I63" s="45">
        <v>851</v>
      </c>
      <c r="J63" s="9">
        <v>1666</v>
      </c>
      <c r="K63" s="8">
        <v>1520</v>
      </c>
      <c r="L63" s="45">
        <v>1448</v>
      </c>
      <c r="M63" s="9">
        <v>2968</v>
      </c>
      <c r="N63" s="32">
        <v>0.20683528707260684</v>
      </c>
      <c r="O63" s="32">
        <v>0.21399984361234525</v>
      </c>
      <c r="P63" s="33">
        <v>0.21038461643657025</v>
      </c>
      <c r="Q63" s="41"/>
      <c r="R63" s="37">
        <f t="shared" si="5"/>
        <v>48.984973769229804</v>
      </c>
      <c r="S63" s="37">
        <f t="shared" si="0"/>
        <v>50.537100954334264</v>
      </c>
      <c r="T63" s="37">
        <f t="shared" si="1"/>
        <v>49.755008382642657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109065.19147262041</v>
      </c>
      <c r="F64" s="2">
        <v>110490.21600376099</v>
      </c>
      <c r="G64" s="9">
        <v>219555.4074763814</v>
      </c>
      <c r="H64" s="8">
        <v>815</v>
      </c>
      <c r="I64" s="45">
        <v>851</v>
      </c>
      <c r="J64" s="9">
        <v>1666</v>
      </c>
      <c r="K64" s="8">
        <v>1520</v>
      </c>
      <c r="L64" s="45">
        <v>1448</v>
      </c>
      <c r="M64" s="9">
        <v>2968</v>
      </c>
      <c r="N64" s="3">
        <v>0.19722457770817434</v>
      </c>
      <c r="O64" s="3">
        <v>0.20351104399130809</v>
      </c>
      <c r="P64" s="4">
        <v>0.20033890017189337</v>
      </c>
      <c r="Q64" s="41"/>
      <c r="R64" s="37">
        <f t="shared" si="5"/>
        <v>46.70886144437705</v>
      </c>
      <c r="S64" s="37">
        <f t="shared" si="0"/>
        <v>48.060120053832527</v>
      </c>
      <c r="T64" s="37">
        <f t="shared" si="1"/>
        <v>47.379242010440528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95956.454763636037</v>
      </c>
      <c r="F65" s="2">
        <v>95317.888038995719</v>
      </c>
      <c r="G65" s="9">
        <v>191274.34280263176</v>
      </c>
      <c r="H65" s="8">
        <v>815</v>
      </c>
      <c r="I65" s="45">
        <v>851</v>
      </c>
      <c r="J65" s="9">
        <v>1666</v>
      </c>
      <c r="K65" s="8">
        <v>1520</v>
      </c>
      <c r="L65" s="45">
        <v>1448</v>
      </c>
      <c r="M65" s="9">
        <v>2968</v>
      </c>
      <c r="N65" s="3">
        <v>0.173519809699161</v>
      </c>
      <c r="O65" s="3">
        <v>0.17556525462129913</v>
      </c>
      <c r="P65" s="4">
        <v>0.17453312541301533</v>
      </c>
      <c r="Q65" s="41"/>
      <c r="R65" s="37">
        <f t="shared" si="5"/>
        <v>41.094841440529351</v>
      </c>
      <c r="S65" s="37">
        <f t="shared" si="0"/>
        <v>41.46058635884981</v>
      </c>
      <c r="T65" s="37">
        <f t="shared" si="1"/>
        <v>41.276293224564469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45040.358431922323</v>
      </c>
      <c r="F66" s="2">
        <v>45935.201367248788</v>
      </c>
      <c r="G66" s="9">
        <v>90975.559799171111</v>
      </c>
      <c r="H66" s="8">
        <v>466</v>
      </c>
      <c r="I66" s="45">
        <v>394</v>
      </c>
      <c r="J66" s="9">
        <v>860</v>
      </c>
      <c r="K66" s="8">
        <v>867</v>
      </c>
      <c r="L66" s="45">
        <v>885</v>
      </c>
      <c r="M66" s="9">
        <v>1752</v>
      </c>
      <c r="N66" s="3">
        <v>0.14268087898807091</v>
      </c>
      <c r="O66" s="3">
        <v>0.15081291652630732</v>
      </c>
      <c r="P66" s="4">
        <v>0.14667421161451258</v>
      </c>
      <c r="Q66" s="41"/>
      <c r="R66" s="37">
        <f t="shared" si="5"/>
        <v>33.788716002942479</v>
      </c>
      <c r="S66" s="37">
        <f t="shared" si="0"/>
        <v>35.914934610827828</v>
      </c>
      <c r="T66" s="37">
        <f t="shared" si="1"/>
        <v>34.829846783756167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41152.977111409076</v>
      </c>
      <c r="F67" s="2">
        <v>41845.835764387404</v>
      </c>
      <c r="G67" s="9">
        <v>82998.812875796488</v>
      </c>
      <c r="H67" s="8">
        <v>466</v>
      </c>
      <c r="I67" s="45">
        <v>394</v>
      </c>
      <c r="J67" s="9">
        <v>860</v>
      </c>
      <c r="K67" s="8">
        <v>867</v>
      </c>
      <c r="L67" s="45">
        <v>885</v>
      </c>
      <c r="M67" s="9">
        <v>1752</v>
      </c>
      <c r="N67" s="3">
        <v>0.13036625710043678</v>
      </c>
      <c r="O67" s="3">
        <v>0.13738684817451804</v>
      </c>
      <c r="P67" s="4">
        <v>0.13381380087543931</v>
      </c>
      <c r="Q67" s="41"/>
      <c r="R67" s="37">
        <f t="shared" si="5"/>
        <v>30.87245094629338</v>
      </c>
      <c r="S67" s="37">
        <f t="shared" si="0"/>
        <v>32.717619831420954</v>
      </c>
      <c r="T67" s="37">
        <f t="shared" si="1"/>
        <v>31.775962050458073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37941.206651110362</v>
      </c>
      <c r="F68" s="2">
        <v>38395.522061602198</v>
      </c>
      <c r="G68" s="9">
        <v>76336.72871271256</v>
      </c>
      <c r="H68" s="8">
        <v>466</v>
      </c>
      <c r="I68" s="45">
        <v>394</v>
      </c>
      <c r="J68" s="9">
        <v>860</v>
      </c>
      <c r="K68" s="8">
        <v>867</v>
      </c>
      <c r="L68" s="45">
        <v>884</v>
      </c>
      <c r="M68" s="9">
        <v>1751</v>
      </c>
      <c r="N68" s="3">
        <v>0.12019186576924898</v>
      </c>
      <c r="O68" s="3">
        <v>0.12616161762526351</v>
      </c>
      <c r="P68" s="4">
        <v>0.12312216731511942</v>
      </c>
      <c r="Q68" s="41"/>
      <c r="R68" s="37">
        <f t="shared" si="5"/>
        <v>28.463020743518651</v>
      </c>
      <c r="S68" s="37">
        <f t="shared" si="0"/>
        <v>30.043444492646476</v>
      </c>
      <c r="T68" s="37">
        <f t="shared" si="1"/>
        <v>29.236587021337634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1</v>
      </c>
    </row>
    <row r="69" spans="2:22" x14ac:dyDescent="0.25">
      <c r="B69" s="19" t="s">
        <v>62</v>
      </c>
      <c r="C69" s="19" t="s">
        <v>63</v>
      </c>
      <c r="D69" s="22">
        <v>702.48</v>
      </c>
      <c r="E69" s="10">
        <v>23972.680217834379</v>
      </c>
      <c r="F69" s="5">
        <v>23281</v>
      </c>
      <c r="G69" s="11">
        <v>47253.680217834379</v>
      </c>
      <c r="H69" s="10">
        <v>466</v>
      </c>
      <c r="I69" s="46">
        <v>394</v>
      </c>
      <c r="J69" s="11">
        <v>860</v>
      </c>
      <c r="K69" s="10">
        <v>867</v>
      </c>
      <c r="L69" s="46">
        <v>884</v>
      </c>
      <c r="M69" s="11">
        <v>1751</v>
      </c>
      <c r="N69" s="6">
        <v>7.594173768289357E-2</v>
      </c>
      <c r="O69" s="6">
        <v>7.6497686767257239E-2</v>
      </c>
      <c r="P69" s="7">
        <v>7.6214629839992998E-2</v>
      </c>
      <c r="Q69" s="41"/>
      <c r="R69" s="37">
        <f t="shared" si="5"/>
        <v>17.984006164917012</v>
      </c>
      <c r="S69" s="37">
        <f t="shared" si="0"/>
        <v>18.216744913928011</v>
      </c>
      <c r="T69" s="37">
        <f t="shared" si="1"/>
        <v>18.097924250415311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4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4</v>
      </c>
    </row>
    <row r="70" spans="2:22" x14ac:dyDescent="0.25">
      <c r="B70" s="17" t="s">
        <v>100</v>
      </c>
      <c r="C70" s="17" t="s">
        <v>64</v>
      </c>
      <c r="D70" s="21">
        <v>463.71</v>
      </c>
      <c r="E70" s="13">
        <v>147233.99999999997</v>
      </c>
      <c r="F70" s="13">
        <v>122585.18675422031</v>
      </c>
      <c r="G70" s="14">
        <v>269819.18675422028</v>
      </c>
      <c r="H70" s="12">
        <v>5858</v>
      </c>
      <c r="I70" s="13">
        <v>5893</v>
      </c>
      <c r="J70" s="14">
        <v>11751</v>
      </c>
      <c r="K70" s="12">
        <v>0</v>
      </c>
      <c r="L70" s="13">
        <v>0</v>
      </c>
      <c r="M70" s="14">
        <v>0</v>
      </c>
      <c r="N70" s="15">
        <v>0.11636034293084478</v>
      </c>
      <c r="O70" s="15">
        <v>9.6304770533008649E-2</v>
      </c>
      <c r="P70" s="16">
        <v>0.10630268927239458</v>
      </c>
      <c r="Q70" s="41"/>
      <c r="R70" s="37">
        <f t="shared" si="5"/>
        <v>25.133834073062474</v>
      </c>
      <c r="S70" s="37">
        <f t="shared" si="0"/>
        <v>20.801830435129869</v>
      </c>
      <c r="T70" s="37">
        <f t="shared" si="1"/>
        <v>22.961380882837229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1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199754.89568454088</v>
      </c>
      <c r="F71" s="2">
        <v>181211.25472426455</v>
      </c>
      <c r="G71" s="9">
        <v>380966.15040880546</v>
      </c>
      <c r="H71" s="8">
        <v>5856</v>
      </c>
      <c r="I71" s="2">
        <v>5899</v>
      </c>
      <c r="J71" s="9">
        <v>11755</v>
      </c>
      <c r="K71" s="8">
        <v>0</v>
      </c>
      <c r="L71" s="2">
        <v>0</v>
      </c>
      <c r="M71" s="9">
        <v>0</v>
      </c>
      <c r="N71" s="3">
        <v>0.15792199175627156</v>
      </c>
      <c r="O71" s="3">
        <v>0.14221749348937401</v>
      </c>
      <c r="P71" s="4">
        <v>0.15004101895521427</v>
      </c>
      <c r="Q71" s="41"/>
      <c r="R71" s="37">
        <f t="shared" ref="R71:R86" si="9">+E71/(H71+K71)</f>
        <v>34.111150219354656</v>
      </c>
      <c r="S71" s="37">
        <f t="shared" ref="S71:S86" si="10">+F71/(I71+L71)</f>
        <v>30.71897859370479</v>
      </c>
      <c r="T71" s="37">
        <f t="shared" ref="T71:T86" si="11">+G71/(J71+M71)</f>
        <v>32.408860094326286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307476.28518008644</v>
      </c>
      <c r="F72" s="2">
        <v>285612.57254388474</v>
      </c>
      <c r="G72" s="9">
        <v>593088.85772397113</v>
      </c>
      <c r="H72" s="8">
        <v>5852</v>
      </c>
      <c r="I72" s="2">
        <v>5899</v>
      </c>
      <c r="J72" s="9">
        <v>11751</v>
      </c>
      <c r="K72" s="8">
        <v>0</v>
      </c>
      <c r="L72" s="2">
        <v>0</v>
      </c>
      <c r="M72" s="9">
        <v>0</v>
      </c>
      <c r="N72" s="3">
        <v>0.24325039649319513</v>
      </c>
      <c r="O72" s="3">
        <v>0.22415331894285656</v>
      </c>
      <c r="P72" s="4">
        <v>0.23366366681321493</v>
      </c>
      <c r="Q72" s="41"/>
      <c r="R72" s="37">
        <f t="shared" si="9"/>
        <v>52.542085642530154</v>
      </c>
      <c r="S72" s="37">
        <f t="shared" si="10"/>
        <v>48.417116891657017</v>
      </c>
      <c r="T72" s="37">
        <f t="shared" si="11"/>
        <v>50.471352031654426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355564.68808568252</v>
      </c>
      <c r="F73" s="2">
        <v>325445.15271644824</v>
      </c>
      <c r="G73" s="9">
        <v>681009.84080213076</v>
      </c>
      <c r="H73" s="8">
        <v>5852</v>
      </c>
      <c r="I73" s="2">
        <v>5905</v>
      </c>
      <c r="J73" s="9">
        <v>11757</v>
      </c>
      <c r="K73" s="8">
        <v>0</v>
      </c>
      <c r="L73" s="2">
        <v>0</v>
      </c>
      <c r="M73" s="9">
        <v>0</v>
      </c>
      <c r="N73" s="3">
        <v>0.28129405591447249</v>
      </c>
      <c r="O73" s="3">
        <v>0.25515504180108528</v>
      </c>
      <c r="P73" s="4">
        <v>0.26816563213803707</v>
      </c>
      <c r="Q73" s="41"/>
      <c r="R73" s="37">
        <f t="shared" si="9"/>
        <v>60.759516077526065</v>
      </c>
      <c r="S73" s="37">
        <f t="shared" si="10"/>
        <v>55.113489029034419</v>
      </c>
      <c r="T73" s="37">
        <f t="shared" si="11"/>
        <v>57.923776541816004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400034.5462274201</v>
      </c>
      <c r="F74" s="2">
        <v>361354.41984493856</v>
      </c>
      <c r="G74" s="9">
        <v>761388.96607235866</v>
      </c>
      <c r="H74" s="8">
        <v>5850</v>
      </c>
      <c r="I74" s="2">
        <v>5909</v>
      </c>
      <c r="J74" s="9">
        <v>11759</v>
      </c>
      <c r="K74" s="8">
        <v>0</v>
      </c>
      <c r="L74" s="2">
        <v>0</v>
      </c>
      <c r="M74" s="9">
        <v>0</v>
      </c>
      <c r="N74" s="3">
        <v>0.31658321163930048</v>
      </c>
      <c r="O74" s="3">
        <v>0.28311679284341729</v>
      </c>
      <c r="P74" s="4">
        <v>0.29976604447671235</v>
      </c>
      <c r="Q74" s="41"/>
      <c r="R74" s="37">
        <f t="shared" si="9"/>
        <v>68.3819737140889</v>
      </c>
      <c r="S74" s="37">
        <f t="shared" si="10"/>
        <v>61.153227254178127</v>
      </c>
      <c r="T74" s="37">
        <f t="shared" si="11"/>
        <v>64.749465606969864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415686.08115493204</v>
      </c>
      <c r="F75" s="2">
        <v>383242.95145816094</v>
      </c>
      <c r="G75" s="9">
        <v>798929.03261309303</v>
      </c>
      <c r="H75" s="8">
        <v>5852</v>
      </c>
      <c r="I75" s="2">
        <v>5909</v>
      </c>
      <c r="J75" s="9">
        <v>11761</v>
      </c>
      <c r="K75" s="8">
        <v>0</v>
      </c>
      <c r="L75" s="2">
        <v>0</v>
      </c>
      <c r="M75" s="9">
        <v>0</v>
      </c>
      <c r="N75" s="3">
        <v>0.32885724503409092</v>
      </c>
      <c r="O75" s="3">
        <v>0.30026619113511793</v>
      </c>
      <c r="P75" s="4">
        <v>0.31449243443218367</v>
      </c>
      <c r="Q75" s="41"/>
      <c r="R75" s="37">
        <f t="shared" si="9"/>
        <v>71.033164927363643</v>
      </c>
      <c r="S75" s="37">
        <f t="shared" si="10"/>
        <v>64.857497285185474</v>
      </c>
      <c r="T75" s="37">
        <f t="shared" si="11"/>
        <v>67.930365837351673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488066.49849675642</v>
      </c>
      <c r="F76" s="2">
        <v>473520.26736174559</v>
      </c>
      <c r="G76" s="9">
        <v>961586.76585850201</v>
      </c>
      <c r="H76" s="8">
        <v>5860</v>
      </c>
      <c r="I76" s="2">
        <v>5909</v>
      </c>
      <c r="J76" s="9">
        <v>11769</v>
      </c>
      <c r="K76" s="8">
        <v>0</v>
      </c>
      <c r="L76" s="2">
        <v>0</v>
      </c>
      <c r="M76" s="9">
        <v>0</v>
      </c>
      <c r="N76" s="3">
        <v>0.38559165915873184</v>
      </c>
      <c r="O76" s="3">
        <v>0.37099737011475403</v>
      </c>
      <c r="P76" s="4">
        <v>0.37826413311906282</v>
      </c>
      <c r="Q76" s="41"/>
      <c r="R76" s="37">
        <f t="shared" si="9"/>
        <v>83.287798378286084</v>
      </c>
      <c r="S76" s="37">
        <f t="shared" si="10"/>
        <v>80.135431944786859</v>
      </c>
      <c r="T76" s="37">
        <f t="shared" si="11"/>
        <v>81.705052753717567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516909.67141062126</v>
      </c>
      <c r="F77" s="2">
        <v>503949.08489012544</v>
      </c>
      <c r="G77" s="9">
        <v>1020858.7563007467</v>
      </c>
      <c r="H77" s="8">
        <v>5860</v>
      </c>
      <c r="I77" s="2">
        <v>5909</v>
      </c>
      <c r="J77" s="9">
        <v>11769</v>
      </c>
      <c r="K77" s="8">
        <v>0</v>
      </c>
      <c r="L77" s="2">
        <v>0</v>
      </c>
      <c r="M77" s="9">
        <v>0</v>
      </c>
      <c r="N77" s="3">
        <v>0.40837889600763277</v>
      </c>
      <c r="O77" s="3">
        <v>0.39483797854663433</v>
      </c>
      <c r="P77" s="4">
        <v>0.40158024860538621</v>
      </c>
      <c r="Q77" s="41"/>
      <c r="R77" s="37">
        <f t="shared" si="9"/>
        <v>88.209841537648686</v>
      </c>
      <c r="S77" s="37">
        <f t="shared" si="10"/>
        <v>85.285003366073013</v>
      </c>
      <c r="T77" s="37">
        <f t="shared" si="11"/>
        <v>86.741333698763427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428386.33053064445</v>
      </c>
      <c r="F78" s="2">
        <v>409829.51113170467</v>
      </c>
      <c r="G78" s="9">
        <v>838215.84166234918</v>
      </c>
      <c r="H78" s="8">
        <v>5898</v>
      </c>
      <c r="I78" s="2">
        <v>5854</v>
      </c>
      <c r="J78" s="9">
        <v>11752</v>
      </c>
      <c r="K78" s="8">
        <v>0</v>
      </c>
      <c r="L78" s="2">
        <v>0</v>
      </c>
      <c r="M78" s="9">
        <v>0</v>
      </c>
      <c r="N78" s="3">
        <v>0.33626145282349673</v>
      </c>
      <c r="O78" s="3">
        <v>0.32411322989955005</v>
      </c>
      <c r="P78" s="4">
        <v>0.33021008309946814</v>
      </c>
      <c r="Q78" s="41"/>
      <c r="R78" s="37">
        <f t="shared" si="9"/>
        <v>72.632473809875293</v>
      </c>
      <c r="S78" s="37">
        <f t="shared" si="10"/>
        <v>70.008457658302817</v>
      </c>
      <c r="T78" s="37">
        <f t="shared" si="11"/>
        <v>71.32537794948513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407407.94284611795</v>
      </c>
      <c r="F79" s="2">
        <v>392869.775996432</v>
      </c>
      <c r="G79" s="9">
        <v>800277.71884254995</v>
      </c>
      <c r="H79" s="8">
        <v>5898</v>
      </c>
      <c r="I79" s="2">
        <v>5854</v>
      </c>
      <c r="J79" s="9">
        <v>11752</v>
      </c>
      <c r="K79" s="8">
        <v>0</v>
      </c>
      <c r="L79" s="2">
        <v>0</v>
      </c>
      <c r="M79" s="9">
        <v>0</v>
      </c>
      <c r="N79" s="3">
        <v>0.31979448686789458</v>
      </c>
      <c r="O79" s="3">
        <v>0.31070064153382937</v>
      </c>
      <c r="P79" s="4">
        <v>0.31526458807742336</v>
      </c>
      <c r="Q79" s="41"/>
      <c r="R79" s="37">
        <f t="shared" si="9"/>
        <v>69.075609163465231</v>
      </c>
      <c r="S79" s="37">
        <f t="shared" si="10"/>
        <v>67.111338571307144</v>
      </c>
      <c r="T79" s="37">
        <f t="shared" si="11"/>
        <v>68.097151024723445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333911.28558554727</v>
      </c>
      <c r="F80" s="2">
        <v>315963.51643187279</v>
      </c>
      <c r="G80" s="9">
        <v>649874.80201742006</v>
      </c>
      <c r="H80" s="8">
        <v>5898</v>
      </c>
      <c r="I80" s="2">
        <v>5854</v>
      </c>
      <c r="J80" s="9">
        <v>11752</v>
      </c>
      <c r="K80" s="8">
        <v>0</v>
      </c>
      <c r="L80" s="2">
        <v>0</v>
      </c>
      <c r="M80" s="9">
        <v>0</v>
      </c>
      <c r="N80" s="3">
        <v>0.26210335391905232</v>
      </c>
      <c r="O80" s="3">
        <v>0.24987940853347568</v>
      </c>
      <c r="P80" s="4">
        <v>0.25601426471830646</v>
      </c>
      <c r="Q80" s="41"/>
      <c r="R80" s="37">
        <f t="shared" si="9"/>
        <v>56.614324446515305</v>
      </c>
      <c r="S80" s="37">
        <f t="shared" si="10"/>
        <v>53.973952243230748</v>
      </c>
      <c r="T80" s="37">
        <f t="shared" si="11"/>
        <v>55.299081179154193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295002.71136514115</v>
      </c>
      <c r="F81" s="2">
        <v>277064.83697090222</v>
      </c>
      <c r="G81" s="9">
        <v>572067.54833604337</v>
      </c>
      <c r="H81" s="8">
        <v>5898</v>
      </c>
      <c r="I81" s="2">
        <v>5854</v>
      </c>
      <c r="J81" s="9">
        <v>11752</v>
      </c>
      <c r="K81" s="8">
        <v>0</v>
      </c>
      <c r="L81" s="2">
        <v>0</v>
      </c>
      <c r="M81" s="9">
        <v>0</v>
      </c>
      <c r="N81" s="3">
        <v>0.23156210467228466</v>
      </c>
      <c r="O81" s="3">
        <v>0.21911642954714586</v>
      </c>
      <c r="P81" s="4">
        <v>0.2253625656846602</v>
      </c>
      <c r="Q81" s="41"/>
      <c r="R81" s="37">
        <f t="shared" si="9"/>
        <v>50.017414609213489</v>
      </c>
      <c r="S81" s="37">
        <f t="shared" si="10"/>
        <v>47.329148782183502</v>
      </c>
      <c r="T81" s="37">
        <f t="shared" si="11"/>
        <v>48.678314187886606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267851.4290845014</v>
      </c>
      <c r="F82" s="2">
        <v>251674.46220006506</v>
      </c>
      <c r="G82" s="9">
        <v>519525.89128456649</v>
      </c>
      <c r="H82" s="8">
        <v>5898</v>
      </c>
      <c r="I82" s="2">
        <v>5854</v>
      </c>
      <c r="J82" s="9">
        <v>11752</v>
      </c>
      <c r="K82" s="8">
        <v>0</v>
      </c>
      <c r="L82" s="2">
        <v>0</v>
      </c>
      <c r="M82" s="9">
        <v>0</v>
      </c>
      <c r="N82" s="3">
        <v>0.21024973082879744</v>
      </c>
      <c r="O82" s="3">
        <v>0.19903647885591449</v>
      </c>
      <c r="P82" s="4">
        <v>0.20466409629431337</v>
      </c>
      <c r="Q82" s="41"/>
      <c r="R82" s="37">
        <f t="shared" si="9"/>
        <v>45.413941859020248</v>
      </c>
      <c r="S82" s="37">
        <f t="shared" si="10"/>
        <v>42.991879432877532</v>
      </c>
      <c r="T82" s="37">
        <f t="shared" si="11"/>
        <v>44.207444799571689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202442.51818057103</v>
      </c>
      <c r="F83" s="2">
        <v>198909.26842504516</v>
      </c>
      <c r="G83" s="9">
        <v>401351.78660561622</v>
      </c>
      <c r="H83" s="8">
        <v>5890</v>
      </c>
      <c r="I83" s="2">
        <v>5848</v>
      </c>
      <c r="J83" s="9">
        <v>11738</v>
      </c>
      <c r="K83" s="8">
        <v>0</v>
      </c>
      <c r="L83" s="2">
        <v>0</v>
      </c>
      <c r="M83" s="9">
        <v>0</v>
      </c>
      <c r="N83" s="3">
        <v>0.15912289990927109</v>
      </c>
      <c r="O83" s="3">
        <v>0.15746857775453871</v>
      </c>
      <c r="P83" s="4">
        <v>0.15829869851543271</v>
      </c>
      <c r="Q83" s="41"/>
      <c r="R83" s="37">
        <f t="shared" si="9"/>
        <v>34.370546380402551</v>
      </c>
      <c r="S83" s="37">
        <f t="shared" si="10"/>
        <v>34.013212794980362</v>
      </c>
      <c r="T83" s="37">
        <f t="shared" si="11"/>
        <v>34.192518879333463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9" t="s">
        <v>77</v>
      </c>
      <c r="C84" s="19" t="s">
        <v>78</v>
      </c>
      <c r="D84" s="22">
        <v>351.77</v>
      </c>
      <c r="E84" s="5">
        <v>92928.993799276213</v>
      </c>
      <c r="F84" s="5">
        <v>109010.99999999999</v>
      </c>
      <c r="G84" s="11">
        <v>201939.99379927618</v>
      </c>
      <c r="H84" s="10">
        <v>5888</v>
      </c>
      <c r="I84" s="5">
        <v>5846</v>
      </c>
      <c r="J84" s="11">
        <v>11734</v>
      </c>
      <c r="K84" s="10">
        <v>0</v>
      </c>
      <c r="L84" s="5">
        <v>0</v>
      </c>
      <c r="M84" s="11">
        <v>0</v>
      </c>
      <c r="N84" s="6">
        <v>7.3068414256928893E-2</v>
      </c>
      <c r="O84" s="6">
        <v>8.6329208955791228E-2</v>
      </c>
      <c r="P84" s="7">
        <v>7.9675079146101307E-2</v>
      </c>
      <c r="Q84" s="41"/>
      <c r="R84" s="37">
        <f t="shared" si="9"/>
        <v>15.782777479496639</v>
      </c>
      <c r="S84" s="37">
        <f t="shared" si="10"/>
        <v>18.647109134450904</v>
      </c>
      <c r="T84" s="37">
        <f t="shared" si="11"/>
        <v>17.209817095557881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8" t="s">
        <v>79</v>
      </c>
      <c r="C85" s="18" t="s">
        <v>80</v>
      </c>
      <c r="D85" s="20">
        <v>683.54</v>
      </c>
      <c r="E85" s="12">
        <v>36966.155692812601</v>
      </c>
      <c r="F85" s="13">
        <v>71325.147255893186</v>
      </c>
      <c r="G85" s="14">
        <v>108291.30294870579</v>
      </c>
      <c r="H85" s="2">
        <v>1537</v>
      </c>
      <c r="I85" s="2">
        <v>1496</v>
      </c>
      <c r="J85" s="9">
        <v>3033</v>
      </c>
      <c r="K85" s="45">
        <v>0</v>
      </c>
      <c r="L85" s="2">
        <v>0</v>
      </c>
      <c r="M85" s="9">
        <v>0</v>
      </c>
      <c r="N85" s="3">
        <v>0.11134652549703788</v>
      </c>
      <c r="O85" s="3">
        <v>0.22072795125239275</v>
      </c>
      <c r="P85" s="4">
        <v>0.16529793101303225</v>
      </c>
      <c r="Q85" s="41"/>
      <c r="R85" s="37">
        <f t="shared" si="9"/>
        <v>24.050849507360184</v>
      </c>
      <c r="S85" s="37">
        <f t="shared" si="10"/>
        <v>47.677237470516836</v>
      </c>
      <c r="T85" s="37">
        <f t="shared" si="11"/>
        <v>35.70435309881497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1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32687.215809619927</v>
      </c>
      <c r="F86" s="5">
        <v>66102</v>
      </c>
      <c r="G86" s="11">
        <v>98789.215809619927</v>
      </c>
      <c r="H86" s="5">
        <v>1536</v>
      </c>
      <c r="I86" s="5">
        <v>1496</v>
      </c>
      <c r="J86" s="11">
        <v>3032</v>
      </c>
      <c r="K86" s="46">
        <v>0</v>
      </c>
      <c r="L86" s="5">
        <v>0</v>
      </c>
      <c r="M86" s="11">
        <v>0</v>
      </c>
      <c r="N86" s="6">
        <v>9.8521941941610985E-2</v>
      </c>
      <c r="O86" s="6">
        <v>0.20456402257872847</v>
      </c>
      <c r="P86" s="7">
        <v>0.15084349624013596</v>
      </c>
      <c r="Q86" s="41"/>
      <c r="R86" s="37">
        <f t="shared" si="9"/>
        <v>21.280739459387974</v>
      </c>
      <c r="S86" s="37">
        <f t="shared" si="10"/>
        <v>44.185828877005349</v>
      </c>
      <c r="T86" s="37">
        <f t="shared" si="11"/>
        <v>32.582195187869367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1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0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24474630.254718229</v>
      </c>
    </row>
    <row r="91" spans="2:22" x14ac:dyDescent="0.25">
      <c r="C91" t="s">
        <v>112</v>
      </c>
      <c r="D91" s="78">
        <f>SUMPRODUCT(((((J5:J86)*216)+((M5:M86)*248))*((D5:D86))/1000))</f>
        <v>107136429.51256001</v>
      </c>
    </row>
    <row r="92" spans="2:22" x14ac:dyDescent="0.25">
      <c r="C92" t="s">
        <v>111</v>
      </c>
      <c r="D92" s="39">
        <f>+D90/D91</f>
        <v>0.22844358698596517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9" zoomScale="78" zoomScaleNormal="78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+'[1]22'!$G$590</f>
        <v>0.18918584033242167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85.000000000000014</v>
      </c>
      <c r="F5" s="56">
        <v>516.11924844624286</v>
      </c>
      <c r="G5" s="57">
        <v>601.11924844624286</v>
      </c>
      <c r="H5" s="56">
        <v>42</v>
      </c>
      <c r="I5" s="56">
        <v>45</v>
      </c>
      <c r="J5" s="57">
        <v>87</v>
      </c>
      <c r="K5" s="56">
        <v>0</v>
      </c>
      <c r="L5" s="56">
        <v>0</v>
      </c>
      <c r="M5" s="57">
        <v>0</v>
      </c>
      <c r="N5" s="32">
        <v>9.369488536155204E-3</v>
      </c>
      <c r="O5" s="32">
        <v>5.3098688111753382E-2</v>
      </c>
      <c r="P5" s="33">
        <v>3.1988040040774948E-2</v>
      </c>
      <c r="Q5" s="41"/>
      <c r="R5" s="58">
        <f>+E5/(H5+K5)</f>
        <v>2.0238095238095242</v>
      </c>
      <c r="S5" s="58">
        <f t="shared" ref="S5" si="0">+F5/(I5+L5)</f>
        <v>11.46931663213873</v>
      </c>
      <c r="T5" s="58">
        <f t="shared" ref="T5" si="1">+G5/(J5+M5)</f>
        <v>6.9094166488073894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156.51576069957699</v>
      </c>
      <c r="F6" s="56">
        <v>897.07271384488502</v>
      </c>
      <c r="G6" s="57">
        <v>1053.5884745444621</v>
      </c>
      <c r="H6" s="56">
        <v>42</v>
      </c>
      <c r="I6" s="56">
        <v>45</v>
      </c>
      <c r="J6" s="57">
        <v>87</v>
      </c>
      <c r="K6" s="56">
        <v>0</v>
      </c>
      <c r="L6" s="56">
        <v>0</v>
      </c>
      <c r="M6" s="57">
        <v>0</v>
      </c>
      <c r="N6" s="32">
        <v>1.7252619124732912E-2</v>
      </c>
      <c r="O6" s="32">
        <v>9.2291431465523155E-2</v>
      </c>
      <c r="P6" s="33">
        <v>5.6065797921693382E-2</v>
      </c>
      <c r="Q6" s="41"/>
      <c r="R6" s="58">
        <f t="shared" ref="R6:R70" si="2">+E6/(H6+K6)</f>
        <v>3.7265657309423093</v>
      </c>
      <c r="S6" s="58">
        <f t="shared" ref="S6:S70" si="3">+F6/(I6+L6)</f>
        <v>19.934949196552999</v>
      </c>
      <c r="T6" s="58">
        <f t="shared" ref="T6:T70" si="4">+G6/(J6+M6)</f>
        <v>12.110212351085771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202.39675531040527</v>
      </c>
      <c r="F7" s="56">
        <v>1195.8365659831909</v>
      </c>
      <c r="G7" s="57">
        <v>1398.2333212935962</v>
      </c>
      <c r="H7" s="56">
        <v>42</v>
      </c>
      <c r="I7" s="56">
        <v>45</v>
      </c>
      <c r="J7" s="57">
        <v>87</v>
      </c>
      <c r="K7" s="56">
        <v>0</v>
      </c>
      <c r="L7" s="56">
        <v>0</v>
      </c>
      <c r="M7" s="57">
        <v>0</v>
      </c>
      <c r="N7" s="32">
        <v>2.2310047983951198E-2</v>
      </c>
      <c r="O7" s="32">
        <v>0.12302845329045174</v>
      </c>
      <c r="P7" s="33">
        <v>7.4405774866623892E-2</v>
      </c>
      <c r="Q7" s="41"/>
      <c r="R7" s="58">
        <f t="shared" si="2"/>
        <v>4.8189703645334587</v>
      </c>
      <c r="S7" s="58">
        <f t="shared" si="3"/>
        <v>26.574145910737574</v>
      </c>
      <c r="T7" s="58">
        <f t="shared" si="4"/>
        <v>16.07164737119076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266.13179421060084</v>
      </c>
      <c r="F8" s="56">
        <v>1361.5951922082854</v>
      </c>
      <c r="G8" s="57">
        <v>1627.7269864188863</v>
      </c>
      <c r="H8" s="56">
        <v>42</v>
      </c>
      <c r="I8" s="56">
        <v>45</v>
      </c>
      <c r="J8" s="57">
        <v>87</v>
      </c>
      <c r="K8" s="56">
        <v>0</v>
      </c>
      <c r="L8" s="56">
        <v>0</v>
      </c>
      <c r="M8" s="57">
        <v>0</v>
      </c>
      <c r="N8" s="32">
        <v>2.933551523485459E-2</v>
      </c>
      <c r="O8" s="32">
        <v>0.14008180989797175</v>
      </c>
      <c r="P8" s="33">
        <v>8.6618081439915187E-2</v>
      </c>
      <c r="Q8" s="41"/>
      <c r="R8" s="58">
        <f t="shared" si="2"/>
        <v>6.3364712907285918</v>
      </c>
      <c r="S8" s="58">
        <f t="shared" si="3"/>
        <v>30.257670937961898</v>
      </c>
      <c r="T8" s="58">
        <f t="shared" si="4"/>
        <v>18.709505591021681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346.37689672417952</v>
      </c>
      <c r="F9" s="56">
        <v>1782.3202838017353</v>
      </c>
      <c r="G9" s="57">
        <v>2128.697180525915</v>
      </c>
      <c r="H9" s="56">
        <v>42</v>
      </c>
      <c r="I9" s="56">
        <v>47</v>
      </c>
      <c r="J9" s="57">
        <v>89</v>
      </c>
      <c r="K9" s="56">
        <v>0</v>
      </c>
      <c r="L9" s="56">
        <v>0</v>
      </c>
      <c r="M9" s="57">
        <v>0</v>
      </c>
      <c r="N9" s="32">
        <v>3.8180874859367234E-2</v>
      </c>
      <c r="O9" s="32">
        <v>0.1755634637314554</v>
      </c>
      <c r="P9" s="33">
        <v>0.11073123078058235</v>
      </c>
      <c r="Q9" s="41"/>
      <c r="R9" s="58">
        <f t="shared" si="2"/>
        <v>8.2470689696233226</v>
      </c>
      <c r="S9" s="58">
        <f t="shared" si="3"/>
        <v>37.921708165994367</v>
      </c>
      <c r="T9" s="58">
        <f t="shared" si="4"/>
        <v>23.917945848605786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398.36104246005578</v>
      </c>
      <c r="F10" s="56">
        <v>2072.0860414588406</v>
      </c>
      <c r="G10" s="57">
        <v>2470.4470839188962</v>
      </c>
      <c r="H10" s="56">
        <v>42</v>
      </c>
      <c r="I10" s="56">
        <v>47</v>
      </c>
      <c r="J10" s="57">
        <v>89</v>
      </c>
      <c r="K10" s="56">
        <v>0</v>
      </c>
      <c r="L10" s="56">
        <v>0</v>
      </c>
      <c r="M10" s="57">
        <v>0</v>
      </c>
      <c r="N10" s="32">
        <v>4.3911049653886217E-2</v>
      </c>
      <c r="O10" s="32">
        <v>0.20410619005701738</v>
      </c>
      <c r="P10" s="33">
        <v>0.12850848334992176</v>
      </c>
      <c r="Q10" s="41"/>
      <c r="R10" s="58">
        <f t="shared" si="2"/>
        <v>9.4847867252394238</v>
      </c>
      <c r="S10" s="58">
        <f t="shared" si="3"/>
        <v>44.086937052315754</v>
      </c>
      <c r="T10" s="58">
        <f t="shared" si="4"/>
        <v>27.757832403583102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697.28715211569545</v>
      </c>
      <c r="F11" s="56">
        <v>2577.4890944241556</v>
      </c>
      <c r="G11" s="57">
        <v>3274.7762465398509</v>
      </c>
      <c r="H11" s="56">
        <v>42</v>
      </c>
      <c r="I11" s="56">
        <v>47</v>
      </c>
      <c r="J11" s="57">
        <v>89</v>
      </c>
      <c r="K11" s="56">
        <v>0</v>
      </c>
      <c r="L11" s="56">
        <v>0</v>
      </c>
      <c r="M11" s="57">
        <v>0</v>
      </c>
      <c r="N11" s="32">
        <v>7.6861458566544916E-2</v>
      </c>
      <c r="O11" s="32">
        <v>0.25388978471475132</v>
      </c>
      <c r="P11" s="33">
        <v>0.17034832743132808</v>
      </c>
      <c r="Q11" s="41"/>
      <c r="R11" s="58">
        <f t="shared" si="2"/>
        <v>16.602075050373703</v>
      </c>
      <c r="S11" s="58">
        <f t="shared" si="3"/>
        <v>54.840193498386292</v>
      </c>
      <c r="T11" s="58">
        <f t="shared" si="4"/>
        <v>36.795238725166861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695.25849916175287</v>
      </c>
      <c r="F12" s="56">
        <v>2653.5494846670017</v>
      </c>
      <c r="G12" s="57">
        <v>3348.8079838287545</v>
      </c>
      <c r="H12" s="56">
        <v>42</v>
      </c>
      <c r="I12" s="56">
        <v>47</v>
      </c>
      <c r="J12" s="57">
        <v>89</v>
      </c>
      <c r="K12" s="56">
        <v>0</v>
      </c>
      <c r="L12" s="56">
        <v>0</v>
      </c>
      <c r="M12" s="57">
        <v>0</v>
      </c>
      <c r="N12" s="32">
        <v>7.6637841618359001E-2</v>
      </c>
      <c r="O12" s="32">
        <v>0.26138194293410183</v>
      </c>
      <c r="P12" s="33">
        <v>0.17419933332442544</v>
      </c>
      <c r="Q12" s="41"/>
      <c r="R12" s="58">
        <f t="shared" si="2"/>
        <v>16.553773789565543</v>
      </c>
      <c r="S12" s="58">
        <f t="shared" si="3"/>
        <v>56.458499673765992</v>
      </c>
      <c r="T12" s="58">
        <f t="shared" si="4"/>
        <v>37.627055998075896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729.96834663626066</v>
      </c>
      <c r="F13" s="56">
        <v>2692.3747881717545</v>
      </c>
      <c r="G13" s="57">
        <v>3422.3431348080153</v>
      </c>
      <c r="H13" s="56">
        <v>42</v>
      </c>
      <c r="I13" s="56">
        <v>47</v>
      </c>
      <c r="J13" s="57">
        <v>89</v>
      </c>
      <c r="K13" s="56">
        <v>0</v>
      </c>
      <c r="L13" s="56">
        <v>0</v>
      </c>
      <c r="M13" s="57">
        <v>0</v>
      </c>
      <c r="N13" s="32">
        <v>8.0463883006642492E-2</v>
      </c>
      <c r="O13" s="32">
        <v>0.26520634241250535</v>
      </c>
      <c r="P13" s="33">
        <v>0.17802450763670491</v>
      </c>
      <c r="Q13" s="41"/>
      <c r="R13" s="58">
        <f t="shared" si="2"/>
        <v>17.380198729434778</v>
      </c>
      <c r="S13" s="58">
        <f t="shared" si="3"/>
        <v>57.284569961101163</v>
      </c>
      <c r="T13" s="58">
        <f t="shared" si="4"/>
        <v>38.453293649528263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850.82182723547851</v>
      </c>
      <c r="F14" s="56">
        <v>2923.2995936727962</v>
      </c>
      <c r="G14" s="57">
        <v>3774.1214209082746</v>
      </c>
      <c r="H14" s="56">
        <v>42</v>
      </c>
      <c r="I14" s="56">
        <v>48</v>
      </c>
      <c r="J14" s="57">
        <v>90</v>
      </c>
      <c r="K14" s="56">
        <v>0</v>
      </c>
      <c r="L14" s="56">
        <v>0</v>
      </c>
      <c r="M14" s="57">
        <v>0</v>
      </c>
      <c r="N14" s="32">
        <v>9.3785474783452213E-2</v>
      </c>
      <c r="O14" s="32">
        <v>0.28195405031566323</v>
      </c>
      <c r="P14" s="33">
        <v>0.1941420484006314</v>
      </c>
      <c r="Q14" s="41"/>
      <c r="R14" s="58">
        <f t="shared" si="2"/>
        <v>20.257662553225678</v>
      </c>
      <c r="S14" s="58">
        <f t="shared" si="3"/>
        <v>60.902074868183256</v>
      </c>
      <c r="T14" s="58">
        <f t="shared" si="4"/>
        <v>41.934682454536386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11422.265458509597</v>
      </c>
      <c r="F15" s="56">
        <v>3893.0006006143922</v>
      </c>
      <c r="G15" s="57">
        <v>15315.266059123989</v>
      </c>
      <c r="H15" s="56">
        <v>63</v>
      </c>
      <c r="I15" s="56">
        <v>48</v>
      </c>
      <c r="J15" s="57">
        <v>111</v>
      </c>
      <c r="K15" s="56">
        <v>53</v>
      </c>
      <c r="L15" s="56">
        <v>43</v>
      </c>
      <c r="M15" s="57">
        <v>96</v>
      </c>
      <c r="N15" s="32">
        <v>0.42696865499811593</v>
      </c>
      <c r="O15" s="32">
        <v>0.18509892547615026</v>
      </c>
      <c r="P15" s="33">
        <v>0.32051033942583268</v>
      </c>
      <c r="Q15" s="41"/>
      <c r="R15" s="58">
        <f t="shared" si="2"/>
        <v>98.467805676806876</v>
      </c>
      <c r="S15" s="58">
        <f t="shared" si="3"/>
        <v>42.780226380377933</v>
      </c>
      <c r="T15" s="58">
        <f t="shared" si="4"/>
        <v>73.986792556154541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13769.810562298537</v>
      </c>
      <c r="F16" s="56">
        <v>6136.4863927230135</v>
      </c>
      <c r="G16" s="57">
        <v>19906.296955021549</v>
      </c>
      <c r="H16" s="56">
        <v>67</v>
      </c>
      <c r="I16" s="56">
        <v>50</v>
      </c>
      <c r="J16" s="57">
        <v>117</v>
      </c>
      <c r="K16" s="56">
        <v>86</v>
      </c>
      <c r="L16" s="56">
        <v>84</v>
      </c>
      <c r="M16" s="57">
        <v>170</v>
      </c>
      <c r="N16" s="32">
        <v>0.3846315799524731</v>
      </c>
      <c r="O16" s="32">
        <v>0.19399615556155203</v>
      </c>
      <c r="P16" s="33">
        <v>0.29520549523996842</v>
      </c>
      <c r="Q16" s="41"/>
      <c r="R16" s="58">
        <f t="shared" si="2"/>
        <v>89.998761845088481</v>
      </c>
      <c r="S16" s="58">
        <f t="shared" si="3"/>
        <v>45.794674572559799</v>
      </c>
      <c r="T16" s="58">
        <f t="shared" si="4"/>
        <v>69.359919703907835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13913.621914596402</v>
      </c>
      <c r="F17" s="56">
        <v>6561.3790836507269</v>
      </c>
      <c r="G17" s="57">
        <v>20475.000998247131</v>
      </c>
      <c r="H17" s="56">
        <v>67</v>
      </c>
      <c r="I17" s="56">
        <v>50</v>
      </c>
      <c r="J17" s="57">
        <v>117</v>
      </c>
      <c r="K17" s="56">
        <v>87</v>
      </c>
      <c r="L17" s="56">
        <v>84</v>
      </c>
      <c r="M17" s="57">
        <v>171</v>
      </c>
      <c r="N17" s="32">
        <v>0.38597486447504448</v>
      </c>
      <c r="O17" s="32">
        <v>0.20742852439462339</v>
      </c>
      <c r="P17" s="33">
        <v>0.30252661049419521</v>
      </c>
      <c r="Q17" s="41"/>
      <c r="R17" s="58">
        <f t="shared" si="2"/>
        <v>90.348194250625994</v>
      </c>
      <c r="S17" s="58">
        <f t="shared" si="3"/>
        <v>48.965515549632293</v>
      </c>
      <c r="T17" s="58">
        <f t="shared" si="4"/>
        <v>71.093753466135865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15143.860944115711</v>
      </c>
      <c r="F18" s="56">
        <v>7825.8064152977613</v>
      </c>
      <c r="G18" s="57">
        <v>22969.667359413474</v>
      </c>
      <c r="H18" s="56">
        <v>65</v>
      </c>
      <c r="I18" s="56">
        <v>50</v>
      </c>
      <c r="J18" s="57">
        <v>115</v>
      </c>
      <c r="K18" s="56">
        <v>87</v>
      </c>
      <c r="L18" s="56">
        <v>84</v>
      </c>
      <c r="M18" s="57">
        <v>171</v>
      </c>
      <c r="N18" s="32">
        <v>0.42519825202481221</v>
      </c>
      <c r="O18" s="32">
        <v>0.24740156851598891</v>
      </c>
      <c r="P18" s="33">
        <v>0.341566550074552</v>
      </c>
      <c r="Q18" s="41"/>
      <c r="R18" s="58">
        <f t="shared" si="2"/>
        <v>99.630664106024412</v>
      </c>
      <c r="S18" s="58">
        <f t="shared" si="3"/>
        <v>58.40154041266986</v>
      </c>
      <c r="T18" s="58">
        <f t="shared" si="4"/>
        <v>80.313522235711446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16415.808052634537</v>
      </c>
      <c r="F19" s="56">
        <v>8848.5068938138811</v>
      </c>
      <c r="G19" s="57">
        <v>25264.314946448416</v>
      </c>
      <c r="H19" s="56">
        <v>64</v>
      </c>
      <c r="I19" s="56">
        <v>46</v>
      </c>
      <c r="J19" s="57">
        <v>110</v>
      </c>
      <c r="K19" s="56">
        <v>87</v>
      </c>
      <c r="L19" s="56">
        <v>84</v>
      </c>
      <c r="M19" s="57">
        <v>171</v>
      </c>
      <c r="N19" s="32">
        <v>0.46372339131735979</v>
      </c>
      <c r="O19" s="32">
        <v>0.28758797756805388</v>
      </c>
      <c r="P19" s="33">
        <v>0.38182074335703686</v>
      </c>
      <c r="Q19" s="41"/>
      <c r="R19" s="58">
        <f t="shared" si="2"/>
        <v>108.71396061347376</v>
      </c>
      <c r="S19" s="58">
        <f t="shared" si="3"/>
        <v>68.065437644722167</v>
      </c>
      <c r="T19" s="58">
        <f t="shared" si="4"/>
        <v>89.908594115474784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15481.842717752392</v>
      </c>
      <c r="F20" s="56">
        <v>11426.603346907652</v>
      </c>
      <c r="G20" s="57">
        <v>26908.446064660042</v>
      </c>
      <c r="H20" s="56">
        <v>134</v>
      </c>
      <c r="I20" s="56">
        <v>120</v>
      </c>
      <c r="J20" s="57">
        <v>254</v>
      </c>
      <c r="K20" s="56">
        <v>87</v>
      </c>
      <c r="L20" s="56">
        <v>84</v>
      </c>
      <c r="M20" s="57">
        <v>171</v>
      </c>
      <c r="N20" s="32">
        <v>0.30644977667760076</v>
      </c>
      <c r="O20" s="32">
        <v>0.24440886693419858</v>
      </c>
      <c r="P20" s="33">
        <v>0.27663095304568674</v>
      </c>
      <c r="Q20" s="41"/>
      <c r="R20" s="58">
        <f t="shared" si="2"/>
        <v>70.05358695815562</v>
      </c>
      <c r="S20" s="58">
        <f t="shared" si="3"/>
        <v>56.012761504449273</v>
      </c>
      <c r="T20" s="58">
        <f t="shared" si="4"/>
        <v>63.313990740376568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15129.847948813942</v>
      </c>
      <c r="F21" s="56">
        <v>11350.530909237605</v>
      </c>
      <c r="G21" s="57">
        <v>26480.378858051547</v>
      </c>
      <c r="H21" s="56">
        <v>135</v>
      </c>
      <c r="I21" s="56">
        <v>121</v>
      </c>
      <c r="J21" s="57">
        <v>256</v>
      </c>
      <c r="K21" s="56">
        <v>87</v>
      </c>
      <c r="L21" s="56">
        <v>84</v>
      </c>
      <c r="M21" s="57">
        <v>171</v>
      </c>
      <c r="N21" s="32">
        <v>0.29820734683092759</v>
      </c>
      <c r="O21" s="32">
        <v>0.24166519564890149</v>
      </c>
      <c r="P21" s="33">
        <v>0.2710265583604719</v>
      </c>
      <c r="Q21" s="41"/>
      <c r="R21" s="58">
        <f t="shared" si="2"/>
        <v>68.152468237900635</v>
      </c>
      <c r="S21" s="58">
        <f t="shared" si="3"/>
        <v>55.368443459695634</v>
      </c>
      <c r="T21" s="58">
        <f t="shared" si="4"/>
        <v>62.014938777638285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14375.653106907628</v>
      </c>
      <c r="F22" s="56">
        <v>10939.224636564839</v>
      </c>
      <c r="G22" s="57">
        <v>25314.877743472469</v>
      </c>
      <c r="H22" s="56">
        <v>134</v>
      </c>
      <c r="I22" s="56">
        <v>116</v>
      </c>
      <c r="J22" s="57">
        <v>250</v>
      </c>
      <c r="K22" s="56">
        <v>87</v>
      </c>
      <c r="L22" s="56">
        <v>84</v>
      </c>
      <c r="M22" s="57">
        <v>171</v>
      </c>
      <c r="N22" s="32">
        <v>0.28455370362049937</v>
      </c>
      <c r="O22" s="32">
        <v>0.23838965822360614</v>
      </c>
      <c r="P22" s="33">
        <v>0.26258067529118401</v>
      </c>
      <c r="Q22" s="41"/>
      <c r="R22" s="58">
        <f t="shared" si="2"/>
        <v>65.048204103654427</v>
      </c>
      <c r="S22" s="58">
        <f t="shared" si="3"/>
        <v>54.696123182824195</v>
      </c>
      <c r="T22" s="58">
        <f t="shared" si="4"/>
        <v>60.130350934613944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12711.869568809876</v>
      </c>
      <c r="F23" s="56">
        <v>8843.2709927190317</v>
      </c>
      <c r="G23" s="57">
        <v>21555.140561528908</v>
      </c>
      <c r="H23" s="56">
        <v>135</v>
      </c>
      <c r="I23" s="56">
        <v>121</v>
      </c>
      <c r="J23" s="57">
        <v>256</v>
      </c>
      <c r="K23" s="56">
        <v>87</v>
      </c>
      <c r="L23" s="56">
        <v>84</v>
      </c>
      <c r="M23" s="57">
        <v>171</v>
      </c>
      <c r="N23" s="32">
        <v>0.25054930559779792</v>
      </c>
      <c r="O23" s="32">
        <v>0.18828289458182235</v>
      </c>
      <c r="P23" s="33">
        <v>0.22061676657587106</v>
      </c>
      <c r="Q23" s="41"/>
      <c r="R23" s="58">
        <f t="shared" si="2"/>
        <v>57.260673733377821</v>
      </c>
      <c r="S23" s="58">
        <f t="shared" si="3"/>
        <v>43.137907281556252</v>
      </c>
      <c r="T23" s="58">
        <f t="shared" si="4"/>
        <v>50.480422860723436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11726.644075098513</v>
      </c>
      <c r="F24" s="56">
        <v>8290.1155842597964</v>
      </c>
      <c r="G24" s="57">
        <v>20016.759659358308</v>
      </c>
      <c r="H24" s="56">
        <v>134</v>
      </c>
      <c r="I24" s="56">
        <v>120</v>
      </c>
      <c r="J24" s="57">
        <v>254</v>
      </c>
      <c r="K24" s="56">
        <v>87</v>
      </c>
      <c r="L24" s="56">
        <v>84</v>
      </c>
      <c r="M24" s="57">
        <v>171</v>
      </c>
      <c r="N24" s="32">
        <v>0.23211884550867998</v>
      </c>
      <c r="O24" s="32">
        <v>0.17732108967017018</v>
      </c>
      <c r="P24" s="33">
        <v>0.20578131075086672</v>
      </c>
      <c r="Q24" s="41"/>
      <c r="R24" s="58">
        <f t="shared" si="2"/>
        <v>53.061737896373359</v>
      </c>
      <c r="S24" s="58">
        <f t="shared" si="3"/>
        <v>40.637821491469587</v>
      </c>
      <c r="T24" s="58">
        <f t="shared" si="4"/>
        <v>47.09825802201955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10745.968974252377</v>
      </c>
      <c r="F25" s="56">
        <v>8243.6254583366463</v>
      </c>
      <c r="G25" s="57">
        <v>18989.594432589023</v>
      </c>
      <c r="H25" s="56">
        <v>133</v>
      </c>
      <c r="I25" s="56">
        <v>120</v>
      </c>
      <c r="J25" s="57">
        <v>253</v>
      </c>
      <c r="K25" s="56">
        <v>87</v>
      </c>
      <c r="L25" s="56">
        <v>84</v>
      </c>
      <c r="M25" s="57">
        <v>171</v>
      </c>
      <c r="N25" s="32">
        <v>0.21362056644108574</v>
      </c>
      <c r="O25" s="32">
        <v>0.17632669101507201</v>
      </c>
      <c r="P25" s="33">
        <v>0.19565605869383679</v>
      </c>
      <c r="Q25" s="41"/>
      <c r="R25" s="58">
        <f t="shared" si="2"/>
        <v>48.84531351932899</v>
      </c>
      <c r="S25" s="58">
        <f t="shared" si="3"/>
        <v>40.409928717336498</v>
      </c>
      <c r="T25" s="58">
        <f t="shared" si="4"/>
        <v>44.786779322143921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10157.677139350404</v>
      </c>
      <c r="F26" s="56">
        <v>7910.770258340468</v>
      </c>
      <c r="G26" s="57">
        <v>18068.44739769087</v>
      </c>
      <c r="H26" s="56">
        <v>133</v>
      </c>
      <c r="I26" s="56">
        <v>121</v>
      </c>
      <c r="J26" s="57">
        <v>254</v>
      </c>
      <c r="K26" s="56">
        <v>87</v>
      </c>
      <c r="L26" s="56">
        <v>84</v>
      </c>
      <c r="M26" s="57">
        <v>171</v>
      </c>
      <c r="N26" s="32">
        <v>0.20192583371800263</v>
      </c>
      <c r="O26" s="32">
        <v>0.16842893583589824</v>
      </c>
      <c r="P26" s="33">
        <v>0.18575178260641162</v>
      </c>
      <c r="Q26" s="41"/>
      <c r="R26" s="58">
        <f t="shared" si="2"/>
        <v>46.171259724320016</v>
      </c>
      <c r="S26" s="58">
        <f t="shared" si="3"/>
        <v>38.589123211416918</v>
      </c>
      <c r="T26" s="58">
        <f t="shared" si="4"/>
        <v>42.513993876919692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9370.8233019539639</v>
      </c>
      <c r="F27" s="56">
        <v>6157.6532194014899</v>
      </c>
      <c r="G27" s="57">
        <v>15528.476521355453</v>
      </c>
      <c r="H27" s="56">
        <v>133</v>
      </c>
      <c r="I27" s="56">
        <v>121</v>
      </c>
      <c r="J27" s="57">
        <v>254</v>
      </c>
      <c r="K27" s="56">
        <v>87</v>
      </c>
      <c r="L27" s="56">
        <v>84</v>
      </c>
      <c r="M27" s="57">
        <v>171</v>
      </c>
      <c r="N27" s="32">
        <v>0.18628386016925025</v>
      </c>
      <c r="O27" s="32">
        <v>0.13110316001110309</v>
      </c>
      <c r="P27" s="33">
        <v>0.15963973724561489</v>
      </c>
      <c r="Q27" s="41"/>
      <c r="R27" s="58">
        <f t="shared" si="2"/>
        <v>42.594651372518015</v>
      </c>
      <c r="S27" s="58">
        <f t="shared" si="3"/>
        <v>30.037332777568242</v>
      </c>
      <c r="T27" s="58">
        <f t="shared" si="4"/>
        <v>36.537591814954006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2492.7026022725136</v>
      </c>
      <c r="F28" s="56">
        <v>2271.9007490182325</v>
      </c>
      <c r="G28" s="57">
        <v>4764.6033512907461</v>
      </c>
      <c r="H28" s="56">
        <v>84</v>
      </c>
      <c r="I28" s="56">
        <v>81</v>
      </c>
      <c r="J28" s="57">
        <v>165</v>
      </c>
      <c r="K28" s="56">
        <v>0</v>
      </c>
      <c r="L28" s="56">
        <v>0</v>
      </c>
      <c r="M28" s="57">
        <v>0</v>
      </c>
      <c r="N28" s="32">
        <v>0.13738440268256799</v>
      </c>
      <c r="O28" s="32">
        <v>0.12985258053373527</v>
      </c>
      <c r="P28" s="33">
        <v>0.13368696271859556</v>
      </c>
      <c r="Q28" s="41"/>
      <c r="R28" s="58">
        <f t="shared" si="2"/>
        <v>29.675030979434684</v>
      </c>
      <c r="S28" s="58">
        <f t="shared" si="3"/>
        <v>28.048157395286822</v>
      </c>
      <c r="T28" s="58">
        <f t="shared" si="4"/>
        <v>28.876383947216642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2248.9062416905881</v>
      </c>
      <c r="F29" s="56">
        <v>2269.8677205204076</v>
      </c>
      <c r="G29" s="57">
        <v>4518.7739622109957</v>
      </c>
      <c r="H29" s="56">
        <v>84</v>
      </c>
      <c r="I29" s="56">
        <v>81</v>
      </c>
      <c r="J29" s="57">
        <v>165</v>
      </c>
      <c r="K29" s="56">
        <v>0</v>
      </c>
      <c r="L29" s="56">
        <v>0</v>
      </c>
      <c r="M29" s="57">
        <v>0</v>
      </c>
      <c r="N29" s="32">
        <v>0.1239476544141638</v>
      </c>
      <c r="O29" s="32">
        <v>0.12973638091680428</v>
      </c>
      <c r="P29" s="33">
        <v>0.12678939287909641</v>
      </c>
      <c r="Q29" s="41"/>
      <c r="R29" s="58">
        <f t="shared" si="2"/>
        <v>26.772693353459381</v>
      </c>
      <c r="S29" s="58">
        <f t="shared" si="3"/>
        <v>28.023058278029723</v>
      </c>
      <c r="T29" s="58">
        <f t="shared" si="4"/>
        <v>27.386508861884824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2178.0877256449867</v>
      </c>
      <c r="F30" s="56">
        <v>2233.7100795139991</v>
      </c>
      <c r="G30" s="57">
        <v>4411.7978051589853</v>
      </c>
      <c r="H30" s="56">
        <v>84</v>
      </c>
      <c r="I30" s="56">
        <v>82</v>
      </c>
      <c r="J30" s="57">
        <v>166</v>
      </c>
      <c r="K30" s="56">
        <v>0</v>
      </c>
      <c r="L30" s="56">
        <v>0</v>
      </c>
      <c r="M30" s="57">
        <v>0</v>
      </c>
      <c r="N30" s="32">
        <v>0.12004451750688859</v>
      </c>
      <c r="O30" s="32">
        <v>0.12611280936732153</v>
      </c>
      <c r="P30" s="33">
        <v>0.12304210746204221</v>
      </c>
      <c r="Q30" s="41"/>
      <c r="R30" s="58">
        <f t="shared" si="2"/>
        <v>25.929615781487936</v>
      </c>
      <c r="S30" s="58">
        <f t="shared" si="3"/>
        <v>27.240366823341454</v>
      </c>
      <c r="T30" s="58">
        <f t="shared" si="4"/>
        <v>26.577095211801115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1954.7238803919565</v>
      </c>
      <c r="F31" s="56">
        <v>2191.1258922289062</v>
      </c>
      <c r="G31" s="57">
        <v>4145.8497726208625</v>
      </c>
      <c r="H31" s="56">
        <v>74</v>
      </c>
      <c r="I31" s="56">
        <v>81</v>
      </c>
      <c r="J31" s="57">
        <v>155</v>
      </c>
      <c r="K31" s="56">
        <v>0</v>
      </c>
      <c r="L31" s="56">
        <v>0</v>
      </c>
      <c r="M31" s="57">
        <v>0</v>
      </c>
      <c r="N31" s="32">
        <v>0.12229253505955684</v>
      </c>
      <c r="O31" s="32">
        <v>0.12523581917174817</v>
      </c>
      <c r="P31" s="33">
        <v>0.12383063836979875</v>
      </c>
      <c r="Q31" s="41"/>
      <c r="R31" s="58">
        <f t="shared" si="2"/>
        <v>26.415187572864276</v>
      </c>
      <c r="S31" s="58">
        <f t="shared" si="3"/>
        <v>27.050936941097607</v>
      </c>
      <c r="T31" s="58">
        <f t="shared" si="4"/>
        <v>26.747417887876534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1784.1539251296774</v>
      </c>
      <c r="F32" s="56">
        <v>2120.0198817804526</v>
      </c>
      <c r="G32" s="57">
        <v>3904.1738069101302</v>
      </c>
      <c r="H32" s="56">
        <v>77</v>
      </c>
      <c r="I32" s="56">
        <v>81</v>
      </c>
      <c r="J32" s="57">
        <v>158</v>
      </c>
      <c r="K32" s="56">
        <v>0</v>
      </c>
      <c r="L32" s="56">
        <v>0</v>
      </c>
      <c r="M32" s="57">
        <v>0</v>
      </c>
      <c r="N32" s="32">
        <v>0.10727236202078387</v>
      </c>
      <c r="O32" s="32">
        <v>0.12117168963079862</v>
      </c>
      <c r="P32" s="33">
        <v>0.11439796668161423</v>
      </c>
      <c r="Q32" s="41"/>
      <c r="R32" s="58">
        <f t="shared" si="2"/>
        <v>23.170830196489316</v>
      </c>
      <c r="S32" s="58">
        <f t="shared" si="3"/>
        <v>26.173084960252503</v>
      </c>
      <c r="T32" s="58">
        <f t="shared" si="4"/>
        <v>24.709960803228672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1296.5360069403384</v>
      </c>
      <c r="F33" s="56">
        <v>1693.0729847724192</v>
      </c>
      <c r="G33" s="57">
        <v>2989.6089917127574</v>
      </c>
      <c r="H33" s="56">
        <v>82</v>
      </c>
      <c r="I33" s="56">
        <v>81</v>
      </c>
      <c r="J33" s="57">
        <v>163</v>
      </c>
      <c r="K33" s="56">
        <v>0</v>
      </c>
      <c r="L33" s="56">
        <v>0</v>
      </c>
      <c r="M33" s="57">
        <v>0</v>
      </c>
      <c r="N33" s="32">
        <v>7.3200994068447295E-2</v>
      </c>
      <c r="O33" s="32">
        <v>9.6769146363306996E-2</v>
      </c>
      <c r="P33" s="33">
        <v>8.4912775270187382E-2</v>
      </c>
      <c r="Q33" s="41"/>
      <c r="R33" s="58">
        <f t="shared" si="2"/>
        <v>15.811414718784615</v>
      </c>
      <c r="S33" s="58">
        <f t="shared" si="3"/>
        <v>20.902135614474311</v>
      </c>
      <c r="T33" s="58">
        <f t="shared" si="4"/>
        <v>18.341159458360476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657.71373152178273</v>
      </c>
      <c r="F34" s="56">
        <v>681.55239912919194</v>
      </c>
      <c r="G34" s="57">
        <v>1339.2661306509747</v>
      </c>
      <c r="H34" s="56">
        <v>82</v>
      </c>
      <c r="I34" s="56">
        <v>81</v>
      </c>
      <c r="J34" s="57">
        <v>163</v>
      </c>
      <c r="K34" s="56">
        <v>0</v>
      </c>
      <c r="L34" s="56">
        <v>0</v>
      </c>
      <c r="M34" s="57">
        <v>0</v>
      </c>
      <c r="N34" s="32">
        <v>3.7133792430091621E-2</v>
      </c>
      <c r="O34" s="32">
        <v>3.8954755322884768E-2</v>
      </c>
      <c r="P34" s="33">
        <v>3.8038688100743429E-2</v>
      </c>
      <c r="Q34" s="41"/>
      <c r="R34" s="58">
        <f t="shared" si="2"/>
        <v>8.0208991648997898</v>
      </c>
      <c r="S34" s="58">
        <f t="shared" si="3"/>
        <v>8.4142271497431107</v>
      </c>
      <c r="T34" s="58">
        <f t="shared" si="4"/>
        <v>8.2163566297605808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374.38045332785703</v>
      </c>
      <c r="F35" s="56">
        <v>384.29625922961407</v>
      </c>
      <c r="G35" s="57">
        <v>758.67671255747109</v>
      </c>
      <c r="H35" s="56">
        <v>83</v>
      </c>
      <c r="I35" s="56">
        <v>82</v>
      </c>
      <c r="J35" s="57">
        <v>165</v>
      </c>
      <c r="K35" s="56">
        <v>0</v>
      </c>
      <c r="L35" s="56">
        <v>0</v>
      </c>
      <c r="M35" s="57">
        <v>0</v>
      </c>
      <c r="N35" s="32">
        <v>2.0882443849166502E-2</v>
      </c>
      <c r="O35" s="32">
        <v>2.1696943271771345E-2</v>
      </c>
      <c r="P35" s="33">
        <v>2.1287225380400423E-2</v>
      </c>
      <c r="Q35" s="41"/>
      <c r="R35" s="58">
        <f t="shared" si="2"/>
        <v>4.510607871419964</v>
      </c>
      <c r="S35" s="58">
        <f t="shared" si="3"/>
        <v>4.6865397467026106</v>
      </c>
      <c r="T35" s="58">
        <f t="shared" si="4"/>
        <v>4.5980406821664914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67.259975243532196</v>
      </c>
      <c r="F36" s="61">
        <v>45</v>
      </c>
      <c r="G36" s="62">
        <v>112.2599752435322</v>
      </c>
      <c r="H36" s="61">
        <v>81</v>
      </c>
      <c r="I36" s="61">
        <v>80</v>
      </c>
      <c r="J36" s="62">
        <v>161</v>
      </c>
      <c r="K36" s="61">
        <v>0</v>
      </c>
      <c r="L36" s="61">
        <v>0</v>
      </c>
      <c r="M36" s="62">
        <v>0</v>
      </c>
      <c r="N36" s="34">
        <v>3.8443058552544694E-3</v>
      </c>
      <c r="O36" s="34">
        <v>2.6041666666666665E-3</v>
      </c>
      <c r="P36" s="35">
        <v>3.2280876249002818E-3</v>
      </c>
      <c r="Q36" s="41"/>
      <c r="R36" s="58">
        <f t="shared" si="2"/>
        <v>0.83037006473496533</v>
      </c>
      <c r="S36" s="58">
        <f t="shared" si="3"/>
        <v>0.5625</v>
      </c>
      <c r="T36" s="58">
        <f t="shared" si="4"/>
        <v>0.69726692697846082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3496.5597356375424</v>
      </c>
      <c r="F37" s="64">
        <v>3163.3489878233877</v>
      </c>
      <c r="G37" s="65">
        <v>6659.9087234609306</v>
      </c>
      <c r="H37" s="64">
        <v>41</v>
      </c>
      <c r="I37" s="64">
        <v>41</v>
      </c>
      <c r="J37" s="65">
        <v>82</v>
      </c>
      <c r="K37" s="64">
        <v>41</v>
      </c>
      <c r="L37" s="64">
        <v>39</v>
      </c>
      <c r="M37" s="65">
        <v>80</v>
      </c>
      <c r="N37" s="30">
        <v>0.18379729476648141</v>
      </c>
      <c r="O37" s="30">
        <v>0.17073342982639184</v>
      </c>
      <c r="P37" s="31">
        <v>0.17735163835377424</v>
      </c>
      <c r="Q37" s="41"/>
      <c r="R37" s="58">
        <f t="shared" si="2"/>
        <v>42.640972385823687</v>
      </c>
      <c r="S37" s="58">
        <f t="shared" si="3"/>
        <v>39.541862347792346</v>
      </c>
      <c r="T37" s="58">
        <f t="shared" si="4"/>
        <v>41.110547675684757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3304.4116480746329</v>
      </c>
      <c r="F38" s="56">
        <v>3118.8956375983789</v>
      </c>
      <c r="G38" s="57">
        <v>6423.3072856730123</v>
      </c>
      <c r="H38" s="56">
        <v>41</v>
      </c>
      <c r="I38" s="56">
        <v>41</v>
      </c>
      <c r="J38" s="57">
        <v>82</v>
      </c>
      <c r="K38" s="56">
        <v>41</v>
      </c>
      <c r="L38" s="56">
        <v>39</v>
      </c>
      <c r="M38" s="57">
        <v>80</v>
      </c>
      <c r="N38" s="32">
        <v>0.17369699579870862</v>
      </c>
      <c r="O38" s="32">
        <v>0.16833417733151873</v>
      </c>
      <c r="P38" s="33">
        <v>0.17105100355967756</v>
      </c>
      <c r="Q38" s="41"/>
      <c r="R38" s="58">
        <f t="shared" si="2"/>
        <v>40.2977030253004</v>
      </c>
      <c r="S38" s="58">
        <f t="shared" si="3"/>
        <v>38.986195469979734</v>
      </c>
      <c r="T38" s="58">
        <f t="shared" si="4"/>
        <v>39.6500449732902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3192.621927844777</v>
      </c>
      <c r="F39" s="56">
        <v>3096.2971901545475</v>
      </c>
      <c r="G39" s="57">
        <v>6288.919117999325</v>
      </c>
      <c r="H39" s="56">
        <v>41</v>
      </c>
      <c r="I39" s="56">
        <v>41</v>
      </c>
      <c r="J39" s="57">
        <v>82</v>
      </c>
      <c r="K39" s="56">
        <v>41</v>
      </c>
      <c r="L39" s="56">
        <v>39</v>
      </c>
      <c r="M39" s="57">
        <v>80</v>
      </c>
      <c r="N39" s="32">
        <v>0.16782074894053706</v>
      </c>
      <c r="O39" s="32">
        <v>0.1671144856516919</v>
      </c>
      <c r="P39" s="33">
        <v>0.16747228158285377</v>
      </c>
      <c r="Q39" s="41"/>
      <c r="R39" s="58">
        <f t="shared" si="2"/>
        <v>38.934413754204598</v>
      </c>
      <c r="S39" s="58">
        <f t="shared" si="3"/>
        <v>38.703714876931841</v>
      </c>
      <c r="T39" s="58">
        <f t="shared" si="4"/>
        <v>38.820488382711879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3127.6184078288279</v>
      </c>
      <c r="F40" s="56">
        <v>3092.1003756155146</v>
      </c>
      <c r="G40" s="57">
        <v>6219.718783444343</v>
      </c>
      <c r="H40" s="56">
        <v>41</v>
      </c>
      <c r="I40" s="56">
        <v>41</v>
      </c>
      <c r="J40" s="57">
        <v>82</v>
      </c>
      <c r="K40" s="56">
        <v>41</v>
      </c>
      <c r="L40" s="56">
        <v>40</v>
      </c>
      <c r="M40" s="57">
        <v>81</v>
      </c>
      <c r="N40" s="32">
        <v>0.16440382715668775</v>
      </c>
      <c r="O40" s="32">
        <v>0.16468365869277346</v>
      </c>
      <c r="P40" s="33">
        <v>0.16454282495884506</v>
      </c>
      <c r="Q40" s="41"/>
      <c r="R40" s="58">
        <f t="shared" si="2"/>
        <v>38.141687900351563</v>
      </c>
      <c r="S40" s="58">
        <f t="shared" si="3"/>
        <v>38.174078711302649</v>
      </c>
      <c r="T40" s="58">
        <f t="shared" si="4"/>
        <v>38.157783947511305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3088.8907015624218</v>
      </c>
      <c r="F41" s="56">
        <v>3062.671461233193</v>
      </c>
      <c r="G41" s="57">
        <v>6151.5621627956152</v>
      </c>
      <c r="H41" s="56">
        <v>41</v>
      </c>
      <c r="I41" s="56">
        <v>41</v>
      </c>
      <c r="J41" s="57">
        <v>82</v>
      </c>
      <c r="K41" s="56">
        <v>41</v>
      </c>
      <c r="L41" s="56">
        <v>40</v>
      </c>
      <c r="M41" s="57">
        <v>81</v>
      </c>
      <c r="N41" s="32">
        <v>0.16236809827388676</v>
      </c>
      <c r="O41" s="32">
        <v>0.16311629001028935</v>
      </c>
      <c r="P41" s="33">
        <v>0.16273973975649775</v>
      </c>
      <c r="Q41" s="41"/>
      <c r="R41" s="58">
        <f t="shared" si="2"/>
        <v>37.669398799541732</v>
      </c>
      <c r="S41" s="58">
        <f t="shared" si="3"/>
        <v>37.810758780656705</v>
      </c>
      <c r="T41" s="58">
        <f t="shared" si="4"/>
        <v>37.73964517052525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2276.0591692923463</v>
      </c>
      <c r="F42" s="56">
        <v>1270.8447095397469</v>
      </c>
      <c r="G42" s="57">
        <v>3546.9038788320931</v>
      </c>
      <c r="H42" s="56">
        <v>0</v>
      </c>
      <c r="I42" s="56">
        <v>0</v>
      </c>
      <c r="J42" s="57">
        <v>0</v>
      </c>
      <c r="K42" s="56">
        <v>41</v>
      </c>
      <c r="L42" s="56">
        <v>40</v>
      </c>
      <c r="M42" s="57">
        <v>81</v>
      </c>
      <c r="N42" s="32">
        <v>0.22384531562670595</v>
      </c>
      <c r="O42" s="32">
        <v>0.12810934571973254</v>
      </c>
      <c r="P42" s="33">
        <v>0.1765682934504228</v>
      </c>
      <c r="Q42" s="41"/>
      <c r="R42" s="58">
        <f t="shared" si="2"/>
        <v>55.513638275423077</v>
      </c>
      <c r="S42" s="58">
        <f t="shared" si="3"/>
        <v>31.771117738493672</v>
      </c>
      <c r="T42" s="58">
        <f t="shared" si="4"/>
        <v>43.788936775704855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2046.7623800146209</v>
      </c>
      <c r="F43" s="56">
        <v>1152.2270929989709</v>
      </c>
      <c r="G43" s="57">
        <v>3198.989473013592</v>
      </c>
      <c r="H43" s="56">
        <v>0</v>
      </c>
      <c r="I43" s="56">
        <v>0</v>
      </c>
      <c r="J43" s="57">
        <v>0</v>
      </c>
      <c r="K43" s="56">
        <v>41</v>
      </c>
      <c r="L43" s="56">
        <v>40</v>
      </c>
      <c r="M43" s="57">
        <v>81</v>
      </c>
      <c r="N43" s="32">
        <v>0.20129449056005319</v>
      </c>
      <c r="O43" s="32">
        <v>0.1161519246974769</v>
      </c>
      <c r="P43" s="33">
        <v>0.15924877902297849</v>
      </c>
      <c r="Q43" s="41"/>
      <c r="R43" s="58">
        <f t="shared" si="2"/>
        <v>49.921033658893194</v>
      </c>
      <c r="S43" s="58">
        <f t="shared" si="3"/>
        <v>28.805677324974273</v>
      </c>
      <c r="T43" s="58">
        <f t="shared" si="4"/>
        <v>39.493697197698665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1957.5543463799993</v>
      </c>
      <c r="F44" s="56">
        <v>1130.5107961916131</v>
      </c>
      <c r="G44" s="57">
        <v>3088.0651425716123</v>
      </c>
      <c r="H44" s="56">
        <v>0</v>
      </c>
      <c r="I44" s="56">
        <v>0</v>
      </c>
      <c r="J44" s="57">
        <v>0</v>
      </c>
      <c r="K44" s="56">
        <v>41</v>
      </c>
      <c r="L44" s="56">
        <v>40</v>
      </c>
      <c r="M44" s="57">
        <v>81</v>
      </c>
      <c r="N44" s="32">
        <v>0.19252108048583785</v>
      </c>
      <c r="O44" s="32">
        <v>0.11396278187415454</v>
      </c>
      <c r="P44" s="33">
        <v>0.15372685894920413</v>
      </c>
      <c r="Q44" s="41"/>
      <c r="R44" s="58">
        <f t="shared" si="2"/>
        <v>47.745227960487789</v>
      </c>
      <c r="S44" s="58">
        <f t="shared" si="3"/>
        <v>28.262769904790325</v>
      </c>
      <c r="T44" s="58">
        <f t="shared" si="4"/>
        <v>38.124261019402624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1875.7130447805639</v>
      </c>
      <c r="F45" s="56">
        <v>1133.0388336630353</v>
      </c>
      <c r="G45" s="57">
        <v>3008.7518784435993</v>
      </c>
      <c r="H45" s="56">
        <v>0</v>
      </c>
      <c r="I45" s="56">
        <v>0</v>
      </c>
      <c r="J45" s="57">
        <v>0</v>
      </c>
      <c r="K45" s="56">
        <v>41</v>
      </c>
      <c r="L45" s="56">
        <v>40</v>
      </c>
      <c r="M45" s="57">
        <v>81</v>
      </c>
      <c r="N45" s="32">
        <v>0.18447217198864713</v>
      </c>
      <c r="O45" s="32">
        <v>0.11421762436119308</v>
      </c>
      <c r="P45" s="33">
        <v>0.14977856822200314</v>
      </c>
      <c r="Q45" s="41"/>
      <c r="R45" s="58">
        <f t="shared" si="2"/>
        <v>45.749098653184483</v>
      </c>
      <c r="S45" s="58">
        <f t="shared" si="3"/>
        <v>28.325970841575884</v>
      </c>
      <c r="T45" s="58">
        <f t="shared" si="4"/>
        <v>37.145084919056778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1852.9563109659762</v>
      </c>
      <c r="F46" s="56">
        <v>1136.5956419986553</v>
      </c>
      <c r="G46" s="57">
        <v>2989.5519529646317</v>
      </c>
      <c r="H46" s="56">
        <v>0</v>
      </c>
      <c r="I46" s="56">
        <v>0</v>
      </c>
      <c r="J46" s="57">
        <v>0</v>
      </c>
      <c r="K46" s="56">
        <v>41</v>
      </c>
      <c r="L46" s="56">
        <v>40</v>
      </c>
      <c r="M46" s="57">
        <v>81</v>
      </c>
      <c r="N46" s="32">
        <v>0.18223409824606374</v>
      </c>
      <c r="O46" s="32">
        <v>0.11457617358857412</v>
      </c>
      <c r="P46" s="33">
        <v>0.14882277742755037</v>
      </c>
      <c r="Q46" s="41"/>
      <c r="R46" s="58">
        <f t="shared" si="2"/>
        <v>45.194056365023812</v>
      </c>
      <c r="S46" s="58">
        <f t="shared" si="3"/>
        <v>28.414891049966382</v>
      </c>
      <c r="T46" s="58">
        <f t="shared" si="4"/>
        <v>36.908048802032489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1825.9355164671108</v>
      </c>
      <c r="F47" s="56">
        <v>1109.98980119418</v>
      </c>
      <c r="G47" s="57">
        <v>2935.925317661291</v>
      </c>
      <c r="H47" s="56">
        <v>0</v>
      </c>
      <c r="I47" s="56">
        <v>0</v>
      </c>
      <c r="J47" s="57">
        <v>0</v>
      </c>
      <c r="K47" s="56">
        <v>41</v>
      </c>
      <c r="L47" s="56">
        <v>40</v>
      </c>
      <c r="M47" s="57">
        <v>81</v>
      </c>
      <c r="N47" s="32">
        <v>0.17957666369660807</v>
      </c>
      <c r="O47" s="32">
        <v>0.11189413318489717</v>
      </c>
      <c r="P47" s="33">
        <v>0.14615319183897307</v>
      </c>
      <c r="Q47" s="41"/>
      <c r="R47" s="58">
        <f t="shared" si="2"/>
        <v>44.535012596758797</v>
      </c>
      <c r="S47" s="58">
        <f t="shared" si="3"/>
        <v>27.749745029854502</v>
      </c>
      <c r="T47" s="58">
        <f t="shared" si="4"/>
        <v>36.245991576065322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1788.1760714009486</v>
      </c>
      <c r="F48" s="56">
        <v>917.57648514629</v>
      </c>
      <c r="G48" s="57">
        <v>2705.7525565472388</v>
      </c>
      <c r="H48" s="56">
        <v>0</v>
      </c>
      <c r="I48" s="56">
        <v>0</v>
      </c>
      <c r="J48" s="57">
        <v>0</v>
      </c>
      <c r="K48" s="56">
        <v>41</v>
      </c>
      <c r="L48" s="56">
        <v>40</v>
      </c>
      <c r="M48" s="57">
        <v>81</v>
      </c>
      <c r="N48" s="32">
        <v>0.17586310694344498</v>
      </c>
      <c r="O48" s="32">
        <v>9.2497629551037297E-2</v>
      </c>
      <c r="P48" s="33">
        <v>0.13469496995953997</v>
      </c>
      <c r="Q48" s="41"/>
      <c r="R48" s="58">
        <f t="shared" ref="R48" si="5">+E48/(H48+K48)</f>
        <v>43.614050521974356</v>
      </c>
      <c r="S48" s="58">
        <f t="shared" ref="S48" si="6">+F48/(I48+L48)</f>
        <v>22.939412128657249</v>
      </c>
      <c r="T48" s="58">
        <f t="shared" ref="T48" si="7">+G48/(J48+M48)</f>
        <v>33.404352549965914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1651.9401609237766</v>
      </c>
      <c r="F49" s="56">
        <v>925.32902860522165</v>
      </c>
      <c r="G49" s="57">
        <v>2577.2691895289981</v>
      </c>
      <c r="H49" s="56">
        <v>0</v>
      </c>
      <c r="I49" s="56">
        <v>0</v>
      </c>
      <c r="J49" s="57">
        <v>0</v>
      </c>
      <c r="K49" s="56">
        <v>41</v>
      </c>
      <c r="L49" s="56">
        <v>40</v>
      </c>
      <c r="M49" s="57">
        <v>81</v>
      </c>
      <c r="N49" s="32">
        <v>0.16246461063373099</v>
      </c>
      <c r="O49" s="32">
        <v>9.3279135948107023E-2</v>
      </c>
      <c r="P49" s="33">
        <v>0.12829894412231174</v>
      </c>
      <c r="Q49" s="41"/>
      <c r="R49" s="58">
        <f t="shared" si="2"/>
        <v>40.291223437165286</v>
      </c>
      <c r="S49" s="58">
        <f t="shared" si="3"/>
        <v>23.133225715130543</v>
      </c>
      <c r="T49" s="58">
        <f t="shared" si="4"/>
        <v>31.818138142333311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1637.6008942112467</v>
      </c>
      <c r="F50" s="56">
        <v>912.49298237639232</v>
      </c>
      <c r="G50" s="57">
        <v>2550.093876587639</v>
      </c>
      <c r="H50" s="56">
        <v>0</v>
      </c>
      <c r="I50" s="56">
        <v>0</v>
      </c>
      <c r="J50" s="57">
        <v>0</v>
      </c>
      <c r="K50" s="56">
        <v>41</v>
      </c>
      <c r="L50" s="56">
        <v>40</v>
      </c>
      <c r="M50" s="57">
        <v>81</v>
      </c>
      <c r="N50" s="32">
        <v>0.16105437590590546</v>
      </c>
      <c r="O50" s="32">
        <v>9.1985179675039552E-2</v>
      </c>
      <c r="P50" s="33">
        <v>0.12694613085362599</v>
      </c>
      <c r="Q50" s="41"/>
      <c r="R50" s="58">
        <f t="shared" si="2"/>
        <v>39.941485224664554</v>
      </c>
      <c r="S50" s="58">
        <f t="shared" si="3"/>
        <v>22.812324559409809</v>
      </c>
      <c r="T50" s="58">
        <f t="shared" si="4"/>
        <v>31.482640451699247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1552.6214670790348</v>
      </c>
      <c r="F51" s="56">
        <v>920.23262960080069</v>
      </c>
      <c r="G51" s="57">
        <v>2472.8540966798355</v>
      </c>
      <c r="H51" s="56">
        <v>0</v>
      </c>
      <c r="I51" s="56">
        <v>0</v>
      </c>
      <c r="J51" s="57">
        <v>0</v>
      </c>
      <c r="K51" s="56">
        <v>41</v>
      </c>
      <c r="L51" s="56">
        <v>40</v>
      </c>
      <c r="M51" s="57">
        <v>81</v>
      </c>
      <c r="N51" s="32">
        <v>0.15269683979927565</v>
      </c>
      <c r="O51" s="32">
        <v>9.2765386048467818E-2</v>
      </c>
      <c r="P51" s="33">
        <v>0.12310106016924709</v>
      </c>
      <c r="Q51" s="41"/>
      <c r="R51" s="58">
        <f t="shared" si="2"/>
        <v>37.868816270220364</v>
      </c>
      <c r="S51" s="58">
        <f t="shared" si="3"/>
        <v>23.005815740020019</v>
      </c>
      <c r="T51" s="58">
        <f t="shared" si="4"/>
        <v>30.529062921973278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1538.4404061481862</v>
      </c>
      <c r="F52" s="56">
        <v>920.41814322461664</v>
      </c>
      <c r="G52" s="57">
        <v>2458.8585493728028</v>
      </c>
      <c r="H52" s="56">
        <v>0</v>
      </c>
      <c r="I52" s="56">
        <v>0</v>
      </c>
      <c r="J52" s="57">
        <v>0</v>
      </c>
      <c r="K52" s="56">
        <v>41</v>
      </c>
      <c r="L52" s="56">
        <v>40</v>
      </c>
      <c r="M52" s="57">
        <v>81</v>
      </c>
      <c r="N52" s="32">
        <v>0.15130216425532908</v>
      </c>
      <c r="O52" s="32">
        <v>9.2784087018610545E-2</v>
      </c>
      <c r="P52" s="33">
        <v>0.12240434833596191</v>
      </c>
      <c r="Q52" s="41"/>
      <c r="R52" s="58">
        <f t="shared" si="2"/>
        <v>37.522936735321615</v>
      </c>
      <c r="S52" s="58">
        <f t="shared" si="3"/>
        <v>23.010453580615415</v>
      </c>
      <c r="T52" s="58">
        <f t="shared" si="4"/>
        <v>30.356278387318554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1513.7005135720829</v>
      </c>
      <c r="F53" s="56">
        <v>917.63805436835185</v>
      </c>
      <c r="G53" s="57">
        <v>2431.3385679404346</v>
      </c>
      <c r="H53" s="56">
        <v>0</v>
      </c>
      <c r="I53" s="56">
        <v>0</v>
      </c>
      <c r="J53" s="57">
        <v>0</v>
      </c>
      <c r="K53" s="56">
        <v>37</v>
      </c>
      <c r="L53" s="56">
        <v>44</v>
      </c>
      <c r="M53" s="57">
        <v>81</v>
      </c>
      <c r="N53" s="32">
        <v>0.16496300278684425</v>
      </c>
      <c r="O53" s="32">
        <v>8.4094396478038111E-2</v>
      </c>
      <c r="P53" s="33">
        <v>0.12103437713761622</v>
      </c>
      <c r="Q53" s="41"/>
      <c r="R53" s="58">
        <f t="shared" si="2"/>
        <v>40.910824691137371</v>
      </c>
      <c r="S53" s="58">
        <f t="shared" si="3"/>
        <v>20.85541032655345</v>
      </c>
      <c r="T53" s="58">
        <f t="shared" si="4"/>
        <v>30.016525530128821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1466.1203697238482</v>
      </c>
      <c r="F54" s="56">
        <v>891.89893494880084</v>
      </c>
      <c r="G54" s="57">
        <v>2358.019304672649</v>
      </c>
      <c r="H54" s="56">
        <v>0</v>
      </c>
      <c r="I54" s="56">
        <v>0</v>
      </c>
      <c r="J54" s="57">
        <v>0</v>
      </c>
      <c r="K54" s="56">
        <v>27</v>
      </c>
      <c r="L54" s="56">
        <v>41</v>
      </c>
      <c r="M54" s="57">
        <v>68</v>
      </c>
      <c r="N54" s="32">
        <v>0.21895465497667985</v>
      </c>
      <c r="O54" s="32">
        <v>8.7716260321479236E-2</v>
      </c>
      <c r="P54" s="33">
        <v>0.13982562290516182</v>
      </c>
      <c r="Q54" s="41"/>
      <c r="R54" s="58">
        <f t="shared" si="2"/>
        <v>54.3007544342166</v>
      </c>
      <c r="S54" s="58">
        <f t="shared" si="3"/>
        <v>21.753632559726849</v>
      </c>
      <c r="T54" s="58">
        <f t="shared" si="4"/>
        <v>34.676754480480135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1114.1847458163704</v>
      </c>
      <c r="F55" s="56">
        <v>528.7041928588435</v>
      </c>
      <c r="G55" s="57">
        <v>1642.8889386752139</v>
      </c>
      <c r="H55" s="56">
        <v>0</v>
      </c>
      <c r="I55" s="56">
        <v>0</v>
      </c>
      <c r="J55" s="57">
        <v>0</v>
      </c>
      <c r="K55" s="56">
        <v>39</v>
      </c>
      <c r="L55" s="56">
        <v>41</v>
      </c>
      <c r="M55" s="57">
        <v>80</v>
      </c>
      <c r="N55" s="32">
        <v>0.11519693401740802</v>
      </c>
      <c r="O55" s="32">
        <v>5.1996871838989329E-2</v>
      </c>
      <c r="P55" s="33">
        <v>8.2806902150968448E-2</v>
      </c>
      <c r="Q55" s="41"/>
      <c r="R55" s="58">
        <f t="shared" si="2"/>
        <v>28.56883963631719</v>
      </c>
      <c r="S55" s="58">
        <f t="shared" si="3"/>
        <v>12.895224216069353</v>
      </c>
      <c r="T55" s="58">
        <f t="shared" si="4"/>
        <v>20.536111733440173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1075.2259094844217</v>
      </c>
      <c r="F56" s="56">
        <v>425.76998526775827</v>
      </c>
      <c r="G56" s="57">
        <v>1500.99589475218</v>
      </c>
      <c r="H56" s="56">
        <v>0</v>
      </c>
      <c r="I56" s="56">
        <v>0</v>
      </c>
      <c r="J56" s="57">
        <v>0</v>
      </c>
      <c r="K56" s="56">
        <v>40</v>
      </c>
      <c r="L56" s="56">
        <v>41</v>
      </c>
      <c r="M56" s="57">
        <v>81</v>
      </c>
      <c r="N56" s="32">
        <v>0.10838970861738122</v>
      </c>
      <c r="O56" s="32">
        <v>4.1873523334751993E-2</v>
      </c>
      <c r="P56" s="33">
        <v>7.4721022239754076E-2</v>
      </c>
      <c r="Q56" s="41"/>
      <c r="R56" s="58">
        <f t="shared" si="2"/>
        <v>26.880647737110543</v>
      </c>
      <c r="S56" s="58">
        <f t="shared" si="3"/>
        <v>10.384633787018494</v>
      </c>
      <c r="T56" s="58">
        <f t="shared" si="4"/>
        <v>18.530813515459013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805.52071480864186</v>
      </c>
      <c r="F57" s="56">
        <v>354.93272471791192</v>
      </c>
      <c r="G57" s="57">
        <v>1160.4534395265537</v>
      </c>
      <c r="H57" s="56">
        <v>0</v>
      </c>
      <c r="I57" s="56">
        <v>0</v>
      </c>
      <c r="J57" s="57">
        <v>0</v>
      </c>
      <c r="K57" s="56">
        <v>40</v>
      </c>
      <c r="L57" s="56">
        <v>41</v>
      </c>
      <c r="M57" s="57">
        <v>81</v>
      </c>
      <c r="N57" s="32">
        <v>8.1201684960548567E-2</v>
      </c>
      <c r="O57" s="32">
        <v>3.4906837600109354E-2</v>
      </c>
      <c r="P57" s="33">
        <v>5.7768490617610198E-2</v>
      </c>
      <c r="Q57" s="41"/>
      <c r="R57" s="58">
        <f t="shared" si="2"/>
        <v>20.138017870216046</v>
      </c>
      <c r="S57" s="58">
        <f t="shared" si="3"/>
        <v>8.6568957248271197</v>
      </c>
      <c r="T57" s="58">
        <f t="shared" si="4"/>
        <v>14.32658567316733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740.89014353401296</v>
      </c>
      <c r="F58" s="61">
        <v>340</v>
      </c>
      <c r="G58" s="62">
        <v>1080.8901435340131</v>
      </c>
      <c r="H58" s="56">
        <v>0</v>
      </c>
      <c r="I58" s="56">
        <v>0</v>
      </c>
      <c r="J58" s="57">
        <v>0</v>
      </c>
      <c r="K58" s="56">
        <v>40</v>
      </c>
      <c r="L58" s="56">
        <v>41</v>
      </c>
      <c r="M58" s="57">
        <v>81</v>
      </c>
      <c r="N58" s="34">
        <v>7.4686506404638406E-2</v>
      </c>
      <c r="O58" s="34">
        <v>3.3438237608182535E-2</v>
      </c>
      <c r="P58" s="35">
        <v>5.3807753063222476E-2</v>
      </c>
      <c r="Q58" s="41"/>
      <c r="R58" s="58">
        <f t="shared" si="2"/>
        <v>18.522253588350324</v>
      </c>
      <c r="S58" s="58">
        <f t="shared" si="3"/>
        <v>8.2926829268292686</v>
      </c>
      <c r="T58" s="58">
        <f t="shared" si="4"/>
        <v>13.344322759679173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2404.6186044650672</v>
      </c>
      <c r="F59" s="64">
        <v>1312.5577511438812</v>
      </c>
      <c r="G59" s="65">
        <v>3717.1763556089481</v>
      </c>
      <c r="H59" s="66">
        <v>2</v>
      </c>
      <c r="I59" s="64">
        <v>0</v>
      </c>
      <c r="J59" s="65">
        <v>2</v>
      </c>
      <c r="K59" s="66">
        <v>40</v>
      </c>
      <c r="L59" s="64">
        <v>41</v>
      </c>
      <c r="M59" s="65">
        <v>81</v>
      </c>
      <c r="N59" s="30">
        <v>0.23228541387800108</v>
      </c>
      <c r="O59" s="30">
        <v>0.12908711163885536</v>
      </c>
      <c r="P59" s="31">
        <v>0.18114894520511443</v>
      </c>
      <c r="Q59" s="41"/>
      <c r="R59" s="58">
        <f t="shared" si="2"/>
        <v>57.252823915834931</v>
      </c>
      <c r="S59" s="58">
        <f t="shared" si="3"/>
        <v>32.013603686436127</v>
      </c>
      <c r="T59" s="58">
        <f t="shared" si="4"/>
        <v>44.785257296493349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2255.828997158545</v>
      </c>
      <c r="F60" s="56">
        <v>1331.5308022245058</v>
      </c>
      <c r="G60" s="57">
        <v>3587.3597993830508</v>
      </c>
      <c r="H60" s="55">
        <v>2</v>
      </c>
      <c r="I60" s="56">
        <v>0</v>
      </c>
      <c r="J60" s="57">
        <v>2</v>
      </c>
      <c r="K60" s="55">
        <v>40</v>
      </c>
      <c r="L60" s="56">
        <v>41</v>
      </c>
      <c r="M60" s="57">
        <v>81</v>
      </c>
      <c r="N60" s="32">
        <v>0.21791238380588726</v>
      </c>
      <c r="O60" s="32">
        <v>0.13095306866881451</v>
      </c>
      <c r="P60" s="33">
        <v>0.17482260230911553</v>
      </c>
      <c r="Q60" s="41"/>
      <c r="R60" s="58">
        <f t="shared" si="2"/>
        <v>53.710214218060592</v>
      </c>
      <c r="S60" s="58">
        <f t="shared" si="3"/>
        <v>32.476361029865998</v>
      </c>
      <c r="T60" s="58">
        <f t="shared" si="4"/>
        <v>43.221202402205428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2107.7765031494951</v>
      </c>
      <c r="F61" s="56">
        <v>1285.5997668683494</v>
      </c>
      <c r="G61" s="57">
        <v>3393.3762700178445</v>
      </c>
      <c r="H61" s="55">
        <v>2</v>
      </c>
      <c r="I61" s="56">
        <v>0</v>
      </c>
      <c r="J61" s="57">
        <v>2</v>
      </c>
      <c r="K61" s="55">
        <v>40</v>
      </c>
      <c r="L61" s="56">
        <v>41</v>
      </c>
      <c r="M61" s="57">
        <v>81</v>
      </c>
      <c r="N61" s="32">
        <v>0.20361055865045355</v>
      </c>
      <c r="O61" s="32">
        <v>0.12643585433402335</v>
      </c>
      <c r="P61" s="33">
        <v>0.16536921393849144</v>
      </c>
      <c r="Q61" s="41"/>
      <c r="R61" s="58">
        <f t="shared" si="2"/>
        <v>50.185154836892742</v>
      </c>
      <c r="S61" s="58">
        <f t="shared" si="3"/>
        <v>31.356091874837791</v>
      </c>
      <c r="T61" s="58">
        <f t="shared" si="4"/>
        <v>40.884051445998125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2022.4573129272794</v>
      </c>
      <c r="F62" s="56">
        <v>1245.6424071033291</v>
      </c>
      <c r="G62" s="57">
        <v>3268.0997200306083</v>
      </c>
      <c r="H62" s="55">
        <v>2</v>
      </c>
      <c r="I62" s="56">
        <v>0</v>
      </c>
      <c r="J62" s="57">
        <v>2</v>
      </c>
      <c r="K62" s="55">
        <v>40</v>
      </c>
      <c r="L62" s="56">
        <v>41</v>
      </c>
      <c r="M62" s="57">
        <v>81</v>
      </c>
      <c r="N62" s="32">
        <v>0.19536875124877121</v>
      </c>
      <c r="O62" s="32">
        <v>0.12250613759867517</v>
      </c>
      <c r="P62" s="33">
        <v>0.15926411890987369</v>
      </c>
      <c r="Q62" s="41"/>
      <c r="R62" s="58">
        <f t="shared" si="2"/>
        <v>48.153745545887602</v>
      </c>
      <c r="S62" s="58">
        <f t="shared" si="3"/>
        <v>30.381522124471442</v>
      </c>
      <c r="T62" s="58">
        <f t="shared" si="4"/>
        <v>39.374695422055524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2004.1304324426987</v>
      </c>
      <c r="F63" s="56">
        <v>1174.215963879315</v>
      </c>
      <c r="G63" s="57">
        <v>3178.3463963220138</v>
      </c>
      <c r="H63" s="55">
        <v>2</v>
      </c>
      <c r="I63" s="56">
        <v>0</v>
      </c>
      <c r="J63" s="57">
        <v>2</v>
      </c>
      <c r="K63" s="55">
        <v>40</v>
      </c>
      <c r="L63" s="56">
        <v>41</v>
      </c>
      <c r="M63" s="57">
        <v>81</v>
      </c>
      <c r="N63" s="32">
        <v>0.19359838025914786</v>
      </c>
      <c r="O63" s="32">
        <v>0.11548150706916946</v>
      </c>
      <c r="P63" s="33">
        <v>0.15489017525935739</v>
      </c>
      <c r="Q63" s="41"/>
      <c r="R63" s="58">
        <f t="shared" si="2"/>
        <v>47.717391248635685</v>
      </c>
      <c r="S63" s="58">
        <f t="shared" si="3"/>
        <v>28.639413753154024</v>
      </c>
      <c r="T63" s="58">
        <f t="shared" si="4"/>
        <v>38.293330076168843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1828.7534887385868</v>
      </c>
      <c r="F64" s="56">
        <v>1173.1410822198068</v>
      </c>
      <c r="G64" s="57">
        <v>3001.8945709583936</v>
      </c>
      <c r="H64" s="55">
        <v>2</v>
      </c>
      <c r="I64" s="56">
        <v>0</v>
      </c>
      <c r="J64" s="57">
        <v>2</v>
      </c>
      <c r="K64" s="55">
        <v>40</v>
      </c>
      <c r="L64" s="56">
        <v>41</v>
      </c>
      <c r="M64" s="57">
        <v>81</v>
      </c>
      <c r="N64" s="3">
        <v>0.17665702170967801</v>
      </c>
      <c r="O64" s="3">
        <v>0.11537579486819501</v>
      </c>
      <c r="P64" s="4">
        <v>0.14629115842877161</v>
      </c>
      <c r="Q64" s="41"/>
      <c r="R64" s="58">
        <f t="shared" si="2"/>
        <v>43.541749731871114</v>
      </c>
      <c r="S64" s="58">
        <f t="shared" si="3"/>
        <v>28.613197127312361</v>
      </c>
      <c r="T64" s="58">
        <f t="shared" si="4"/>
        <v>36.167404469378234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1589.163322635766</v>
      </c>
      <c r="F65" s="56">
        <v>1046.6821416292787</v>
      </c>
      <c r="G65" s="57">
        <v>2635.8454642650449</v>
      </c>
      <c r="H65" s="55">
        <v>2</v>
      </c>
      <c r="I65" s="56">
        <v>0</v>
      </c>
      <c r="J65" s="57">
        <v>2</v>
      </c>
      <c r="K65" s="55">
        <v>21</v>
      </c>
      <c r="L65" s="56">
        <v>41</v>
      </c>
      <c r="M65" s="57">
        <v>62</v>
      </c>
      <c r="N65" s="3">
        <v>0.2817665465666252</v>
      </c>
      <c r="O65" s="3">
        <v>0.10293884162365054</v>
      </c>
      <c r="P65" s="4">
        <v>0.16674123635279889</v>
      </c>
      <c r="Q65" s="41"/>
      <c r="R65" s="58">
        <f t="shared" si="2"/>
        <v>69.094057505902867</v>
      </c>
      <c r="S65" s="58">
        <f t="shared" si="3"/>
        <v>25.528832722665335</v>
      </c>
      <c r="T65" s="58">
        <f t="shared" si="4"/>
        <v>41.185085379141327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653.92808141819944</v>
      </c>
      <c r="F66" s="56">
        <v>533.05211948913154</v>
      </c>
      <c r="G66" s="57">
        <v>1186.980200907331</v>
      </c>
      <c r="H66" s="55">
        <v>2</v>
      </c>
      <c r="I66" s="56">
        <v>0</v>
      </c>
      <c r="J66" s="57">
        <v>2</v>
      </c>
      <c r="K66" s="55">
        <v>39</v>
      </c>
      <c r="L66" s="56">
        <v>41</v>
      </c>
      <c r="M66" s="57">
        <v>80</v>
      </c>
      <c r="N66" s="3">
        <v>6.4719723022387113E-2</v>
      </c>
      <c r="O66" s="3">
        <v>5.2424480673596729E-2</v>
      </c>
      <c r="P66" s="4">
        <v>5.8552693414923591E-2</v>
      </c>
      <c r="Q66" s="41"/>
      <c r="R66" s="58">
        <f t="shared" si="2"/>
        <v>15.94946540044389</v>
      </c>
      <c r="S66" s="58">
        <f t="shared" si="3"/>
        <v>13.001271207051989</v>
      </c>
      <c r="T66" s="58">
        <f t="shared" si="4"/>
        <v>14.475368303747938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613.86619659503322</v>
      </c>
      <c r="F67" s="56">
        <v>467.0539123809715</v>
      </c>
      <c r="G67" s="57">
        <v>1080.9201089760047</v>
      </c>
      <c r="H67" s="55">
        <v>2</v>
      </c>
      <c r="I67" s="56">
        <v>0</v>
      </c>
      <c r="J67" s="57">
        <v>2</v>
      </c>
      <c r="K67" s="55">
        <v>39</v>
      </c>
      <c r="L67" s="56">
        <v>41</v>
      </c>
      <c r="M67" s="57">
        <v>80</v>
      </c>
      <c r="N67" s="3">
        <v>6.0754770050973197E-2</v>
      </c>
      <c r="O67" s="3">
        <v>4.5933704994194677E-2</v>
      </c>
      <c r="P67" s="4">
        <v>5.3320841997632436E-2</v>
      </c>
      <c r="Q67" s="41"/>
      <c r="R67" s="58">
        <f t="shared" si="2"/>
        <v>14.972346258415444</v>
      </c>
      <c r="S67" s="58">
        <f t="shared" si="3"/>
        <v>11.391558838560281</v>
      </c>
      <c r="T67" s="58">
        <f t="shared" si="4"/>
        <v>13.181952548487862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580.57031133947521</v>
      </c>
      <c r="F68" s="56">
        <v>422.05527162239935</v>
      </c>
      <c r="G68" s="57">
        <v>1002.6255829618746</v>
      </c>
      <c r="H68" s="55">
        <v>2</v>
      </c>
      <c r="I68" s="56">
        <v>0</v>
      </c>
      <c r="J68" s="57">
        <v>2</v>
      </c>
      <c r="K68" s="55">
        <v>39</v>
      </c>
      <c r="L68" s="56">
        <v>41</v>
      </c>
      <c r="M68" s="57">
        <v>80</v>
      </c>
      <c r="N68" s="3">
        <v>5.7459452824571974E-2</v>
      </c>
      <c r="O68" s="3">
        <v>4.1508189577340614E-2</v>
      </c>
      <c r="P68" s="4">
        <v>4.9458641622034068E-2</v>
      </c>
      <c r="Q68" s="41"/>
      <c r="R68" s="58">
        <f t="shared" si="2"/>
        <v>14.160251496084761</v>
      </c>
      <c r="S68" s="58">
        <f t="shared" si="3"/>
        <v>10.294031015180472</v>
      </c>
      <c r="T68" s="58">
        <f t="shared" si="4"/>
        <v>12.227141255632617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308.98635454276751</v>
      </c>
      <c r="F69" s="61">
        <v>326.00000000000011</v>
      </c>
      <c r="G69" s="62">
        <v>634.98635454276769</v>
      </c>
      <c r="H69" s="67">
        <v>2</v>
      </c>
      <c r="I69" s="61">
        <v>0</v>
      </c>
      <c r="J69" s="62">
        <v>2</v>
      </c>
      <c r="K69" s="67">
        <v>39</v>
      </c>
      <c r="L69" s="61">
        <v>41</v>
      </c>
      <c r="M69" s="62">
        <v>80</v>
      </c>
      <c r="N69" s="6">
        <v>3.0580597242950071E-2</v>
      </c>
      <c r="O69" s="6">
        <v>3.2061369000786794E-2</v>
      </c>
      <c r="P69" s="7">
        <v>3.1323320567421452E-2</v>
      </c>
      <c r="Q69" s="41"/>
      <c r="R69" s="58">
        <f t="shared" si="2"/>
        <v>7.5362525498235975</v>
      </c>
      <c r="S69" s="58">
        <f t="shared" si="3"/>
        <v>7.9512195121951246</v>
      </c>
      <c r="T69" s="58">
        <f t="shared" si="4"/>
        <v>7.7437360310093624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956.99999999999977</v>
      </c>
      <c r="F70" s="64">
        <v>2294.2619851112613</v>
      </c>
      <c r="G70" s="65">
        <v>3251.2619851112613</v>
      </c>
      <c r="H70" s="66">
        <v>80</v>
      </c>
      <c r="I70" s="64">
        <v>82</v>
      </c>
      <c r="J70" s="65">
        <v>162</v>
      </c>
      <c r="K70" s="66">
        <v>0</v>
      </c>
      <c r="L70" s="64">
        <v>0</v>
      </c>
      <c r="M70" s="65">
        <v>0</v>
      </c>
      <c r="N70" s="15">
        <v>5.5381944444444428E-2</v>
      </c>
      <c r="O70" s="15">
        <v>0.12953150322443888</v>
      </c>
      <c r="P70" s="16">
        <v>9.2914437160244098E-2</v>
      </c>
      <c r="Q70" s="41"/>
      <c r="R70" s="58">
        <f t="shared" si="2"/>
        <v>11.962499999999997</v>
      </c>
      <c r="S70" s="58">
        <f t="shared" si="3"/>
        <v>27.978804696478797</v>
      </c>
      <c r="T70" s="58">
        <f t="shared" si="4"/>
        <v>20.069518426612724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1367.9687433347583</v>
      </c>
      <c r="F71" s="56">
        <v>3499.1177052580215</v>
      </c>
      <c r="G71" s="57">
        <v>4867.0864485927796</v>
      </c>
      <c r="H71" s="55">
        <v>80</v>
      </c>
      <c r="I71" s="56">
        <v>82</v>
      </c>
      <c r="J71" s="57">
        <v>162</v>
      </c>
      <c r="K71" s="55">
        <v>0</v>
      </c>
      <c r="L71" s="56">
        <v>0</v>
      </c>
      <c r="M71" s="57">
        <v>0</v>
      </c>
      <c r="N71" s="3">
        <v>7.916485783187259E-2</v>
      </c>
      <c r="O71" s="3">
        <v>0.19755632933931919</v>
      </c>
      <c r="P71" s="4">
        <v>0.139091405138111</v>
      </c>
      <c r="Q71" s="41"/>
      <c r="R71" s="58">
        <f t="shared" ref="R71:R86" si="8">+E71/(H71+K71)</f>
        <v>17.09960929168448</v>
      </c>
      <c r="S71" s="58">
        <f t="shared" ref="S71:S86" si="9">+F71/(I71+L71)</f>
        <v>42.672167137292945</v>
      </c>
      <c r="T71" s="58">
        <f t="shared" ref="T71:T86" si="10">+G71/(J71+M71)</f>
        <v>30.043743509831973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2707.0591006595346</v>
      </c>
      <c r="F72" s="56">
        <v>5244.5394205692774</v>
      </c>
      <c r="G72" s="57">
        <v>7951.5985212288124</v>
      </c>
      <c r="H72" s="55">
        <v>80</v>
      </c>
      <c r="I72" s="56">
        <v>82</v>
      </c>
      <c r="J72" s="57">
        <v>162</v>
      </c>
      <c r="K72" s="55">
        <v>0</v>
      </c>
      <c r="L72" s="56">
        <v>0</v>
      </c>
      <c r="M72" s="57">
        <v>0</v>
      </c>
      <c r="N72" s="3">
        <v>0.15665851276964898</v>
      </c>
      <c r="O72" s="3">
        <v>0.29610091579546505</v>
      </c>
      <c r="P72" s="4">
        <v>0.22724046985679047</v>
      </c>
      <c r="Q72" s="41"/>
      <c r="R72" s="58">
        <f t="shared" si="8"/>
        <v>33.838238758244181</v>
      </c>
      <c r="S72" s="58">
        <f t="shared" si="9"/>
        <v>63.957797811820456</v>
      </c>
      <c r="T72" s="58">
        <f t="shared" si="10"/>
        <v>49.083941489066746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3031.1662497032885</v>
      </c>
      <c r="F73" s="56">
        <v>6179.2622028054975</v>
      </c>
      <c r="G73" s="57">
        <v>9210.428452508786</v>
      </c>
      <c r="H73" s="55">
        <v>80</v>
      </c>
      <c r="I73" s="56">
        <v>83</v>
      </c>
      <c r="J73" s="57">
        <v>163</v>
      </c>
      <c r="K73" s="55">
        <v>0</v>
      </c>
      <c r="L73" s="56">
        <v>0</v>
      </c>
      <c r="M73" s="57">
        <v>0</v>
      </c>
      <c r="N73" s="3">
        <v>0.17541471352449586</v>
      </c>
      <c r="O73" s="3">
        <v>0.34467102871516608</v>
      </c>
      <c r="P73" s="4">
        <v>0.26160044457250586</v>
      </c>
      <c r="Q73" s="41"/>
      <c r="R73" s="58">
        <f t="shared" si="8"/>
        <v>37.889578121291109</v>
      </c>
      <c r="S73" s="58">
        <f t="shared" si="9"/>
        <v>74.448942202475877</v>
      </c>
      <c r="T73" s="58">
        <f t="shared" si="10"/>
        <v>56.505696027661266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3273.2666060494876</v>
      </c>
      <c r="F74" s="56">
        <v>7024.3013698094956</v>
      </c>
      <c r="G74" s="57">
        <v>10297.567975858983</v>
      </c>
      <c r="H74" s="55">
        <v>80</v>
      </c>
      <c r="I74" s="56">
        <v>83</v>
      </c>
      <c r="J74" s="57">
        <v>163</v>
      </c>
      <c r="K74" s="55">
        <v>0</v>
      </c>
      <c r="L74" s="56">
        <v>0</v>
      </c>
      <c r="M74" s="57">
        <v>0</v>
      </c>
      <c r="N74" s="3">
        <v>0.18942515081304906</v>
      </c>
      <c r="O74" s="3">
        <v>0.39180618974841008</v>
      </c>
      <c r="P74" s="4">
        <v>0.29247807247952123</v>
      </c>
      <c r="Q74" s="41"/>
      <c r="R74" s="58">
        <f t="shared" si="8"/>
        <v>40.915832575618595</v>
      </c>
      <c r="S74" s="58">
        <f t="shared" si="9"/>
        <v>84.630136985656577</v>
      </c>
      <c r="T74" s="58">
        <f t="shared" si="10"/>
        <v>63.175263655576586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3895.8155556404818</v>
      </c>
      <c r="F75" s="56">
        <v>7623.6949203765007</v>
      </c>
      <c r="G75" s="57">
        <v>11519.510476016982</v>
      </c>
      <c r="H75" s="55">
        <v>80</v>
      </c>
      <c r="I75" s="56">
        <v>83</v>
      </c>
      <c r="J75" s="57">
        <v>163</v>
      </c>
      <c r="K75" s="55">
        <v>0</v>
      </c>
      <c r="L75" s="56">
        <v>0</v>
      </c>
      <c r="M75" s="57">
        <v>0</v>
      </c>
      <c r="N75" s="3">
        <v>0.22545228909956491</v>
      </c>
      <c r="O75" s="3">
        <v>0.42523956494737286</v>
      </c>
      <c r="P75" s="4">
        <v>0.32718446023679226</v>
      </c>
      <c r="Q75" s="41"/>
      <c r="R75" s="58">
        <f t="shared" si="8"/>
        <v>48.697694445506023</v>
      </c>
      <c r="S75" s="58">
        <f t="shared" si="9"/>
        <v>91.851746028632533</v>
      </c>
      <c r="T75" s="58">
        <f t="shared" si="10"/>
        <v>70.671843411147123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6032.8601815941847</v>
      </c>
      <c r="F76" s="56">
        <v>9062.7675853229812</v>
      </c>
      <c r="G76" s="57">
        <v>15095.627766917165</v>
      </c>
      <c r="H76" s="55">
        <v>80</v>
      </c>
      <c r="I76" s="56">
        <v>77</v>
      </c>
      <c r="J76" s="57">
        <v>157</v>
      </c>
      <c r="K76" s="55">
        <v>0</v>
      </c>
      <c r="L76" s="56">
        <v>0</v>
      </c>
      <c r="M76" s="57">
        <v>0</v>
      </c>
      <c r="N76" s="3">
        <v>0.34912385310151534</v>
      </c>
      <c r="O76" s="3">
        <v>0.54489944596699025</v>
      </c>
      <c r="P76" s="4">
        <v>0.44514118208649345</v>
      </c>
      <c r="Q76" s="41"/>
      <c r="R76" s="58">
        <f t="shared" si="8"/>
        <v>75.410752269927315</v>
      </c>
      <c r="S76" s="58">
        <f t="shared" si="9"/>
        <v>117.69828032886988</v>
      </c>
      <c r="T76" s="58">
        <f t="shared" si="10"/>
        <v>96.150495330682574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7544.956996497157</v>
      </c>
      <c r="F77" s="56">
        <v>9479.5748807388518</v>
      </c>
      <c r="G77" s="57">
        <v>17024.531877236008</v>
      </c>
      <c r="H77" s="55">
        <v>80</v>
      </c>
      <c r="I77" s="56">
        <v>83</v>
      </c>
      <c r="J77" s="57">
        <v>163</v>
      </c>
      <c r="K77" s="55">
        <v>0</v>
      </c>
      <c r="L77" s="56">
        <v>0</v>
      </c>
      <c r="M77" s="57">
        <v>0</v>
      </c>
      <c r="N77" s="3">
        <v>0.4366294558158077</v>
      </c>
      <c r="O77" s="3">
        <v>0.52875808125495605</v>
      </c>
      <c r="P77" s="4">
        <v>0.48354157797193842</v>
      </c>
      <c r="Q77" s="41"/>
      <c r="R77" s="58">
        <f t="shared" si="8"/>
        <v>94.311962456214459</v>
      </c>
      <c r="S77" s="58">
        <f t="shared" si="9"/>
        <v>114.21174555107051</v>
      </c>
      <c r="T77" s="58">
        <f t="shared" si="10"/>
        <v>104.4449808419387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6942.0665729670291</v>
      </c>
      <c r="F78" s="56">
        <v>6175.2161115360386</v>
      </c>
      <c r="G78" s="57">
        <v>13117.282684503069</v>
      </c>
      <c r="H78" s="55">
        <v>80</v>
      </c>
      <c r="I78" s="56">
        <v>80</v>
      </c>
      <c r="J78" s="57">
        <v>160</v>
      </c>
      <c r="K78" s="55">
        <v>0</v>
      </c>
      <c r="L78" s="56">
        <v>0</v>
      </c>
      <c r="M78" s="57">
        <v>0</v>
      </c>
      <c r="N78" s="3">
        <v>0.40173996371336973</v>
      </c>
      <c r="O78" s="3">
        <v>0.35736204349166889</v>
      </c>
      <c r="P78" s="4">
        <v>0.37955100360251937</v>
      </c>
      <c r="Q78" s="41"/>
      <c r="R78" s="58">
        <f t="shared" si="8"/>
        <v>86.775832162087866</v>
      </c>
      <c r="S78" s="58">
        <f t="shared" si="9"/>
        <v>77.190201394200486</v>
      </c>
      <c r="T78" s="58">
        <f t="shared" si="10"/>
        <v>81.983016778144176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6410.7261014412725</v>
      </c>
      <c r="F79" s="56">
        <v>5981.5190407764248</v>
      </c>
      <c r="G79" s="57">
        <v>12392.245142217696</v>
      </c>
      <c r="H79" s="55">
        <v>80</v>
      </c>
      <c r="I79" s="56">
        <v>80</v>
      </c>
      <c r="J79" s="57">
        <v>160</v>
      </c>
      <c r="K79" s="55">
        <v>0</v>
      </c>
      <c r="L79" s="56">
        <v>0</v>
      </c>
      <c r="M79" s="57">
        <v>0</v>
      </c>
      <c r="N79" s="3">
        <v>0.37099109383340695</v>
      </c>
      <c r="O79" s="3">
        <v>0.34615272226715421</v>
      </c>
      <c r="P79" s="4">
        <v>0.35857190805028055</v>
      </c>
      <c r="Q79" s="41"/>
      <c r="R79" s="58">
        <f t="shared" si="8"/>
        <v>80.134076268015903</v>
      </c>
      <c r="S79" s="58">
        <f t="shared" si="9"/>
        <v>74.768988009705311</v>
      </c>
      <c r="T79" s="58">
        <f t="shared" si="10"/>
        <v>77.4515321388606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4843.8615834942848</v>
      </c>
      <c r="F80" s="56">
        <v>5064.9048912345443</v>
      </c>
      <c r="G80" s="57">
        <v>9908.7664747288291</v>
      </c>
      <c r="H80" s="55">
        <v>80</v>
      </c>
      <c r="I80" s="56">
        <v>80</v>
      </c>
      <c r="J80" s="57">
        <v>160</v>
      </c>
      <c r="K80" s="55">
        <v>0</v>
      </c>
      <c r="L80" s="56">
        <v>0</v>
      </c>
      <c r="M80" s="57">
        <v>0</v>
      </c>
      <c r="N80" s="3">
        <v>0.28031606385962299</v>
      </c>
      <c r="O80" s="3">
        <v>0.29310792194644353</v>
      </c>
      <c r="P80" s="4">
        <v>0.28671199290303323</v>
      </c>
      <c r="Q80" s="41"/>
      <c r="R80" s="58">
        <f t="shared" si="8"/>
        <v>60.548269793678557</v>
      </c>
      <c r="S80" s="58">
        <f t="shared" si="9"/>
        <v>63.311311140431805</v>
      </c>
      <c r="T80" s="58">
        <f t="shared" si="10"/>
        <v>61.929790467055184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4107.3060033497641</v>
      </c>
      <c r="F81" s="56">
        <v>4353.729549486643</v>
      </c>
      <c r="G81" s="57">
        <v>8461.0355528364071</v>
      </c>
      <c r="H81" s="55">
        <v>80</v>
      </c>
      <c r="I81" s="56">
        <v>80</v>
      </c>
      <c r="J81" s="57">
        <v>160</v>
      </c>
      <c r="K81" s="55">
        <v>0</v>
      </c>
      <c r="L81" s="56">
        <v>0</v>
      </c>
      <c r="M81" s="57">
        <v>0</v>
      </c>
      <c r="N81" s="3">
        <v>0.23769131963829654</v>
      </c>
      <c r="O81" s="3">
        <v>0.25195194152121775</v>
      </c>
      <c r="P81" s="4">
        <v>0.24482163057975714</v>
      </c>
      <c r="Q81" s="41"/>
      <c r="R81" s="58">
        <f t="shared" si="8"/>
        <v>51.341325041872054</v>
      </c>
      <c r="S81" s="58">
        <f t="shared" si="9"/>
        <v>54.421619368583038</v>
      </c>
      <c r="T81" s="58">
        <f t="shared" si="10"/>
        <v>52.881472205227546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3470.7844471113599</v>
      </c>
      <c r="F82" s="56">
        <v>4229.7914899718726</v>
      </c>
      <c r="G82" s="57">
        <v>7700.5759370832329</v>
      </c>
      <c r="H82" s="55">
        <v>80</v>
      </c>
      <c r="I82" s="56">
        <v>80</v>
      </c>
      <c r="J82" s="57">
        <v>160</v>
      </c>
      <c r="K82" s="55">
        <v>0</v>
      </c>
      <c r="L82" s="56">
        <v>0</v>
      </c>
      <c r="M82" s="57">
        <v>0</v>
      </c>
      <c r="N82" s="3">
        <v>0.20085558143005555</v>
      </c>
      <c r="O82" s="3">
        <v>0.24477960011411298</v>
      </c>
      <c r="P82" s="4">
        <v>0.2228175907720843</v>
      </c>
      <c r="Q82" s="41"/>
      <c r="R82" s="58">
        <f t="shared" si="8"/>
        <v>43.384805588892</v>
      </c>
      <c r="S82" s="58">
        <f t="shared" si="9"/>
        <v>52.87239362464841</v>
      </c>
      <c r="T82" s="58">
        <f t="shared" si="10"/>
        <v>48.128599606770209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2642.7524078313104</v>
      </c>
      <c r="F83" s="56">
        <v>3625.5835387953039</v>
      </c>
      <c r="G83" s="57">
        <v>6268.3359466266138</v>
      </c>
      <c r="H83" s="55">
        <v>80</v>
      </c>
      <c r="I83" s="56">
        <v>80</v>
      </c>
      <c r="J83" s="57">
        <v>160</v>
      </c>
      <c r="K83" s="55">
        <v>0</v>
      </c>
      <c r="L83" s="56">
        <v>0</v>
      </c>
      <c r="M83" s="57">
        <v>0</v>
      </c>
      <c r="N83" s="3">
        <v>0.15293706063838602</v>
      </c>
      <c r="O83" s="3">
        <v>0.2098138621988023</v>
      </c>
      <c r="P83" s="4">
        <v>0.18137546141859415</v>
      </c>
      <c r="Q83" s="41"/>
      <c r="R83" s="58">
        <f t="shared" si="8"/>
        <v>33.03440509789138</v>
      </c>
      <c r="S83" s="58">
        <f t="shared" si="9"/>
        <v>45.319794234941298</v>
      </c>
      <c r="T83" s="58">
        <f t="shared" si="10"/>
        <v>39.177099666416339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1604.5745141132129</v>
      </c>
      <c r="F84" s="61">
        <v>1998.0000000000002</v>
      </c>
      <c r="G84" s="62">
        <v>3602.5745141132129</v>
      </c>
      <c r="H84" s="67">
        <v>80</v>
      </c>
      <c r="I84" s="61">
        <v>80</v>
      </c>
      <c r="J84" s="62">
        <v>160</v>
      </c>
      <c r="K84" s="67">
        <v>0</v>
      </c>
      <c r="L84" s="61">
        <v>0</v>
      </c>
      <c r="M84" s="62">
        <v>0</v>
      </c>
      <c r="N84" s="6">
        <v>9.2857321418588712E-2</v>
      </c>
      <c r="O84" s="6">
        <v>0.11562500000000002</v>
      </c>
      <c r="P84" s="7">
        <v>0.10424116070929436</v>
      </c>
      <c r="Q84" s="41"/>
      <c r="R84" s="58">
        <f t="shared" si="8"/>
        <v>20.057181426415163</v>
      </c>
      <c r="S84" s="58">
        <f t="shared" si="9"/>
        <v>24.975000000000001</v>
      </c>
      <c r="T84" s="58">
        <f t="shared" si="10"/>
        <v>22.516090713207582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822.56681510611133</v>
      </c>
      <c r="F85" s="64">
        <v>1841.7031555245821</v>
      </c>
      <c r="G85" s="65">
        <v>2664.2699706306935</v>
      </c>
      <c r="H85" s="71">
        <v>41</v>
      </c>
      <c r="I85" s="64">
        <v>41</v>
      </c>
      <c r="J85" s="65">
        <v>82</v>
      </c>
      <c r="K85" s="71">
        <v>0</v>
      </c>
      <c r="L85" s="64">
        <v>0</v>
      </c>
      <c r="M85" s="65">
        <v>0</v>
      </c>
      <c r="N85" s="3">
        <v>9.2882431696715367E-2</v>
      </c>
      <c r="O85" s="3">
        <v>0.20796106092192662</v>
      </c>
      <c r="P85" s="4">
        <v>0.15042174630932101</v>
      </c>
      <c r="Q85" s="41"/>
      <c r="R85" s="58">
        <f t="shared" si="8"/>
        <v>20.06260524649052</v>
      </c>
      <c r="S85" s="58">
        <f t="shared" si="9"/>
        <v>44.919589159136152</v>
      </c>
      <c r="T85" s="58">
        <f t="shared" si="10"/>
        <v>32.491097202813336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730.78628083871263</v>
      </c>
      <c r="F86" s="61">
        <v>1780.0000000000005</v>
      </c>
      <c r="G86" s="62">
        <v>2510.7862808387131</v>
      </c>
      <c r="H86" s="72">
        <v>41</v>
      </c>
      <c r="I86" s="61">
        <v>41</v>
      </c>
      <c r="J86" s="62">
        <v>82</v>
      </c>
      <c r="K86" s="72">
        <v>0</v>
      </c>
      <c r="L86" s="61">
        <v>0</v>
      </c>
      <c r="M86" s="62">
        <v>0</v>
      </c>
      <c r="N86" s="6">
        <v>8.2518776065798632E-2</v>
      </c>
      <c r="O86" s="6">
        <v>0.20099367660343276</v>
      </c>
      <c r="P86" s="7">
        <v>0.14175622633461568</v>
      </c>
      <c r="Q86" s="41"/>
      <c r="R86" s="58">
        <f t="shared" si="8"/>
        <v>17.824055630212502</v>
      </c>
      <c r="S86" s="58">
        <f t="shared" si="9"/>
        <v>43.414634146341477</v>
      </c>
      <c r="T86" s="58">
        <f t="shared" si="10"/>
        <v>30.619344888276988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428167.33523516043</v>
      </c>
    </row>
    <row r="91" spans="2:20" x14ac:dyDescent="0.25">
      <c r="C91" t="s">
        <v>112</v>
      </c>
      <c r="D91" s="78">
        <f>SUMPRODUCT(((((J5:J86)*216)+((M5:M86)*248))*((D5:D86))/1000))</f>
        <v>2263210.2618399998</v>
      </c>
    </row>
    <row r="92" spans="2:20" x14ac:dyDescent="0.25">
      <c r="C92" t="s">
        <v>111</v>
      </c>
      <c r="D92" s="39">
        <f>+D90/D91</f>
        <v>0.18918584033242167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zoomScale="80" zoomScaleNormal="80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+'[1]23'!$G$590</f>
        <v>0.13350684061413029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39.000000000000021</v>
      </c>
      <c r="F5" s="56">
        <v>317.62300168450105</v>
      </c>
      <c r="G5" s="57">
        <v>356.62300168450105</v>
      </c>
      <c r="H5" s="56">
        <v>40</v>
      </c>
      <c r="I5" s="56">
        <v>43</v>
      </c>
      <c r="J5" s="57">
        <v>83</v>
      </c>
      <c r="K5" s="56">
        <v>0</v>
      </c>
      <c r="L5" s="56">
        <v>0</v>
      </c>
      <c r="M5" s="57">
        <v>0</v>
      </c>
      <c r="N5" s="32">
        <v>4.5138888888888911E-3</v>
      </c>
      <c r="O5" s="32">
        <v>3.4197136270941113E-2</v>
      </c>
      <c r="P5" s="33">
        <v>1.9891956809711123E-2</v>
      </c>
      <c r="Q5" s="41"/>
      <c r="R5" s="58">
        <f>+E5/(H5+K5)</f>
        <v>0.97500000000000053</v>
      </c>
      <c r="S5" s="58">
        <f t="shared" ref="S5" si="0">+F5/(I5+L5)</f>
        <v>7.3865814345232801</v>
      </c>
      <c r="T5" s="58">
        <f t="shared" ref="T5" si="1">+G5/(J5+M5)</f>
        <v>4.2966626708976028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87.780540064811561</v>
      </c>
      <c r="F6" s="56">
        <v>558.79670424526387</v>
      </c>
      <c r="G6" s="57">
        <v>646.57724431007546</v>
      </c>
      <c r="H6" s="56">
        <v>40</v>
      </c>
      <c r="I6" s="56">
        <v>43</v>
      </c>
      <c r="J6" s="57">
        <v>83</v>
      </c>
      <c r="K6" s="56">
        <v>0</v>
      </c>
      <c r="L6" s="56">
        <v>0</v>
      </c>
      <c r="M6" s="57">
        <v>0</v>
      </c>
      <c r="N6" s="32">
        <v>1.0159784729723561E-2</v>
      </c>
      <c r="O6" s="32">
        <v>6.0163297184029269E-2</v>
      </c>
      <c r="P6" s="33">
        <v>3.6065218892797603E-2</v>
      </c>
      <c r="Q6" s="41"/>
      <c r="R6" s="58">
        <f t="shared" ref="R6:R70" si="2">+E6/(H6+K6)</f>
        <v>2.194513501620289</v>
      </c>
      <c r="S6" s="58">
        <f t="shared" ref="S6:S70" si="3">+F6/(I6+L6)</f>
        <v>12.995272191750322</v>
      </c>
      <c r="T6" s="58">
        <f t="shared" ref="T6:T70" si="4">+G6/(J6+M6)</f>
        <v>7.7900872808442827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116.75217314034745</v>
      </c>
      <c r="F7" s="56">
        <v>822.78182126983847</v>
      </c>
      <c r="G7" s="57">
        <v>939.53399441018587</v>
      </c>
      <c r="H7" s="56">
        <v>40</v>
      </c>
      <c r="I7" s="56">
        <v>43</v>
      </c>
      <c r="J7" s="57">
        <v>83</v>
      </c>
      <c r="K7" s="56">
        <v>0</v>
      </c>
      <c r="L7" s="56">
        <v>0</v>
      </c>
      <c r="M7" s="57">
        <v>0</v>
      </c>
      <c r="N7" s="32">
        <v>1.3512983002355029E-2</v>
      </c>
      <c r="O7" s="32">
        <v>8.8585467406313359E-2</v>
      </c>
      <c r="P7" s="33">
        <v>5.240595685018886E-2</v>
      </c>
      <c r="Q7" s="41"/>
      <c r="R7" s="58">
        <f t="shared" si="2"/>
        <v>2.9188043285086862</v>
      </c>
      <c r="S7" s="58">
        <f t="shared" si="3"/>
        <v>19.134460959763686</v>
      </c>
      <c r="T7" s="58">
        <f t="shared" si="4"/>
        <v>11.319686679640794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142.94129263290873</v>
      </c>
      <c r="F8" s="56">
        <v>909.62911353397556</v>
      </c>
      <c r="G8" s="57">
        <v>1052.5704061668844</v>
      </c>
      <c r="H8" s="56">
        <v>40</v>
      </c>
      <c r="I8" s="56">
        <v>43</v>
      </c>
      <c r="J8" s="57">
        <v>83</v>
      </c>
      <c r="K8" s="56">
        <v>0</v>
      </c>
      <c r="L8" s="56">
        <v>0</v>
      </c>
      <c r="M8" s="57">
        <v>0</v>
      </c>
      <c r="N8" s="32">
        <v>1.6544131091771844E-2</v>
      </c>
      <c r="O8" s="32">
        <v>9.7935951069549484E-2</v>
      </c>
      <c r="P8" s="33">
        <v>5.8710977586283151E-2</v>
      </c>
      <c r="Q8" s="41"/>
      <c r="R8" s="58">
        <f t="shared" si="2"/>
        <v>3.5735323158227184</v>
      </c>
      <c r="S8" s="58">
        <f t="shared" si="3"/>
        <v>21.154165431022687</v>
      </c>
      <c r="T8" s="58">
        <f t="shared" si="4"/>
        <v>12.68157115863716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180.28470562889777</v>
      </c>
      <c r="F9" s="56">
        <v>1142.006561933619</v>
      </c>
      <c r="G9" s="57">
        <v>1322.2912675625166</v>
      </c>
      <c r="H9" s="56">
        <v>40</v>
      </c>
      <c r="I9" s="56">
        <v>41</v>
      </c>
      <c r="J9" s="57">
        <v>81</v>
      </c>
      <c r="K9" s="56">
        <v>0</v>
      </c>
      <c r="L9" s="56">
        <v>0</v>
      </c>
      <c r="M9" s="57">
        <v>0</v>
      </c>
      <c r="N9" s="32">
        <v>2.0866285373715019E-2</v>
      </c>
      <c r="O9" s="32">
        <v>0.1289528638136426</v>
      </c>
      <c r="P9" s="33">
        <v>7.5576775695159845E-2</v>
      </c>
      <c r="Q9" s="41"/>
      <c r="R9" s="58">
        <f t="shared" si="2"/>
        <v>4.507117640722444</v>
      </c>
      <c r="S9" s="58">
        <f t="shared" si="3"/>
        <v>27.853818583746804</v>
      </c>
      <c r="T9" s="58">
        <f t="shared" si="4"/>
        <v>16.324583550154525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215.30800505940041</v>
      </c>
      <c r="F10" s="56">
        <v>1312.6581237481578</v>
      </c>
      <c r="G10" s="57">
        <v>1527.9661288075581</v>
      </c>
      <c r="H10" s="56">
        <v>40</v>
      </c>
      <c r="I10" s="56">
        <v>41</v>
      </c>
      <c r="J10" s="57">
        <v>81</v>
      </c>
      <c r="K10" s="56">
        <v>0</v>
      </c>
      <c r="L10" s="56">
        <v>0</v>
      </c>
      <c r="M10" s="57">
        <v>0</v>
      </c>
      <c r="N10" s="32">
        <v>2.491990799298616E-2</v>
      </c>
      <c r="O10" s="32">
        <v>0.14822246203118314</v>
      </c>
      <c r="P10" s="33">
        <v>8.7332311888863631E-2</v>
      </c>
      <c r="Q10" s="41"/>
      <c r="R10" s="58">
        <f t="shared" si="2"/>
        <v>5.3827001264850107</v>
      </c>
      <c r="S10" s="58">
        <f t="shared" si="3"/>
        <v>32.016051798735553</v>
      </c>
      <c r="T10" s="58">
        <f t="shared" si="4"/>
        <v>18.863779367994546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579.0071542680829</v>
      </c>
      <c r="F11" s="56">
        <v>1547.6332131850615</v>
      </c>
      <c r="G11" s="57">
        <v>2126.6403674531443</v>
      </c>
      <c r="H11" s="56">
        <v>40</v>
      </c>
      <c r="I11" s="56">
        <v>41</v>
      </c>
      <c r="J11" s="57">
        <v>81</v>
      </c>
      <c r="K11" s="56">
        <v>0</v>
      </c>
      <c r="L11" s="56">
        <v>0</v>
      </c>
      <c r="M11" s="57">
        <v>0</v>
      </c>
      <c r="N11" s="32">
        <v>6.7014716929176266E-2</v>
      </c>
      <c r="O11" s="32">
        <v>0.17475533120879194</v>
      </c>
      <c r="P11" s="33">
        <v>0.12155008958922864</v>
      </c>
      <c r="Q11" s="41"/>
      <c r="R11" s="58">
        <f t="shared" si="2"/>
        <v>14.475178856702072</v>
      </c>
      <c r="S11" s="58">
        <f t="shared" si="3"/>
        <v>37.747151541099065</v>
      </c>
      <c r="T11" s="58">
        <f t="shared" si="4"/>
        <v>26.254819351273387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589.36718923394108</v>
      </c>
      <c r="F12" s="56">
        <v>1602.9258485415662</v>
      </c>
      <c r="G12" s="57">
        <v>2192.2930377755074</v>
      </c>
      <c r="H12" s="56">
        <v>40</v>
      </c>
      <c r="I12" s="56">
        <v>41</v>
      </c>
      <c r="J12" s="57">
        <v>81</v>
      </c>
      <c r="K12" s="56">
        <v>0</v>
      </c>
      <c r="L12" s="56">
        <v>0</v>
      </c>
      <c r="M12" s="57">
        <v>0</v>
      </c>
      <c r="N12" s="32">
        <v>6.8213795050224665E-2</v>
      </c>
      <c r="O12" s="32">
        <v>0.18099885371968905</v>
      </c>
      <c r="P12" s="33">
        <v>0.12530252845081774</v>
      </c>
      <c r="Q12" s="41"/>
      <c r="R12" s="58">
        <f t="shared" si="2"/>
        <v>14.734179730848528</v>
      </c>
      <c r="S12" s="58">
        <f t="shared" si="3"/>
        <v>39.095752403452835</v>
      </c>
      <c r="T12" s="58">
        <f t="shared" si="4"/>
        <v>27.065346145376633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607.13490444996535</v>
      </c>
      <c r="F13" s="56">
        <v>1622.7483590786169</v>
      </c>
      <c r="G13" s="57">
        <v>2229.8832635285821</v>
      </c>
      <c r="H13" s="56">
        <v>40</v>
      </c>
      <c r="I13" s="56">
        <v>41</v>
      </c>
      <c r="J13" s="57">
        <v>81</v>
      </c>
      <c r="K13" s="56">
        <v>0</v>
      </c>
      <c r="L13" s="56">
        <v>0</v>
      </c>
      <c r="M13" s="57">
        <v>0</v>
      </c>
      <c r="N13" s="32">
        <v>7.0270243570597843E-2</v>
      </c>
      <c r="O13" s="32">
        <v>0.18323716791763967</v>
      </c>
      <c r="P13" s="33">
        <v>0.12745103243761902</v>
      </c>
      <c r="Q13" s="41"/>
      <c r="R13" s="58">
        <f t="shared" si="2"/>
        <v>15.178372611249134</v>
      </c>
      <c r="S13" s="58">
        <f t="shared" si="3"/>
        <v>39.579228270210166</v>
      </c>
      <c r="T13" s="58">
        <f t="shared" si="4"/>
        <v>27.529423006525704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646.09786056389464</v>
      </c>
      <c r="F14" s="56">
        <v>1828.8736218615593</v>
      </c>
      <c r="G14" s="57">
        <v>2474.9714824254538</v>
      </c>
      <c r="H14" s="56">
        <v>40</v>
      </c>
      <c r="I14" s="56">
        <v>40</v>
      </c>
      <c r="J14" s="57">
        <v>80</v>
      </c>
      <c r="K14" s="56">
        <v>0</v>
      </c>
      <c r="L14" s="56">
        <v>0</v>
      </c>
      <c r="M14" s="57">
        <v>0</v>
      </c>
      <c r="N14" s="32">
        <v>7.4779844972672996E-2</v>
      </c>
      <c r="O14" s="32">
        <v>0.21167518771545826</v>
      </c>
      <c r="P14" s="33">
        <v>0.14322751634406561</v>
      </c>
      <c r="Q14" s="41"/>
      <c r="R14" s="58">
        <f t="shared" si="2"/>
        <v>16.152446514097367</v>
      </c>
      <c r="S14" s="58">
        <f t="shared" si="3"/>
        <v>45.721840546538985</v>
      </c>
      <c r="T14" s="58">
        <f t="shared" si="4"/>
        <v>30.937143530318174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2551.3496912903643</v>
      </c>
      <c r="F15" s="56">
        <v>2819.816946708414</v>
      </c>
      <c r="G15" s="57">
        <v>5371.1666379987782</v>
      </c>
      <c r="H15" s="56">
        <v>47</v>
      </c>
      <c r="I15" s="56">
        <v>42</v>
      </c>
      <c r="J15" s="57">
        <v>89</v>
      </c>
      <c r="K15" s="56">
        <v>41</v>
      </c>
      <c r="L15" s="56">
        <v>41</v>
      </c>
      <c r="M15" s="57">
        <v>82</v>
      </c>
      <c r="N15" s="32">
        <v>0.12555854779972264</v>
      </c>
      <c r="O15" s="32">
        <v>0.14656013236530219</v>
      </c>
      <c r="P15" s="33">
        <v>0.13577266526791654</v>
      </c>
      <c r="Q15" s="41"/>
      <c r="R15" s="58">
        <f t="shared" si="2"/>
        <v>28.992610128299592</v>
      </c>
      <c r="S15" s="58">
        <f t="shared" si="3"/>
        <v>33.973698153113425</v>
      </c>
      <c r="T15" s="58">
        <f t="shared" si="4"/>
        <v>31.410331216367123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4684.3993788729003</v>
      </c>
      <c r="F16" s="56">
        <v>4220.2308877168616</v>
      </c>
      <c r="G16" s="57">
        <v>8904.630266589762</v>
      </c>
      <c r="H16" s="56">
        <v>47</v>
      </c>
      <c r="I16" s="56">
        <v>44</v>
      </c>
      <c r="J16" s="57">
        <v>91</v>
      </c>
      <c r="K16" s="56">
        <v>76</v>
      </c>
      <c r="L16" s="56">
        <v>81</v>
      </c>
      <c r="M16" s="57">
        <v>157</v>
      </c>
      <c r="N16" s="32">
        <v>0.16153101306458276</v>
      </c>
      <c r="O16" s="32">
        <v>0.14261391212884772</v>
      </c>
      <c r="P16" s="33">
        <v>0.15197689559308031</v>
      </c>
      <c r="Q16" s="41"/>
      <c r="R16" s="58">
        <f t="shared" si="2"/>
        <v>38.084547795714634</v>
      </c>
      <c r="S16" s="58">
        <f t="shared" si="3"/>
        <v>33.761847101734894</v>
      </c>
      <c r="T16" s="58">
        <f t="shared" si="4"/>
        <v>35.905767203990976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4839.9653629654713</v>
      </c>
      <c r="F17" s="56">
        <v>4608.2529787211452</v>
      </c>
      <c r="G17" s="57">
        <v>9448.2183416866174</v>
      </c>
      <c r="H17" s="56">
        <v>46</v>
      </c>
      <c r="I17" s="56">
        <v>44</v>
      </c>
      <c r="J17" s="57">
        <v>90</v>
      </c>
      <c r="K17" s="56">
        <v>81</v>
      </c>
      <c r="L17" s="56">
        <v>81</v>
      </c>
      <c r="M17" s="57">
        <v>162</v>
      </c>
      <c r="N17" s="32">
        <v>0.16120321619256167</v>
      </c>
      <c r="O17" s="32">
        <v>0.15572631044610522</v>
      </c>
      <c r="P17" s="33">
        <v>0.15848460718073365</v>
      </c>
      <c r="Q17" s="41"/>
      <c r="R17" s="58">
        <f t="shared" si="2"/>
        <v>38.109963487917099</v>
      </c>
      <c r="S17" s="58">
        <f t="shared" si="3"/>
        <v>36.866023829769162</v>
      </c>
      <c r="T17" s="58">
        <f t="shared" si="4"/>
        <v>37.492929927327843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5537.1814687004171</v>
      </c>
      <c r="F18" s="56">
        <v>5770.5332573327505</v>
      </c>
      <c r="G18" s="57">
        <v>11307.714726033168</v>
      </c>
      <c r="H18" s="56">
        <v>48</v>
      </c>
      <c r="I18" s="56">
        <v>44</v>
      </c>
      <c r="J18" s="57">
        <v>92</v>
      </c>
      <c r="K18" s="56">
        <v>81</v>
      </c>
      <c r="L18" s="56">
        <v>81</v>
      </c>
      <c r="M18" s="57">
        <v>162</v>
      </c>
      <c r="N18" s="32">
        <v>0.18180921554703233</v>
      </c>
      <c r="O18" s="32">
        <v>0.19500315143730571</v>
      </c>
      <c r="P18" s="33">
        <v>0.18831126309008073</v>
      </c>
      <c r="Q18" s="41"/>
      <c r="R18" s="58">
        <f t="shared" si="2"/>
        <v>42.923887354266796</v>
      </c>
      <c r="S18" s="58">
        <f t="shared" si="3"/>
        <v>46.164266058662001</v>
      </c>
      <c r="T18" s="58">
        <f t="shared" si="4"/>
        <v>44.518561913516407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6490.5289660120307</v>
      </c>
      <c r="F19" s="56">
        <v>6868.1443025510098</v>
      </c>
      <c r="G19" s="57">
        <v>13358.673268563041</v>
      </c>
      <c r="H19" s="56">
        <v>49</v>
      </c>
      <c r="I19" s="56">
        <v>44</v>
      </c>
      <c r="J19" s="57">
        <v>93</v>
      </c>
      <c r="K19" s="56">
        <v>81</v>
      </c>
      <c r="L19" s="56">
        <v>81</v>
      </c>
      <c r="M19" s="57">
        <v>162</v>
      </c>
      <c r="N19" s="32">
        <v>0.21161088178182155</v>
      </c>
      <c r="O19" s="32">
        <v>0.23209463039169403</v>
      </c>
      <c r="P19" s="33">
        <v>0.22166920995226075</v>
      </c>
      <c r="Q19" s="41"/>
      <c r="R19" s="58">
        <f t="shared" si="2"/>
        <v>49.927145892400233</v>
      </c>
      <c r="S19" s="58">
        <f t="shared" si="3"/>
        <v>54.94515442040808</v>
      </c>
      <c r="T19" s="58">
        <f t="shared" si="4"/>
        <v>52.386953994364866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9461.6085414232675</v>
      </c>
      <c r="F20" s="56">
        <v>9469.9093201295582</v>
      </c>
      <c r="G20" s="57">
        <v>18931.517861552828</v>
      </c>
      <c r="H20" s="56">
        <v>129</v>
      </c>
      <c r="I20" s="56">
        <v>121</v>
      </c>
      <c r="J20" s="57">
        <v>250</v>
      </c>
      <c r="K20" s="56">
        <v>81</v>
      </c>
      <c r="L20" s="56">
        <v>81</v>
      </c>
      <c r="M20" s="57">
        <v>162</v>
      </c>
      <c r="N20" s="32">
        <v>0.19731415877175651</v>
      </c>
      <c r="O20" s="32">
        <v>0.20486996625410087</v>
      </c>
      <c r="P20" s="33">
        <v>0.2010227431782283</v>
      </c>
      <c r="Q20" s="41"/>
      <c r="R20" s="58">
        <f t="shared" si="2"/>
        <v>45.055278768682228</v>
      </c>
      <c r="S20" s="58">
        <f t="shared" si="3"/>
        <v>46.880739208562169</v>
      </c>
      <c r="T20" s="58">
        <f t="shared" si="4"/>
        <v>45.950286071730162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9232.2840066756453</v>
      </c>
      <c r="F21" s="56">
        <v>9544.2331361811866</v>
      </c>
      <c r="G21" s="57">
        <v>18776.517142856832</v>
      </c>
      <c r="H21" s="56">
        <v>128</v>
      </c>
      <c r="I21" s="56">
        <v>121</v>
      </c>
      <c r="J21" s="57">
        <v>249</v>
      </c>
      <c r="K21" s="56">
        <v>81</v>
      </c>
      <c r="L21" s="56">
        <v>81</v>
      </c>
      <c r="M21" s="57">
        <v>162</v>
      </c>
      <c r="N21" s="32">
        <v>0.19340296645457611</v>
      </c>
      <c r="O21" s="32">
        <v>0.20647787158578199</v>
      </c>
      <c r="P21" s="33">
        <v>0.19983521863406589</v>
      </c>
      <c r="Q21" s="41"/>
      <c r="R21" s="58">
        <f t="shared" si="2"/>
        <v>44.17360768744328</v>
      </c>
      <c r="S21" s="58">
        <f t="shared" si="3"/>
        <v>47.248678891986074</v>
      </c>
      <c r="T21" s="58">
        <f t="shared" si="4"/>
        <v>45.684956551963097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8737.3702618095267</v>
      </c>
      <c r="F22" s="56">
        <v>9452.7090672195081</v>
      </c>
      <c r="G22" s="57">
        <v>18190.079329029035</v>
      </c>
      <c r="H22" s="56">
        <v>129</v>
      </c>
      <c r="I22" s="56">
        <v>120</v>
      </c>
      <c r="J22" s="57">
        <v>249</v>
      </c>
      <c r="K22" s="56">
        <v>81</v>
      </c>
      <c r="L22" s="56">
        <v>81</v>
      </c>
      <c r="M22" s="57">
        <v>162</v>
      </c>
      <c r="N22" s="32">
        <v>0.18221075787891072</v>
      </c>
      <c r="O22" s="32">
        <v>0.20545794355806615</v>
      </c>
      <c r="P22" s="33">
        <v>0.19359386259077305</v>
      </c>
      <c r="Q22" s="41"/>
      <c r="R22" s="58">
        <f t="shared" si="2"/>
        <v>41.606525056235839</v>
      </c>
      <c r="S22" s="58">
        <f t="shared" si="3"/>
        <v>47.028403319500043</v>
      </c>
      <c r="T22" s="58">
        <f t="shared" si="4"/>
        <v>44.258100557248262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8080.444506767607</v>
      </c>
      <c r="F23" s="56">
        <v>7369.1016284018606</v>
      </c>
      <c r="G23" s="57">
        <v>15449.546135169468</v>
      </c>
      <c r="H23" s="56">
        <v>129</v>
      </c>
      <c r="I23" s="56">
        <v>122</v>
      </c>
      <c r="J23" s="57">
        <v>251</v>
      </c>
      <c r="K23" s="56">
        <v>81</v>
      </c>
      <c r="L23" s="56">
        <v>81</v>
      </c>
      <c r="M23" s="57">
        <v>162</v>
      </c>
      <c r="N23" s="32">
        <v>0.16851110499598779</v>
      </c>
      <c r="O23" s="32">
        <v>0.15868005229116841</v>
      </c>
      <c r="P23" s="33">
        <v>0.16367431705196911</v>
      </c>
      <c r="Q23" s="41"/>
      <c r="R23" s="58">
        <f t="shared" si="2"/>
        <v>38.478307175083842</v>
      </c>
      <c r="S23" s="58">
        <f t="shared" si="3"/>
        <v>36.300993243358917</v>
      </c>
      <c r="T23" s="58">
        <f t="shared" si="4"/>
        <v>37.408102022202101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7402.5024066422629</v>
      </c>
      <c r="F24" s="56">
        <v>6847.944425360547</v>
      </c>
      <c r="G24" s="57">
        <v>14250.44683200281</v>
      </c>
      <c r="H24" s="56">
        <v>128</v>
      </c>
      <c r="I24" s="56">
        <v>121</v>
      </c>
      <c r="J24" s="57">
        <v>249</v>
      </c>
      <c r="K24" s="56">
        <v>81</v>
      </c>
      <c r="L24" s="56">
        <v>81</v>
      </c>
      <c r="M24" s="57">
        <v>162</v>
      </c>
      <c r="N24" s="32">
        <v>0.15507169445789892</v>
      </c>
      <c r="O24" s="32">
        <v>0.14814694585844035</v>
      </c>
      <c r="P24" s="33">
        <v>0.15166503652621127</v>
      </c>
      <c r="Q24" s="41"/>
      <c r="R24" s="58">
        <f t="shared" si="2"/>
        <v>35.418671802116087</v>
      </c>
      <c r="S24" s="58">
        <f t="shared" si="3"/>
        <v>33.900714977032408</v>
      </c>
      <c r="T24" s="58">
        <f t="shared" si="4"/>
        <v>34.67262002920392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6957.3359836102427</v>
      </c>
      <c r="F25" s="56">
        <v>6741.8449925043487</v>
      </c>
      <c r="G25" s="57">
        <v>13699.180976114592</v>
      </c>
      <c r="H25" s="56">
        <v>130</v>
      </c>
      <c r="I25" s="56">
        <v>121</v>
      </c>
      <c r="J25" s="57">
        <v>251</v>
      </c>
      <c r="K25" s="56">
        <v>81</v>
      </c>
      <c r="L25" s="56">
        <v>81</v>
      </c>
      <c r="M25" s="57">
        <v>162</v>
      </c>
      <c r="N25" s="32">
        <v>0.14443896328704209</v>
      </c>
      <c r="O25" s="32">
        <v>0.14585161371807609</v>
      </c>
      <c r="P25" s="33">
        <v>0.1451307417589901</v>
      </c>
      <c r="Q25" s="41"/>
      <c r="R25" s="58">
        <f t="shared" si="2"/>
        <v>32.973156320427691</v>
      </c>
      <c r="S25" s="58">
        <f t="shared" si="3"/>
        <v>33.375470259922515</v>
      </c>
      <c r="T25" s="58">
        <f t="shared" si="4"/>
        <v>33.169929724248405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6495.394036935003</v>
      </c>
      <c r="F26" s="56">
        <v>6798.508836631896</v>
      </c>
      <c r="G26" s="57">
        <v>13293.902873566898</v>
      </c>
      <c r="H26" s="56">
        <v>130</v>
      </c>
      <c r="I26" s="56">
        <v>120</v>
      </c>
      <c r="J26" s="57">
        <v>250</v>
      </c>
      <c r="K26" s="56">
        <v>81</v>
      </c>
      <c r="L26" s="56">
        <v>82</v>
      </c>
      <c r="M26" s="57">
        <v>163</v>
      </c>
      <c r="N26" s="32">
        <v>0.13484873851799956</v>
      </c>
      <c r="O26" s="32">
        <v>0.14697571853666327</v>
      </c>
      <c r="P26" s="33">
        <v>0.14078944837718058</v>
      </c>
      <c r="Q26" s="41"/>
      <c r="R26" s="58">
        <f t="shared" si="2"/>
        <v>30.783857994952619</v>
      </c>
      <c r="S26" s="58">
        <f t="shared" si="3"/>
        <v>33.655984339761858</v>
      </c>
      <c r="T26" s="58">
        <f t="shared" si="4"/>
        <v>32.188626812510648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6342.4823618176188</v>
      </c>
      <c r="F27" s="56">
        <v>5309.1589488078043</v>
      </c>
      <c r="G27" s="57">
        <v>11651.641310625422</v>
      </c>
      <c r="H27" s="56">
        <v>130</v>
      </c>
      <c r="I27" s="56">
        <v>120</v>
      </c>
      <c r="J27" s="57">
        <v>250</v>
      </c>
      <c r="K27" s="56">
        <v>81</v>
      </c>
      <c r="L27" s="56">
        <v>81</v>
      </c>
      <c r="M27" s="57">
        <v>162</v>
      </c>
      <c r="N27" s="32">
        <v>0.13167418954113974</v>
      </c>
      <c r="O27" s="32">
        <v>0.1153964299427883</v>
      </c>
      <c r="P27" s="33">
        <v>0.12372198129699098</v>
      </c>
      <c r="Q27" s="41"/>
      <c r="R27" s="58">
        <f t="shared" si="2"/>
        <v>30.059158112879711</v>
      </c>
      <c r="S27" s="58">
        <f t="shared" si="3"/>
        <v>26.413726113471665</v>
      </c>
      <c r="T27" s="58">
        <f t="shared" si="4"/>
        <v>28.280682792780151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1762.4881878616336</v>
      </c>
      <c r="F28" s="56">
        <v>1576.9210753652683</v>
      </c>
      <c r="G28" s="57">
        <v>3339.4092632269021</v>
      </c>
      <c r="H28" s="56">
        <v>82</v>
      </c>
      <c r="I28" s="56">
        <v>80</v>
      </c>
      <c r="J28" s="57">
        <v>162</v>
      </c>
      <c r="K28" s="56">
        <v>0</v>
      </c>
      <c r="L28" s="56">
        <v>0</v>
      </c>
      <c r="M28" s="57">
        <v>0</v>
      </c>
      <c r="N28" s="32">
        <v>9.9508140687761606E-2</v>
      </c>
      <c r="O28" s="32">
        <v>9.1257006676230809E-2</v>
      </c>
      <c r="P28" s="33">
        <v>9.543350660799331E-2</v>
      </c>
      <c r="Q28" s="41"/>
      <c r="R28" s="58">
        <f t="shared" si="2"/>
        <v>21.493758388556508</v>
      </c>
      <c r="S28" s="58">
        <f t="shared" si="3"/>
        <v>19.711513442065854</v>
      </c>
      <c r="T28" s="58">
        <f t="shared" si="4"/>
        <v>20.613637427326555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1550.3755193594668</v>
      </c>
      <c r="F29" s="56">
        <v>1615.9156968261655</v>
      </c>
      <c r="G29" s="57">
        <v>3166.291216185632</v>
      </c>
      <c r="H29" s="56">
        <v>82</v>
      </c>
      <c r="I29" s="56">
        <v>82</v>
      </c>
      <c r="J29" s="57">
        <v>164</v>
      </c>
      <c r="K29" s="56">
        <v>0</v>
      </c>
      <c r="L29" s="56">
        <v>0</v>
      </c>
      <c r="M29" s="57">
        <v>0</v>
      </c>
      <c r="N29" s="32">
        <v>8.7532493188768448E-2</v>
      </c>
      <c r="O29" s="32">
        <v>9.1232819378171043E-2</v>
      </c>
      <c r="P29" s="33">
        <v>8.9382656283469739E-2</v>
      </c>
      <c r="Q29" s="41"/>
      <c r="R29" s="58">
        <f t="shared" si="2"/>
        <v>18.907018528773985</v>
      </c>
      <c r="S29" s="58">
        <f t="shared" si="3"/>
        <v>19.706288985684946</v>
      </c>
      <c r="T29" s="58">
        <f t="shared" si="4"/>
        <v>19.306653757229462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1513.19870691088</v>
      </c>
      <c r="F30" s="56">
        <v>1593.0587145654872</v>
      </c>
      <c r="G30" s="57">
        <v>3106.2574214763672</v>
      </c>
      <c r="H30" s="56">
        <v>82</v>
      </c>
      <c r="I30" s="56">
        <v>80</v>
      </c>
      <c r="J30" s="57">
        <v>162</v>
      </c>
      <c r="K30" s="56">
        <v>0</v>
      </c>
      <c r="L30" s="56">
        <v>0</v>
      </c>
      <c r="M30" s="57">
        <v>0</v>
      </c>
      <c r="N30" s="32">
        <v>8.5433531329656726E-2</v>
      </c>
      <c r="O30" s="32">
        <v>9.2190897833650878E-2</v>
      </c>
      <c r="P30" s="33">
        <v>8.8770502442740262E-2</v>
      </c>
      <c r="Q30" s="41"/>
      <c r="R30" s="58">
        <f t="shared" si="2"/>
        <v>18.453642767205853</v>
      </c>
      <c r="S30" s="58">
        <f t="shared" si="3"/>
        <v>19.913233932068589</v>
      </c>
      <c r="T30" s="58">
        <f t="shared" si="4"/>
        <v>19.174428527631896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1370.1000069828081</v>
      </c>
      <c r="F31" s="56">
        <v>1579.666976194741</v>
      </c>
      <c r="G31" s="57">
        <v>2949.7669831775493</v>
      </c>
      <c r="H31" s="56">
        <v>90</v>
      </c>
      <c r="I31" s="56">
        <v>80</v>
      </c>
      <c r="J31" s="57">
        <v>170</v>
      </c>
      <c r="K31" s="56">
        <v>0</v>
      </c>
      <c r="L31" s="56">
        <v>0</v>
      </c>
      <c r="M31" s="57">
        <v>0</v>
      </c>
      <c r="N31" s="32">
        <v>7.0478395420926335E-2</v>
      </c>
      <c r="O31" s="32">
        <v>9.1415912974232696E-2</v>
      </c>
      <c r="P31" s="33">
        <v>8.0331344857776391E-2</v>
      </c>
      <c r="Q31" s="41"/>
      <c r="R31" s="58">
        <f t="shared" si="2"/>
        <v>15.223333410920089</v>
      </c>
      <c r="S31" s="58">
        <f t="shared" si="3"/>
        <v>19.745837202434263</v>
      </c>
      <c r="T31" s="58">
        <f t="shared" si="4"/>
        <v>17.351570489279702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1217.2095763199659</v>
      </c>
      <c r="F32" s="56">
        <v>1579.323467305205</v>
      </c>
      <c r="G32" s="57">
        <v>2796.5330436251706</v>
      </c>
      <c r="H32" s="56">
        <v>84</v>
      </c>
      <c r="I32" s="56">
        <v>80</v>
      </c>
      <c r="J32" s="57">
        <v>164</v>
      </c>
      <c r="K32" s="56">
        <v>0</v>
      </c>
      <c r="L32" s="56">
        <v>0</v>
      </c>
      <c r="M32" s="57">
        <v>0</v>
      </c>
      <c r="N32" s="32">
        <v>6.7086065714283841E-2</v>
      </c>
      <c r="O32" s="32">
        <v>9.1396033987569736E-2</v>
      </c>
      <c r="P32" s="33">
        <v>7.894458682320378E-2</v>
      </c>
      <c r="Q32" s="41"/>
      <c r="R32" s="58">
        <f t="shared" si="2"/>
        <v>14.490590194285309</v>
      </c>
      <c r="S32" s="58">
        <f t="shared" si="3"/>
        <v>19.741543341315062</v>
      </c>
      <c r="T32" s="58">
        <f t="shared" si="4"/>
        <v>17.052030753812016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889.53183785542728</v>
      </c>
      <c r="F33" s="56">
        <v>1369.9832900897582</v>
      </c>
      <c r="G33" s="57">
        <v>2259.5151279451857</v>
      </c>
      <c r="H33" s="56">
        <v>84</v>
      </c>
      <c r="I33" s="56">
        <v>80</v>
      </c>
      <c r="J33" s="57">
        <v>164</v>
      </c>
      <c r="K33" s="56">
        <v>0</v>
      </c>
      <c r="L33" s="56">
        <v>0</v>
      </c>
      <c r="M33" s="57">
        <v>0</v>
      </c>
      <c r="N33" s="32">
        <v>4.9026225631361733E-2</v>
      </c>
      <c r="O33" s="32">
        <v>7.9281440398712863E-2</v>
      </c>
      <c r="P33" s="33">
        <v>6.3784866981289115E-2</v>
      </c>
      <c r="Q33" s="41"/>
      <c r="R33" s="58">
        <f t="shared" si="2"/>
        <v>10.589664736374134</v>
      </c>
      <c r="S33" s="58">
        <f t="shared" si="3"/>
        <v>17.124791126121977</v>
      </c>
      <c r="T33" s="58">
        <f t="shared" si="4"/>
        <v>13.77753126795845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463.28172433735364</v>
      </c>
      <c r="F34" s="56">
        <v>596.68158163143698</v>
      </c>
      <c r="G34" s="57">
        <v>1059.9633059687906</v>
      </c>
      <c r="H34" s="56">
        <v>84</v>
      </c>
      <c r="I34" s="56">
        <v>80</v>
      </c>
      <c r="J34" s="57">
        <v>164</v>
      </c>
      <c r="K34" s="56">
        <v>0</v>
      </c>
      <c r="L34" s="56">
        <v>0</v>
      </c>
      <c r="M34" s="57">
        <v>0</v>
      </c>
      <c r="N34" s="32">
        <v>2.5533604736406174E-2</v>
      </c>
      <c r="O34" s="32">
        <v>3.4530184122189639E-2</v>
      </c>
      <c r="P34" s="33">
        <v>2.9922180046544448E-2</v>
      </c>
      <c r="Q34" s="41"/>
      <c r="R34" s="58">
        <f t="shared" si="2"/>
        <v>5.5152586230637342</v>
      </c>
      <c r="S34" s="58">
        <f t="shared" si="3"/>
        <v>7.4585197703929627</v>
      </c>
      <c r="T34" s="58">
        <f t="shared" si="4"/>
        <v>6.4631908900536006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261.63006891339569</v>
      </c>
      <c r="F35" s="56">
        <v>319.66913226114087</v>
      </c>
      <c r="G35" s="57">
        <v>581.29920117453662</v>
      </c>
      <c r="H35" s="56">
        <v>85</v>
      </c>
      <c r="I35" s="56">
        <v>81</v>
      </c>
      <c r="J35" s="57">
        <v>166</v>
      </c>
      <c r="K35" s="56">
        <v>0</v>
      </c>
      <c r="L35" s="56">
        <v>0</v>
      </c>
      <c r="M35" s="57">
        <v>0</v>
      </c>
      <c r="N35" s="32">
        <v>1.4250003753452924E-2</v>
      </c>
      <c r="O35" s="32">
        <v>1.8270983782644083E-2</v>
      </c>
      <c r="P35" s="33">
        <v>1.6212048225528131E-2</v>
      </c>
      <c r="Q35" s="41"/>
      <c r="R35" s="58">
        <f t="shared" si="2"/>
        <v>3.0780008107458317</v>
      </c>
      <c r="S35" s="58">
        <f t="shared" si="3"/>
        <v>3.946532497051122</v>
      </c>
      <c r="T35" s="58">
        <f t="shared" si="4"/>
        <v>3.5018024167140762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55.460931327219527</v>
      </c>
      <c r="F36" s="61">
        <v>59.999999999999993</v>
      </c>
      <c r="G36" s="62">
        <v>115.46093132721953</v>
      </c>
      <c r="H36" s="61">
        <v>84</v>
      </c>
      <c r="I36" s="61">
        <v>80</v>
      </c>
      <c r="J36" s="62">
        <v>164</v>
      </c>
      <c r="K36" s="61">
        <v>0</v>
      </c>
      <c r="L36" s="61">
        <v>0</v>
      </c>
      <c r="M36" s="62">
        <v>0</v>
      </c>
      <c r="N36" s="34">
        <v>3.056709178087496E-3</v>
      </c>
      <c r="O36" s="34">
        <v>3.4722222222222216E-3</v>
      </c>
      <c r="P36" s="35">
        <v>3.2593984679093134E-3</v>
      </c>
      <c r="Q36" s="41"/>
      <c r="R36" s="58">
        <f t="shared" si="2"/>
        <v>0.66024918246689912</v>
      </c>
      <c r="S36" s="58">
        <f t="shared" si="3"/>
        <v>0.74999999999999989</v>
      </c>
      <c r="T36" s="58">
        <f t="shared" si="4"/>
        <v>0.7040300690684117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2411.6509110591087</v>
      </c>
      <c r="F37" s="64">
        <v>3205.9065850872976</v>
      </c>
      <c r="G37" s="65">
        <v>5617.5574961464063</v>
      </c>
      <c r="H37" s="64">
        <v>41</v>
      </c>
      <c r="I37" s="64">
        <v>40</v>
      </c>
      <c r="J37" s="65">
        <v>81</v>
      </c>
      <c r="K37" s="64">
        <v>42</v>
      </c>
      <c r="L37" s="64">
        <v>40</v>
      </c>
      <c r="M37" s="65">
        <v>82</v>
      </c>
      <c r="N37" s="30">
        <v>0.12513755246259384</v>
      </c>
      <c r="O37" s="30">
        <v>0.17273203583444491</v>
      </c>
      <c r="P37" s="31">
        <v>0.14848692895290777</v>
      </c>
      <c r="Q37" s="41"/>
      <c r="R37" s="58">
        <f t="shared" si="2"/>
        <v>29.056035073001311</v>
      </c>
      <c r="S37" s="58">
        <f t="shared" si="3"/>
        <v>40.073832313591218</v>
      </c>
      <c r="T37" s="58">
        <f t="shared" si="4"/>
        <v>34.463542921143599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2296.6719783378148</v>
      </c>
      <c r="F38" s="56">
        <v>3214.9200083909427</v>
      </c>
      <c r="G38" s="57">
        <v>5511.5919867287575</v>
      </c>
      <c r="H38" s="56">
        <v>41</v>
      </c>
      <c r="I38" s="56">
        <v>40</v>
      </c>
      <c r="J38" s="57">
        <v>81</v>
      </c>
      <c r="K38" s="56">
        <v>43</v>
      </c>
      <c r="L38" s="56">
        <v>40</v>
      </c>
      <c r="M38" s="57">
        <v>83</v>
      </c>
      <c r="N38" s="32">
        <v>0.11765737593943723</v>
      </c>
      <c r="O38" s="32">
        <v>0.17321767286589132</v>
      </c>
      <c r="P38" s="33">
        <v>0.14473718452544007</v>
      </c>
      <c r="Q38" s="41"/>
      <c r="R38" s="58">
        <f t="shared" si="2"/>
        <v>27.341333075450176</v>
      </c>
      <c r="S38" s="58">
        <f t="shared" si="3"/>
        <v>40.186500104886782</v>
      </c>
      <c r="T38" s="58">
        <f t="shared" si="4"/>
        <v>33.607268211760719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2203.5225060134403</v>
      </c>
      <c r="F39" s="56">
        <v>3157.0568599518992</v>
      </c>
      <c r="G39" s="57">
        <v>5360.5793659653391</v>
      </c>
      <c r="H39" s="56">
        <v>41</v>
      </c>
      <c r="I39" s="56">
        <v>40</v>
      </c>
      <c r="J39" s="57">
        <v>81</v>
      </c>
      <c r="K39" s="56">
        <v>42</v>
      </c>
      <c r="L39" s="56">
        <v>42</v>
      </c>
      <c r="M39" s="57">
        <v>84</v>
      </c>
      <c r="N39" s="32">
        <v>0.1143380295772852</v>
      </c>
      <c r="O39" s="32">
        <v>0.16567258920822309</v>
      </c>
      <c r="P39" s="33">
        <v>0.13986065972566633</v>
      </c>
      <c r="Q39" s="41"/>
      <c r="R39" s="58">
        <f t="shared" si="2"/>
        <v>26.548463927872774</v>
      </c>
      <c r="S39" s="58">
        <f t="shared" si="3"/>
        <v>38.500693414047554</v>
      </c>
      <c r="T39" s="58">
        <f t="shared" si="4"/>
        <v>32.48835979372933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2145.3326877106038</v>
      </c>
      <c r="F40" s="56">
        <v>3151.1401466261209</v>
      </c>
      <c r="G40" s="57">
        <v>5296.4728343367242</v>
      </c>
      <c r="H40" s="56">
        <v>41</v>
      </c>
      <c r="I40" s="56">
        <v>40</v>
      </c>
      <c r="J40" s="57">
        <v>81</v>
      </c>
      <c r="K40" s="56">
        <v>42</v>
      </c>
      <c r="L40" s="56">
        <v>41</v>
      </c>
      <c r="M40" s="57">
        <v>83</v>
      </c>
      <c r="N40" s="32">
        <v>0.11131863261262992</v>
      </c>
      <c r="O40" s="32">
        <v>0.16754254288739479</v>
      </c>
      <c r="P40" s="33">
        <v>0.13908804712018707</v>
      </c>
      <c r="Q40" s="41"/>
      <c r="R40" s="58">
        <f t="shared" si="2"/>
        <v>25.847381779645829</v>
      </c>
      <c r="S40" s="58">
        <f t="shared" si="3"/>
        <v>38.902964773161983</v>
      </c>
      <c r="T40" s="58">
        <f t="shared" si="4"/>
        <v>32.295566063028808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2117.3660219254575</v>
      </c>
      <c r="F41" s="56">
        <v>3125.0050810664779</v>
      </c>
      <c r="G41" s="57">
        <v>5242.3711029919359</v>
      </c>
      <c r="H41" s="56">
        <v>41</v>
      </c>
      <c r="I41" s="56">
        <v>40</v>
      </c>
      <c r="J41" s="57">
        <v>81</v>
      </c>
      <c r="K41" s="56">
        <v>42</v>
      </c>
      <c r="L41" s="56">
        <v>41</v>
      </c>
      <c r="M41" s="57">
        <v>83</v>
      </c>
      <c r="N41" s="32">
        <v>0.10986747726885936</v>
      </c>
      <c r="O41" s="32">
        <v>0.16615297113284125</v>
      </c>
      <c r="P41" s="33">
        <v>0.13766730837688906</v>
      </c>
      <c r="Q41" s="41"/>
      <c r="R41" s="58">
        <f t="shared" si="2"/>
        <v>25.510433999101899</v>
      </c>
      <c r="S41" s="58">
        <f t="shared" si="3"/>
        <v>38.580309642796024</v>
      </c>
      <c r="T41" s="58">
        <f t="shared" si="4"/>
        <v>31.965677457267901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1720.0664958934667</v>
      </c>
      <c r="F42" s="56">
        <v>1147.8988676588037</v>
      </c>
      <c r="G42" s="57">
        <v>2867.9653635522704</v>
      </c>
      <c r="H42" s="56">
        <v>0</v>
      </c>
      <c r="I42" s="56">
        <v>0</v>
      </c>
      <c r="J42" s="57">
        <v>0</v>
      </c>
      <c r="K42" s="56">
        <v>42</v>
      </c>
      <c r="L42" s="56">
        <v>41</v>
      </c>
      <c r="M42" s="57">
        <v>83</v>
      </c>
      <c r="N42" s="32">
        <v>0.16513695237072454</v>
      </c>
      <c r="O42" s="32">
        <v>0.11289327966746693</v>
      </c>
      <c r="P42" s="33">
        <v>0.13932983693899487</v>
      </c>
      <c r="Q42" s="41"/>
      <c r="R42" s="58">
        <f t="shared" si="2"/>
        <v>40.953964187939683</v>
      </c>
      <c r="S42" s="58">
        <f t="shared" si="3"/>
        <v>27.997533357531797</v>
      </c>
      <c r="T42" s="58">
        <f t="shared" si="4"/>
        <v>34.553799560870729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1524.8408071723647</v>
      </c>
      <c r="F43" s="56">
        <v>1068.0865801823377</v>
      </c>
      <c r="G43" s="57">
        <v>2592.9273873547027</v>
      </c>
      <c r="H43" s="56">
        <v>0</v>
      </c>
      <c r="I43" s="56">
        <v>0</v>
      </c>
      <c r="J43" s="57">
        <v>0</v>
      </c>
      <c r="K43" s="56">
        <v>42</v>
      </c>
      <c r="L43" s="56">
        <v>41</v>
      </c>
      <c r="M43" s="57">
        <v>83</v>
      </c>
      <c r="N43" s="32">
        <v>0.14639408671009646</v>
      </c>
      <c r="O43" s="32">
        <v>0.10504392015955327</v>
      </c>
      <c r="P43" s="33">
        <v>0.12596810082368357</v>
      </c>
      <c r="Q43" s="41"/>
      <c r="R43" s="58">
        <f t="shared" si="2"/>
        <v>36.30573350410392</v>
      </c>
      <c r="S43" s="58">
        <f t="shared" si="3"/>
        <v>26.050892199569212</v>
      </c>
      <c r="T43" s="58">
        <f t="shared" si="4"/>
        <v>31.240089004273525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1450.8661321524307</v>
      </c>
      <c r="F44" s="56">
        <v>1061.7054318067005</v>
      </c>
      <c r="G44" s="57">
        <v>2512.5715639591313</v>
      </c>
      <c r="H44" s="56">
        <v>0</v>
      </c>
      <c r="I44" s="56">
        <v>0</v>
      </c>
      <c r="J44" s="57">
        <v>0</v>
      </c>
      <c r="K44" s="56">
        <v>42</v>
      </c>
      <c r="L44" s="56">
        <v>41</v>
      </c>
      <c r="M44" s="57">
        <v>83</v>
      </c>
      <c r="N44" s="32">
        <v>0.13929206337868957</v>
      </c>
      <c r="O44" s="32">
        <v>0.10441634852544261</v>
      </c>
      <c r="P44" s="33">
        <v>0.12206430061985675</v>
      </c>
      <c r="Q44" s="41"/>
      <c r="R44" s="58">
        <f t="shared" si="2"/>
        <v>34.544431717915018</v>
      </c>
      <c r="S44" s="58">
        <f t="shared" si="3"/>
        <v>25.89525443430977</v>
      </c>
      <c r="T44" s="58">
        <f t="shared" si="4"/>
        <v>30.271946553724472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1393.5845209745112</v>
      </c>
      <c r="F45" s="56">
        <v>1048.1614520738237</v>
      </c>
      <c r="G45" s="57">
        <v>2441.7459730483351</v>
      </c>
      <c r="H45" s="56">
        <v>0</v>
      </c>
      <c r="I45" s="56">
        <v>0</v>
      </c>
      <c r="J45" s="57">
        <v>0</v>
      </c>
      <c r="K45" s="56">
        <v>42</v>
      </c>
      <c r="L45" s="56">
        <v>41</v>
      </c>
      <c r="M45" s="57">
        <v>83</v>
      </c>
      <c r="N45" s="32">
        <v>0.13379267674486475</v>
      </c>
      <c r="O45" s="32">
        <v>0.10308432848877103</v>
      </c>
      <c r="P45" s="33">
        <v>0.11862349266655339</v>
      </c>
      <c r="Q45" s="41"/>
      <c r="R45" s="58">
        <f t="shared" si="2"/>
        <v>33.180583832726455</v>
      </c>
      <c r="S45" s="58">
        <f t="shared" si="3"/>
        <v>25.564913465215213</v>
      </c>
      <c r="T45" s="58">
        <f t="shared" si="4"/>
        <v>29.418626181305243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1366.3954464302683</v>
      </c>
      <c r="F46" s="56">
        <v>1032.920693516696</v>
      </c>
      <c r="G46" s="57">
        <v>2399.3161399469645</v>
      </c>
      <c r="H46" s="56">
        <v>0</v>
      </c>
      <c r="I46" s="56">
        <v>0</v>
      </c>
      <c r="J46" s="57">
        <v>0</v>
      </c>
      <c r="K46" s="56">
        <v>42</v>
      </c>
      <c r="L46" s="56">
        <v>41</v>
      </c>
      <c r="M46" s="57">
        <v>83</v>
      </c>
      <c r="N46" s="32">
        <v>0.13118235852825155</v>
      </c>
      <c r="O46" s="32">
        <v>0.1015854340594705</v>
      </c>
      <c r="P46" s="33">
        <v>0.11656219101957659</v>
      </c>
      <c r="Q46" s="41"/>
      <c r="R46" s="58">
        <f t="shared" si="2"/>
        <v>32.533224915006386</v>
      </c>
      <c r="S46" s="58">
        <f t="shared" si="3"/>
        <v>25.193187646748683</v>
      </c>
      <c r="T46" s="58">
        <f t="shared" si="4"/>
        <v>28.907423372854993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1317.8472695810976</v>
      </c>
      <c r="F47" s="56">
        <v>1020.2310783955696</v>
      </c>
      <c r="G47" s="57">
        <v>2338.0783479766674</v>
      </c>
      <c r="H47" s="56">
        <v>0</v>
      </c>
      <c r="I47" s="56">
        <v>0</v>
      </c>
      <c r="J47" s="57">
        <v>0</v>
      </c>
      <c r="K47" s="56">
        <v>42</v>
      </c>
      <c r="L47" s="56">
        <v>41</v>
      </c>
      <c r="M47" s="57">
        <v>83</v>
      </c>
      <c r="N47" s="32">
        <v>0.12652143525164147</v>
      </c>
      <c r="O47" s="32">
        <v>0.10033743886659811</v>
      </c>
      <c r="P47" s="33">
        <v>0.113587171977102</v>
      </c>
      <c r="Q47" s="41"/>
      <c r="R47" s="58">
        <f t="shared" si="2"/>
        <v>31.377315942407087</v>
      </c>
      <c r="S47" s="58">
        <f t="shared" si="3"/>
        <v>24.883684838916331</v>
      </c>
      <c r="T47" s="58">
        <f t="shared" si="4"/>
        <v>28.169618650321294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1341.5211367930403</v>
      </c>
      <c r="F48" s="56">
        <v>606.79872329145098</v>
      </c>
      <c r="G48" s="57">
        <v>1948.3198600844912</v>
      </c>
      <c r="H48" s="56">
        <v>0</v>
      </c>
      <c r="I48" s="56">
        <v>0</v>
      </c>
      <c r="J48" s="57">
        <v>0</v>
      </c>
      <c r="K48" s="56">
        <v>42</v>
      </c>
      <c r="L48" s="56">
        <v>41</v>
      </c>
      <c r="M48" s="57">
        <v>83</v>
      </c>
      <c r="N48" s="32">
        <v>0.12879427196553767</v>
      </c>
      <c r="O48" s="32">
        <v>5.9677293793415714E-2</v>
      </c>
      <c r="P48" s="33">
        <v>9.4652150217862968E-2</v>
      </c>
      <c r="Q48" s="41"/>
      <c r="R48" s="58">
        <f t="shared" ref="R48" si="5">+E48/(H48+K48)</f>
        <v>31.940979447453341</v>
      </c>
      <c r="S48" s="58">
        <f t="shared" ref="S48" si="6">+F48/(I48+L48)</f>
        <v>14.799968860767097</v>
      </c>
      <c r="T48" s="58">
        <f t="shared" ref="T48" si="7">+G48/(J48+M48)</f>
        <v>23.473733254030016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1270.0073141650851</v>
      </c>
      <c r="F49" s="56">
        <v>613.44933608606664</v>
      </c>
      <c r="G49" s="57">
        <v>1883.4566502511516</v>
      </c>
      <c r="H49" s="56">
        <v>0</v>
      </c>
      <c r="I49" s="56">
        <v>0</v>
      </c>
      <c r="J49" s="57">
        <v>0</v>
      </c>
      <c r="K49" s="56">
        <v>42</v>
      </c>
      <c r="L49" s="56">
        <v>41</v>
      </c>
      <c r="M49" s="57">
        <v>83</v>
      </c>
      <c r="N49" s="32">
        <v>0.12192850558420555</v>
      </c>
      <c r="O49" s="32">
        <v>6.0331366648905059E-2</v>
      </c>
      <c r="P49" s="33">
        <v>9.1501003218575183E-2</v>
      </c>
      <c r="Q49" s="41"/>
      <c r="R49" s="58">
        <f t="shared" si="2"/>
        <v>30.238269384882976</v>
      </c>
      <c r="S49" s="58">
        <f t="shared" si="3"/>
        <v>14.962178928928454</v>
      </c>
      <c r="T49" s="58">
        <f t="shared" si="4"/>
        <v>22.692248798206645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1259.2499170611932</v>
      </c>
      <c r="F50" s="56">
        <v>615.63053496943098</v>
      </c>
      <c r="G50" s="57">
        <v>1874.8804520306242</v>
      </c>
      <c r="H50" s="56">
        <v>0</v>
      </c>
      <c r="I50" s="56">
        <v>0</v>
      </c>
      <c r="J50" s="57">
        <v>0</v>
      </c>
      <c r="K50" s="56">
        <v>42</v>
      </c>
      <c r="L50" s="56">
        <v>41</v>
      </c>
      <c r="M50" s="57">
        <v>83</v>
      </c>
      <c r="N50" s="32">
        <v>0.12089572936455388</v>
      </c>
      <c r="O50" s="32">
        <v>6.0545882668118702E-2</v>
      </c>
      <c r="P50" s="33">
        <v>9.1084359309688306E-2</v>
      </c>
      <c r="Q50" s="41"/>
      <c r="R50" s="58">
        <f t="shared" si="2"/>
        <v>29.982140882409361</v>
      </c>
      <c r="S50" s="58">
        <f t="shared" si="3"/>
        <v>15.015378901693438</v>
      </c>
      <c r="T50" s="58">
        <f t="shared" si="4"/>
        <v>22.588921108802701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1189.3818035385855</v>
      </c>
      <c r="F51" s="56">
        <v>577.61497046130489</v>
      </c>
      <c r="G51" s="57">
        <v>1766.9967739998904</v>
      </c>
      <c r="H51" s="56">
        <v>0</v>
      </c>
      <c r="I51" s="56">
        <v>0</v>
      </c>
      <c r="J51" s="57">
        <v>0</v>
      </c>
      <c r="K51" s="56">
        <v>42</v>
      </c>
      <c r="L51" s="56">
        <v>41</v>
      </c>
      <c r="M51" s="57">
        <v>83</v>
      </c>
      <c r="N51" s="32">
        <v>0.11418796116921903</v>
      </c>
      <c r="O51" s="32">
        <v>5.6807137142142493E-2</v>
      </c>
      <c r="P51" s="33">
        <v>8.5843216770301711E-2</v>
      </c>
      <c r="Q51" s="41"/>
      <c r="R51" s="58">
        <f t="shared" si="2"/>
        <v>28.318614369966319</v>
      </c>
      <c r="S51" s="58">
        <f t="shared" si="3"/>
        <v>14.088170011251339</v>
      </c>
      <c r="T51" s="58">
        <f t="shared" si="4"/>
        <v>21.289117759034824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1176.7236834406763</v>
      </c>
      <c r="F52" s="56">
        <v>569.77679267605231</v>
      </c>
      <c r="G52" s="57">
        <v>1746.5004761167286</v>
      </c>
      <c r="H52" s="56">
        <v>0</v>
      </c>
      <c r="I52" s="56">
        <v>0</v>
      </c>
      <c r="J52" s="57">
        <v>0</v>
      </c>
      <c r="K52" s="56">
        <v>41</v>
      </c>
      <c r="L52" s="56">
        <v>41</v>
      </c>
      <c r="M52" s="57">
        <v>82</v>
      </c>
      <c r="N52" s="32">
        <v>0.11572813566489736</v>
      </c>
      <c r="O52" s="32">
        <v>5.6036269932735278E-2</v>
      </c>
      <c r="P52" s="33">
        <v>8.5882202798816309E-2</v>
      </c>
      <c r="Q52" s="41"/>
      <c r="R52" s="58">
        <f t="shared" si="2"/>
        <v>28.700577644894544</v>
      </c>
      <c r="S52" s="58">
        <f t="shared" si="3"/>
        <v>13.896994943318349</v>
      </c>
      <c r="T52" s="58">
        <f t="shared" si="4"/>
        <v>21.298786294106446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1158.1274846759845</v>
      </c>
      <c r="F53" s="56">
        <v>567.88478403572492</v>
      </c>
      <c r="G53" s="57">
        <v>1726.0122687117096</v>
      </c>
      <c r="H53" s="56">
        <v>0</v>
      </c>
      <c r="I53" s="56">
        <v>0</v>
      </c>
      <c r="J53" s="57">
        <v>0</v>
      </c>
      <c r="K53" s="56">
        <v>45</v>
      </c>
      <c r="L53" s="56">
        <v>38</v>
      </c>
      <c r="M53" s="57">
        <v>83</v>
      </c>
      <c r="N53" s="32">
        <v>0.10377486421827818</v>
      </c>
      <c r="O53" s="32">
        <v>6.0259421056422423E-2</v>
      </c>
      <c r="P53" s="33">
        <v>8.3852131204416522E-2</v>
      </c>
      <c r="Q53" s="41"/>
      <c r="R53" s="58">
        <f t="shared" si="2"/>
        <v>25.736166326132988</v>
      </c>
      <c r="S53" s="58">
        <f t="shared" si="3"/>
        <v>14.944336421992761</v>
      </c>
      <c r="T53" s="58">
        <f t="shared" si="4"/>
        <v>20.795328538695298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1146.1808024628692</v>
      </c>
      <c r="F54" s="56">
        <v>502.03063563523483</v>
      </c>
      <c r="G54" s="57">
        <v>1648.2114380981041</v>
      </c>
      <c r="H54" s="56">
        <v>0</v>
      </c>
      <c r="I54" s="56">
        <v>0</v>
      </c>
      <c r="J54" s="57">
        <v>0</v>
      </c>
      <c r="K54" s="56">
        <v>47</v>
      </c>
      <c r="L54" s="56">
        <v>40</v>
      </c>
      <c r="M54" s="57">
        <v>87</v>
      </c>
      <c r="N54" s="32">
        <v>9.8333974130307936E-2</v>
      </c>
      <c r="O54" s="32">
        <v>5.0607926979358349E-2</v>
      </c>
      <c r="P54" s="33">
        <v>7.63909639459633E-2</v>
      </c>
      <c r="Q54" s="41"/>
      <c r="R54" s="58">
        <f t="shared" si="2"/>
        <v>24.386825584316366</v>
      </c>
      <c r="S54" s="58">
        <f t="shared" si="3"/>
        <v>12.550765890880871</v>
      </c>
      <c r="T54" s="58">
        <f t="shared" si="4"/>
        <v>18.944959058598897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898.0290997461376</v>
      </c>
      <c r="F55" s="56">
        <v>379.03991252178349</v>
      </c>
      <c r="G55" s="57">
        <v>1277.0690122679212</v>
      </c>
      <c r="H55" s="56">
        <v>0</v>
      </c>
      <c r="I55" s="56">
        <v>0</v>
      </c>
      <c r="J55" s="57">
        <v>0</v>
      </c>
      <c r="K55" s="56">
        <v>43</v>
      </c>
      <c r="L55" s="56">
        <v>40</v>
      </c>
      <c r="M55" s="57">
        <v>83</v>
      </c>
      <c r="N55" s="32">
        <v>8.4211280921430764E-2</v>
      </c>
      <c r="O55" s="32">
        <v>3.8209668600986242E-2</v>
      </c>
      <c r="P55" s="33">
        <v>6.2041829200734609E-2</v>
      </c>
      <c r="Q55" s="41"/>
      <c r="R55" s="58">
        <f t="shared" si="2"/>
        <v>20.884397668514829</v>
      </c>
      <c r="S55" s="58">
        <f t="shared" si="3"/>
        <v>9.4759978130445877</v>
      </c>
      <c r="T55" s="58">
        <f t="shared" si="4"/>
        <v>15.386373641782182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869.03147389664105</v>
      </c>
      <c r="F56" s="56">
        <v>349.0405827644808</v>
      </c>
      <c r="G56" s="57">
        <v>1218.0720566611219</v>
      </c>
      <c r="H56" s="56">
        <v>0</v>
      </c>
      <c r="I56" s="56">
        <v>0</v>
      </c>
      <c r="J56" s="57">
        <v>0</v>
      </c>
      <c r="K56" s="56">
        <v>43</v>
      </c>
      <c r="L56" s="56">
        <v>40</v>
      </c>
      <c r="M56" s="57">
        <v>83</v>
      </c>
      <c r="N56" s="32">
        <v>8.1492073696234152E-2</v>
      </c>
      <c r="O56" s="32">
        <v>3.5185542617387176E-2</v>
      </c>
      <c r="P56" s="33">
        <v>5.9175673176307904E-2</v>
      </c>
      <c r="Q56" s="41"/>
      <c r="R56" s="58">
        <f t="shared" si="2"/>
        <v>20.210034276666072</v>
      </c>
      <c r="S56" s="58">
        <f t="shared" si="3"/>
        <v>8.7260145691120208</v>
      </c>
      <c r="T56" s="58">
        <f t="shared" si="4"/>
        <v>14.675566947724361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695.52163420771251</v>
      </c>
      <c r="F57" s="56">
        <v>255.99942176188665</v>
      </c>
      <c r="G57" s="57">
        <v>951.52105596959916</v>
      </c>
      <c r="H57" s="56">
        <v>0</v>
      </c>
      <c r="I57" s="56">
        <v>0</v>
      </c>
      <c r="J57" s="57">
        <v>0</v>
      </c>
      <c r="K57" s="56">
        <v>43</v>
      </c>
      <c r="L57" s="56">
        <v>40</v>
      </c>
      <c r="M57" s="57">
        <v>83</v>
      </c>
      <c r="N57" s="32">
        <v>6.5221458571615945E-2</v>
      </c>
      <c r="O57" s="32">
        <v>2.5806393322770831E-2</v>
      </c>
      <c r="P57" s="33">
        <v>4.6226246403497824E-2</v>
      </c>
      <c r="Q57" s="41"/>
      <c r="R57" s="58">
        <f t="shared" si="2"/>
        <v>16.174921725760758</v>
      </c>
      <c r="S57" s="58">
        <f t="shared" si="3"/>
        <v>6.3999855440471665</v>
      </c>
      <c r="T57" s="58">
        <f t="shared" si="4"/>
        <v>11.46410910806746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635.82349065791811</v>
      </c>
      <c r="F58" s="61">
        <v>241.99999999999991</v>
      </c>
      <c r="G58" s="62">
        <v>877.823490657918</v>
      </c>
      <c r="H58" s="56">
        <v>0</v>
      </c>
      <c r="I58" s="56">
        <v>0</v>
      </c>
      <c r="J58" s="57">
        <v>0</v>
      </c>
      <c r="K58" s="56">
        <v>43</v>
      </c>
      <c r="L58" s="56">
        <v>40</v>
      </c>
      <c r="M58" s="57">
        <v>83</v>
      </c>
      <c r="N58" s="34">
        <v>5.9623358088701998E-2</v>
      </c>
      <c r="O58" s="34">
        <v>2.4395161290322574E-2</v>
      </c>
      <c r="P58" s="35">
        <v>4.2645913848519144E-2</v>
      </c>
      <c r="Q58" s="41"/>
      <c r="R58" s="58">
        <f t="shared" si="2"/>
        <v>14.786592805998096</v>
      </c>
      <c r="S58" s="58">
        <f t="shared" si="3"/>
        <v>6.049999999999998</v>
      </c>
      <c r="T58" s="58">
        <f t="shared" si="4"/>
        <v>10.576186634432746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1884.5443006834334</v>
      </c>
      <c r="F59" s="64">
        <v>862.17554732529209</v>
      </c>
      <c r="G59" s="65">
        <v>2746.7198480087254</v>
      </c>
      <c r="H59" s="66">
        <v>0</v>
      </c>
      <c r="I59" s="64">
        <v>0</v>
      </c>
      <c r="J59" s="65">
        <v>0</v>
      </c>
      <c r="K59" s="66">
        <v>41</v>
      </c>
      <c r="L59" s="64">
        <v>40</v>
      </c>
      <c r="M59" s="65">
        <v>81</v>
      </c>
      <c r="N59" s="30">
        <v>0.18534070620411422</v>
      </c>
      <c r="O59" s="30">
        <v>8.6912857593275411E-2</v>
      </c>
      <c r="P59" s="31">
        <v>0.13673436121110741</v>
      </c>
      <c r="Q59" s="41"/>
      <c r="R59" s="58">
        <f t="shared" si="2"/>
        <v>45.964495138620329</v>
      </c>
      <c r="S59" s="58">
        <f t="shared" si="3"/>
        <v>21.554388683132302</v>
      </c>
      <c r="T59" s="58">
        <f t="shared" si="4"/>
        <v>33.910121580354634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1788.3906164557495</v>
      </c>
      <c r="F60" s="56">
        <v>859.81516808439039</v>
      </c>
      <c r="G60" s="57">
        <v>2648.20578454014</v>
      </c>
      <c r="H60" s="55">
        <v>0</v>
      </c>
      <c r="I60" s="56">
        <v>0</v>
      </c>
      <c r="J60" s="57">
        <v>0</v>
      </c>
      <c r="K60" s="55">
        <v>41</v>
      </c>
      <c r="L60" s="56">
        <v>40</v>
      </c>
      <c r="M60" s="57">
        <v>81</v>
      </c>
      <c r="N60" s="32">
        <v>0.17588420696850407</v>
      </c>
      <c r="O60" s="32">
        <v>8.667491613753936E-2</v>
      </c>
      <c r="P60" s="33">
        <v>0.13183023618778075</v>
      </c>
      <c r="Q60" s="41"/>
      <c r="R60" s="58">
        <f t="shared" si="2"/>
        <v>43.619283328189013</v>
      </c>
      <c r="S60" s="58">
        <f t="shared" si="3"/>
        <v>21.49537920210976</v>
      </c>
      <c r="T60" s="58">
        <f t="shared" si="4"/>
        <v>32.69389857456963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1677.1307229915158</v>
      </c>
      <c r="F61" s="56">
        <v>827.5389909504803</v>
      </c>
      <c r="G61" s="57">
        <v>2504.6697139419962</v>
      </c>
      <c r="H61" s="55">
        <v>0</v>
      </c>
      <c r="I61" s="56">
        <v>0</v>
      </c>
      <c r="J61" s="57">
        <v>0</v>
      </c>
      <c r="K61" s="55">
        <v>41</v>
      </c>
      <c r="L61" s="56">
        <v>40</v>
      </c>
      <c r="M61" s="57">
        <v>81</v>
      </c>
      <c r="N61" s="32">
        <v>0.16494204592756842</v>
      </c>
      <c r="O61" s="32">
        <v>8.342126924904035E-2</v>
      </c>
      <c r="P61" s="33">
        <v>0.1246848722591595</v>
      </c>
      <c r="Q61" s="41"/>
      <c r="R61" s="58">
        <f t="shared" si="2"/>
        <v>40.905627390036969</v>
      </c>
      <c r="S61" s="58">
        <f t="shared" si="3"/>
        <v>20.688474773762007</v>
      </c>
      <c r="T61" s="58">
        <f t="shared" si="4"/>
        <v>30.921848320271557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1584.8867543365388</v>
      </c>
      <c r="F62" s="56">
        <v>830.51280067925154</v>
      </c>
      <c r="G62" s="57">
        <v>2415.3995550157906</v>
      </c>
      <c r="H62" s="55">
        <v>0</v>
      </c>
      <c r="I62" s="56">
        <v>0</v>
      </c>
      <c r="J62" s="57">
        <v>0</v>
      </c>
      <c r="K62" s="55">
        <v>41</v>
      </c>
      <c r="L62" s="56">
        <v>40</v>
      </c>
      <c r="M62" s="57">
        <v>81</v>
      </c>
      <c r="N62" s="32">
        <v>0.1558700584516659</v>
      </c>
      <c r="O62" s="32">
        <v>8.3721048455569713E-2</v>
      </c>
      <c r="P62" s="33">
        <v>0.12024091771285297</v>
      </c>
      <c r="Q62" s="41"/>
      <c r="R62" s="58">
        <f t="shared" si="2"/>
        <v>38.655774496013144</v>
      </c>
      <c r="S62" s="58">
        <f t="shared" si="3"/>
        <v>20.762820016981287</v>
      </c>
      <c r="T62" s="58">
        <f t="shared" si="4"/>
        <v>29.81974759278754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1473.5938170725383</v>
      </c>
      <c r="F63" s="56">
        <v>775.6008697016531</v>
      </c>
      <c r="G63" s="57">
        <v>2249.1946867741913</v>
      </c>
      <c r="H63" s="55">
        <v>0</v>
      </c>
      <c r="I63" s="56">
        <v>0</v>
      </c>
      <c r="J63" s="57">
        <v>0</v>
      </c>
      <c r="K63" s="55">
        <v>41</v>
      </c>
      <c r="L63" s="56">
        <v>40</v>
      </c>
      <c r="M63" s="57">
        <v>81</v>
      </c>
      <c r="N63" s="32">
        <v>0.14492464762711824</v>
      </c>
      <c r="O63" s="32">
        <v>7.8185571542505355E-2</v>
      </c>
      <c r="P63" s="33">
        <v>0.11196707919027236</v>
      </c>
      <c r="Q63" s="41"/>
      <c r="R63" s="58">
        <f t="shared" si="2"/>
        <v>35.941312611525326</v>
      </c>
      <c r="S63" s="58">
        <f t="shared" si="3"/>
        <v>19.390021742541329</v>
      </c>
      <c r="T63" s="58">
        <f t="shared" si="4"/>
        <v>27.767835639187545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1359.7560393609683</v>
      </c>
      <c r="F64" s="56">
        <v>763.57913230565271</v>
      </c>
      <c r="G64" s="57">
        <v>2123.3351716666211</v>
      </c>
      <c r="H64" s="55">
        <v>0</v>
      </c>
      <c r="I64" s="56">
        <v>0</v>
      </c>
      <c r="J64" s="57">
        <v>0</v>
      </c>
      <c r="K64" s="55">
        <v>41</v>
      </c>
      <c r="L64" s="56">
        <v>40</v>
      </c>
      <c r="M64" s="57">
        <v>81</v>
      </c>
      <c r="N64" s="3">
        <v>0.13372895745092137</v>
      </c>
      <c r="O64" s="3">
        <v>7.6973702853392403E-2</v>
      </c>
      <c r="P64" s="4">
        <v>0.10570167122991941</v>
      </c>
      <c r="Q64" s="41"/>
      <c r="R64" s="58">
        <f t="shared" si="2"/>
        <v>33.164781447828496</v>
      </c>
      <c r="S64" s="58">
        <f t="shared" si="3"/>
        <v>19.089478307641318</v>
      </c>
      <c r="T64" s="58">
        <f t="shared" si="4"/>
        <v>26.214014465020014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1228.2349272445183</v>
      </c>
      <c r="F65" s="56">
        <v>705.60043529420648</v>
      </c>
      <c r="G65" s="57">
        <v>1933.8353625387249</v>
      </c>
      <c r="H65" s="55">
        <v>0</v>
      </c>
      <c r="I65" s="56">
        <v>0</v>
      </c>
      <c r="J65" s="57">
        <v>0</v>
      </c>
      <c r="K65" s="55">
        <v>45</v>
      </c>
      <c r="L65" s="56">
        <v>40</v>
      </c>
      <c r="M65" s="57">
        <v>85</v>
      </c>
      <c r="N65" s="3">
        <v>0.11005689312226867</v>
      </c>
      <c r="O65" s="3">
        <v>7.1129076138528882E-2</v>
      </c>
      <c r="P65" s="4">
        <v>9.173792042403818E-2</v>
      </c>
      <c r="Q65" s="41"/>
      <c r="R65" s="58">
        <f t="shared" si="2"/>
        <v>27.29410949432263</v>
      </c>
      <c r="S65" s="58">
        <f t="shared" si="3"/>
        <v>17.640010882355163</v>
      </c>
      <c r="T65" s="58">
        <f t="shared" si="4"/>
        <v>22.75100426516147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488.36850725790902</v>
      </c>
      <c r="F66" s="56">
        <v>245.74316279207244</v>
      </c>
      <c r="G66" s="57">
        <v>734.11167004998151</v>
      </c>
      <c r="H66" s="55">
        <v>0</v>
      </c>
      <c r="I66" s="56">
        <v>0</v>
      </c>
      <c r="J66" s="57">
        <v>0</v>
      </c>
      <c r="K66" s="55">
        <v>42</v>
      </c>
      <c r="L66" s="56">
        <v>40</v>
      </c>
      <c r="M66" s="57">
        <v>82</v>
      </c>
      <c r="N66" s="3">
        <v>4.6886377424914458E-2</v>
      </c>
      <c r="O66" s="3">
        <v>2.4772496249200852E-2</v>
      </c>
      <c r="P66" s="4">
        <v>3.6099118314810261E-2</v>
      </c>
      <c r="Q66" s="41"/>
      <c r="R66" s="58">
        <f t="shared" si="2"/>
        <v>11.627821601378786</v>
      </c>
      <c r="S66" s="58">
        <f t="shared" si="3"/>
        <v>6.1435790698018113</v>
      </c>
      <c r="T66" s="58">
        <f t="shared" si="4"/>
        <v>8.9525813420729445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458.99768877091299</v>
      </c>
      <c r="F67" s="56">
        <v>192.78356922022726</v>
      </c>
      <c r="G67" s="57">
        <v>651.78125799114025</v>
      </c>
      <c r="H67" s="55">
        <v>0</v>
      </c>
      <c r="I67" s="56">
        <v>0</v>
      </c>
      <c r="J67" s="57">
        <v>0</v>
      </c>
      <c r="K67" s="55">
        <v>42</v>
      </c>
      <c r="L67" s="56">
        <v>40</v>
      </c>
      <c r="M67" s="57">
        <v>82</v>
      </c>
      <c r="N67" s="3">
        <v>4.406659838430424E-2</v>
      </c>
      <c r="O67" s="3">
        <v>1.9433827542361618E-2</v>
      </c>
      <c r="P67" s="4">
        <v>3.2050612607746866E-2</v>
      </c>
      <c r="Q67" s="41"/>
      <c r="R67" s="58">
        <f t="shared" si="2"/>
        <v>10.928516399307451</v>
      </c>
      <c r="S67" s="58">
        <f t="shared" si="3"/>
        <v>4.8195892305056818</v>
      </c>
      <c r="T67" s="58">
        <f t="shared" si="4"/>
        <v>7.9485519267212226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442.78733561412429</v>
      </c>
      <c r="F68" s="56">
        <v>185.78425368802783</v>
      </c>
      <c r="G68" s="57">
        <v>628.57158930215212</v>
      </c>
      <c r="H68" s="55">
        <v>0</v>
      </c>
      <c r="I68" s="56">
        <v>0</v>
      </c>
      <c r="J68" s="57">
        <v>0</v>
      </c>
      <c r="K68" s="55">
        <v>42</v>
      </c>
      <c r="L68" s="56">
        <v>40</v>
      </c>
      <c r="M68" s="57">
        <v>82</v>
      </c>
      <c r="N68" s="3">
        <v>4.2510304878468151E-2</v>
      </c>
      <c r="O68" s="3">
        <v>1.8728251379841514E-2</v>
      </c>
      <c r="P68" s="4">
        <v>3.0909303171821011E-2</v>
      </c>
      <c r="Q68" s="41"/>
      <c r="R68" s="58">
        <f t="shared" si="2"/>
        <v>10.542555609860102</v>
      </c>
      <c r="S68" s="58">
        <f t="shared" si="3"/>
        <v>4.6446063422006958</v>
      </c>
      <c r="T68" s="58">
        <f t="shared" si="4"/>
        <v>7.6655071866116113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213.73639243487153</v>
      </c>
      <c r="F69" s="61">
        <v>157.99999999999997</v>
      </c>
      <c r="G69" s="62">
        <v>371.7363924348715</v>
      </c>
      <c r="H69" s="67">
        <v>0</v>
      </c>
      <c r="I69" s="61">
        <v>0</v>
      </c>
      <c r="J69" s="62">
        <v>0</v>
      </c>
      <c r="K69" s="67">
        <v>42</v>
      </c>
      <c r="L69" s="61">
        <v>40</v>
      </c>
      <c r="M69" s="62">
        <v>82</v>
      </c>
      <c r="N69" s="6">
        <v>2.0520006954192736E-2</v>
      </c>
      <c r="O69" s="6">
        <v>1.5927419354838705E-2</v>
      </c>
      <c r="P69" s="7">
        <v>1.8279720320361501E-2</v>
      </c>
      <c r="Q69" s="41"/>
      <c r="R69" s="58">
        <f t="shared" si="2"/>
        <v>5.0889617246397982</v>
      </c>
      <c r="S69" s="58">
        <f t="shared" si="3"/>
        <v>3.9499999999999993</v>
      </c>
      <c r="T69" s="58">
        <f t="shared" si="4"/>
        <v>4.5333706394496529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694.99999999999989</v>
      </c>
      <c r="F70" s="64">
        <v>1830.678068939028</v>
      </c>
      <c r="G70" s="65">
        <v>2525.678068939028</v>
      </c>
      <c r="H70" s="66">
        <v>80</v>
      </c>
      <c r="I70" s="64">
        <v>81</v>
      </c>
      <c r="J70" s="65">
        <v>161</v>
      </c>
      <c r="K70" s="66">
        <v>0</v>
      </c>
      <c r="L70" s="64">
        <v>0</v>
      </c>
      <c r="M70" s="65">
        <v>0</v>
      </c>
      <c r="N70" s="15">
        <v>4.0219907407407399E-2</v>
      </c>
      <c r="O70" s="15">
        <v>0.10463409173176887</v>
      </c>
      <c r="P70" s="16">
        <v>7.2627043620284909E-2</v>
      </c>
      <c r="Q70" s="41"/>
      <c r="R70" s="58">
        <f t="shared" si="2"/>
        <v>8.6874999999999982</v>
      </c>
      <c r="S70" s="58">
        <f t="shared" si="3"/>
        <v>22.600963814062073</v>
      </c>
      <c r="T70" s="58">
        <f t="shared" si="4"/>
        <v>15.687441421981541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951.84199345443164</v>
      </c>
      <c r="F71" s="56">
        <v>2685.5231391986872</v>
      </c>
      <c r="G71" s="57">
        <v>3637.365132653119</v>
      </c>
      <c r="H71" s="55">
        <v>80</v>
      </c>
      <c r="I71" s="56">
        <v>81</v>
      </c>
      <c r="J71" s="57">
        <v>161</v>
      </c>
      <c r="K71" s="55">
        <v>0</v>
      </c>
      <c r="L71" s="56">
        <v>0</v>
      </c>
      <c r="M71" s="57">
        <v>0</v>
      </c>
      <c r="N71" s="3">
        <v>5.5083448695279612E-2</v>
      </c>
      <c r="O71" s="3">
        <v>0.15349354933691628</v>
      </c>
      <c r="P71" s="4">
        <v>0.10459412044666204</v>
      </c>
      <c r="Q71" s="41"/>
      <c r="R71" s="58">
        <f t="shared" ref="R71:R86" si="8">+E71/(H71+K71)</f>
        <v>11.898024918180395</v>
      </c>
      <c r="S71" s="58">
        <f t="shared" ref="S71:S86" si="9">+F71/(I71+L71)</f>
        <v>33.154606656773915</v>
      </c>
      <c r="T71" s="58">
        <f t="shared" ref="T71:T86" si="10">+G71/(J71+M71)</f>
        <v>22.592330016479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2543.4313525022881</v>
      </c>
      <c r="F72" s="56">
        <v>4211.7669079553871</v>
      </c>
      <c r="G72" s="57">
        <v>6755.1982604576751</v>
      </c>
      <c r="H72" s="55">
        <v>80</v>
      </c>
      <c r="I72" s="56">
        <v>81</v>
      </c>
      <c r="J72" s="57">
        <v>161</v>
      </c>
      <c r="K72" s="55">
        <v>0</v>
      </c>
      <c r="L72" s="56">
        <v>0</v>
      </c>
      <c r="M72" s="57">
        <v>0</v>
      </c>
      <c r="N72" s="3">
        <v>0.14718931438091945</v>
      </c>
      <c r="O72" s="3">
        <v>0.24072741815017074</v>
      </c>
      <c r="P72" s="4">
        <v>0.19424885727103966</v>
      </c>
      <c r="Q72" s="41"/>
      <c r="R72" s="58">
        <f t="shared" si="8"/>
        <v>31.792891906278602</v>
      </c>
      <c r="S72" s="58">
        <f t="shared" si="9"/>
        <v>51.99712232043688</v>
      </c>
      <c r="T72" s="58">
        <f t="shared" si="10"/>
        <v>41.957753170544564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2814.7083463086969</v>
      </c>
      <c r="F73" s="56">
        <v>4941.7762162501995</v>
      </c>
      <c r="G73" s="57">
        <v>7756.4845625588969</v>
      </c>
      <c r="H73" s="55">
        <v>80</v>
      </c>
      <c r="I73" s="56">
        <v>80</v>
      </c>
      <c r="J73" s="57">
        <v>160</v>
      </c>
      <c r="K73" s="55">
        <v>0</v>
      </c>
      <c r="L73" s="56">
        <v>0</v>
      </c>
      <c r="M73" s="57">
        <v>0</v>
      </c>
      <c r="N73" s="3">
        <v>0.16288821448545701</v>
      </c>
      <c r="O73" s="3">
        <v>0.28598241992188655</v>
      </c>
      <c r="P73" s="4">
        <v>0.2244353172036718</v>
      </c>
      <c r="Q73" s="41"/>
      <c r="R73" s="58">
        <f t="shared" si="8"/>
        <v>35.183854328858715</v>
      </c>
      <c r="S73" s="58">
        <f t="shared" si="9"/>
        <v>61.772202703127491</v>
      </c>
      <c r="T73" s="58">
        <f t="shared" si="10"/>
        <v>48.478028515993103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3000.680454244457</v>
      </c>
      <c r="F74" s="56">
        <v>5597.9305299450198</v>
      </c>
      <c r="G74" s="57">
        <v>8598.6109841894759</v>
      </c>
      <c r="H74" s="55">
        <v>80</v>
      </c>
      <c r="I74" s="56">
        <v>80</v>
      </c>
      <c r="J74" s="57">
        <v>160</v>
      </c>
      <c r="K74" s="55">
        <v>0</v>
      </c>
      <c r="L74" s="56">
        <v>0</v>
      </c>
      <c r="M74" s="57">
        <v>0</v>
      </c>
      <c r="N74" s="3">
        <v>0.17365048925025792</v>
      </c>
      <c r="O74" s="3">
        <v>0.32395431307552197</v>
      </c>
      <c r="P74" s="4">
        <v>0.24880240116288993</v>
      </c>
      <c r="Q74" s="41"/>
      <c r="R74" s="58">
        <f t="shared" si="8"/>
        <v>37.508505678055712</v>
      </c>
      <c r="S74" s="58">
        <f t="shared" si="9"/>
        <v>69.974131624312747</v>
      </c>
      <c r="T74" s="58">
        <f t="shared" si="10"/>
        <v>53.741318651184223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3391.5092961451592</v>
      </c>
      <c r="F75" s="56">
        <v>5887.0884856966622</v>
      </c>
      <c r="G75" s="57">
        <v>9278.5977818418214</v>
      </c>
      <c r="H75" s="55">
        <v>80</v>
      </c>
      <c r="I75" s="56">
        <v>80</v>
      </c>
      <c r="J75" s="57">
        <v>160</v>
      </c>
      <c r="K75" s="55">
        <v>0</v>
      </c>
      <c r="L75" s="56">
        <v>0</v>
      </c>
      <c r="M75" s="57">
        <v>0</v>
      </c>
      <c r="N75" s="3">
        <v>0.1962678990824745</v>
      </c>
      <c r="O75" s="3">
        <v>0.3406879910704087</v>
      </c>
      <c r="P75" s="4">
        <v>0.26847794507644157</v>
      </c>
      <c r="Q75" s="41"/>
      <c r="R75" s="58">
        <f t="shared" si="8"/>
        <v>42.39386620181449</v>
      </c>
      <c r="S75" s="58">
        <f t="shared" si="9"/>
        <v>73.588606071208275</v>
      </c>
      <c r="T75" s="58">
        <f t="shared" si="10"/>
        <v>57.991236136511382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5654.1912070694634</v>
      </c>
      <c r="F76" s="56">
        <v>6074.9565544261532</v>
      </c>
      <c r="G76" s="57">
        <v>11729.147761495617</v>
      </c>
      <c r="H76" s="55">
        <v>80</v>
      </c>
      <c r="I76" s="56">
        <v>87</v>
      </c>
      <c r="J76" s="57">
        <v>167</v>
      </c>
      <c r="K76" s="55">
        <v>0</v>
      </c>
      <c r="L76" s="56">
        <v>0</v>
      </c>
      <c r="M76" s="57">
        <v>0</v>
      </c>
      <c r="N76" s="3">
        <v>0.32721013929800136</v>
      </c>
      <c r="O76" s="3">
        <v>0.32327355015039128</v>
      </c>
      <c r="P76" s="4">
        <v>0.32515934135882724</v>
      </c>
      <c r="Q76" s="41"/>
      <c r="R76" s="58">
        <f t="shared" si="8"/>
        <v>70.677390088368298</v>
      </c>
      <c r="S76" s="58">
        <f t="shared" si="9"/>
        <v>69.827086832484525</v>
      </c>
      <c r="T76" s="58">
        <f t="shared" si="10"/>
        <v>70.234417733506689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7169.2451463720381</v>
      </c>
      <c r="F77" s="56">
        <v>6005.6219186049102</v>
      </c>
      <c r="G77" s="57">
        <v>13174.867064976948</v>
      </c>
      <c r="H77" s="55">
        <v>80</v>
      </c>
      <c r="I77" s="56">
        <v>81</v>
      </c>
      <c r="J77" s="57">
        <v>161</v>
      </c>
      <c r="K77" s="55">
        <v>0</v>
      </c>
      <c r="L77" s="56">
        <v>0</v>
      </c>
      <c r="M77" s="57">
        <v>0</v>
      </c>
      <c r="N77" s="3">
        <v>0.41488687189653001</v>
      </c>
      <c r="O77" s="3">
        <v>0.34325685405835105</v>
      </c>
      <c r="P77" s="4">
        <v>0.37884940950589341</v>
      </c>
      <c r="Q77" s="41"/>
      <c r="R77" s="58">
        <f t="shared" si="8"/>
        <v>89.615564329650482</v>
      </c>
      <c r="S77" s="58">
        <f t="shared" si="9"/>
        <v>74.143480476603827</v>
      </c>
      <c r="T77" s="58">
        <f t="shared" si="10"/>
        <v>81.831472453272966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5902.9983774018801</v>
      </c>
      <c r="F78" s="56">
        <v>3766.1550614396124</v>
      </c>
      <c r="G78" s="57">
        <v>9669.153438841493</v>
      </c>
      <c r="H78" s="55">
        <v>80</v>
      </c>
      <c r="I78" s="56">
        <v>80</v>
      </c>
      <c r="J78" s="57">
        <v>160</v>
      </c>
      <c r="K78" s="55">
        <v>0</v>
      </c>
      <c r="L78" s="56">
        <v>0</v>
      </c>
      <c r="M78" s="57">
        <v>0</v>
      </c>
      <c r="N78" s="3">
        <v>0.34160870239594215</v>
      </c>
      <c r="O78" s="3">
        <v>0.21794878827775535</v>
      </c>
      <c r="P78" s="4">
        <v>0.27977874533684877</v>
      </c>
      <c r="Q78" s="41"/>
      <c r="R78" s="58">
        <f t="shared" si="8"/>
        <v>73.787479717523496</v>
      </c>
      <c r="S78" s="58">
        <f t="shared" si="9"/>
        <v>47.076938267995153</v>
      </c>
      <c r="T78" s="58">
        <f t="shared" si="10"/>
        <v>60.432208992759328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5418.332953321561</v>
      </c>
      <c r="F79" s="56">
        <v>3635.1589053982316</v>
      </c>
      <c r="G79" s="57">
        <v>9053.4918587197935</v>
      </c>
      <c r="H79" s="55">
        <v>80</v>
      </c>
      <c r="I79" s="56">
        <v>80</v>
      </c>
      <c r="J79" s="57">
        <v>160</v>
      </c>
      <c r="K79" s="55">
        <v>0</v>
      </c>
      <c r="L79" s="56">
        <v>0</v>
      </c>
      <c r="M79" s="57">
        <v>0</v>
      </c>
      <c r="N79" s="3">
        <v>0.31356093479870145</v>
      </c>
      <c r="O79" s="3">
        <v>0.21036799221054581</v>
      </c>
      <c r="P79" s="4">
        <v>0.26196446350462366</v>
      </c>
      <c r="Q79" s="41"/>
      <c r="R79" s="58">
        <f t="shared" si="8"/>
        <v>67.729161916519516</v>
      </c>
      <c r="S79" s="58">
        <f t="shared" si="9"/>
        <v>45.439486317477893</v>
      </c>
      <c r="T79" s="58">
        <f t="shared" si="10"/>
        <v>56.584324116998708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3945.6973271518659</v>
      </c>
      <c r="F80" s="56">
        <v>3139.2899943242105</v>
      </c>
      <c r="G80" s="57">
        <v>7084.9873214760764</v>
      </c>
      <c r="H80" s="55">
        <v>80</v>
      </c>
      <c r="I80" s="56">
        <v>80</v>
      </c>
      <c r="J80" s="57">
        <v>160</v>
      </c>
      <c r="K80" s="55">
        <v>0</v>
      </c>
      <c r="L80" s="56">
        <v>0</v>
      </c>
      <c r="M80" s="57">
        <v>0</v>
      </c>
      <c r="N80" s="3">
        <v>0.2283389656916589</v>
      </c>
      <c r="O80" s="3">
        <v>0.18167187467153997</v>
      </c>
      <c r="P80" s="4">
        <v>0.20500542018159942</v>
      </c>
      <c r="Q80" s="41"/>
      <c r="R80" s="58">
        <f t="shared" si="8"/>
        <v>49.321216589398325</v>
      </c>
      <c r="S80" s="58">
        <f t="shared" si="9"/>
        <v>39.241124929052631</v>
      </c>
      <c r="T80" s="58">
        <f t="shared" si="10"/>
        <v>44.281170759225475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3182.4827029233129</v>
      </c>
      <c r="F81" s="56">
        <v>2738.5779112051487</v>
      </c>
      <c r="G81" s="57">
        <v>5921.0606141284616</v>
      </c>
      <c r="H81" s="55">
        <v>80</v>
      </c>
      <c r="I81" s="56">
        <v>80</v>
      </c>
      <c r="J81" s="57">
        <v>160</v>
      </c>
      <c r="K81" s="55">
        <v>0</v>
      </c>
      <c r="L81" s="56">
        <v>0</v>
      </c>
      <c r="M81" s="57">
        <v>0</v>
      </c>
      <c r="N81" s="3">
        <v>0.1841714527154695</v>
      </c>
      <c r="O81" s="3">
        <v>0.15848251800955721</v>
      </c>
      <c r="P81" s="4">
        <v>0.17132698536251337</v>
      </c>
      <c r="Q81" s="41"/>
      <c r="R81" s="58">
        <f t="shared" si="8"/>
        <v>39.781033786541414</v>
      </c>
      <c r="S81" s="58">
        <f t="shared" si="9"/>
        <v>34.232223890064361</v>
      </c>
      <c r="T81" s="58">
        <f t="shared" si="10"/>
        <v>37.006628838302888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2565.6592183130274</v>
      </c>
      <c r="F82" s="56">
        <v>2643.5471897074808</v>
      </c>
      <c r="G82" s="57">
        <v>5209.2064080205082</v>
      </c>
      <c r="H82" s="55">
        <v>80</v>
      </c>
      <c r="I82" s="56">
        <v>80</v>
      </c>
      <c r="J82" s="57">
        <v>160</v>
      </c>
      <c r="K82" s="55">
        <v>0</v>
      </c>
      <c r="L82" s="56">
        <v>0</v>
      </c>
      <c r="M82" s="57">
        <v>0</v>
      </c>
      <c r="N82" s="3">
        <v>0.14847564920792983</v>
      </c>
      <c r="O82" s="3">
        <v>0.15298305495992365</v>
      </c>
      <c r="P82" s="4">
        <v>0.15072935208392674</v>
      </c>
      <c r="Q82" s="41"/>
      <c r="R82" s="58">
        <f t="shared" si="8"/>
        <v>32.07074022891284</v>
      </c>
      <c r="S82" s="58">
        <f t="shared" si="9"/>
        <v>33.04433987134351</v>
      </c>
      <c r="T82" s="58">
        <f t="shared" si="10"/>
        <v>32.557540050128175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1988.2751301833441</v>
      </c>
      <c r="F83" s="56">
        <v>2185.5436392848787</v>
      </c>
      <c r="G83" s="57">
        <v>4173.8187694682229</v>
      </c>
      <c r="H83" s="55">
        <v>80</v>
      </c>
      <c r="I83" s="56">
        <v>80</v>
      </c>
      <c r="J83" s="57">
        <v>160</v>
      </c>
      <c r="K83" s="55">
        <v>0</v>
      </c>
      <c r="L83" s="56">
        <v>0</v>
      </c>
      <c r="M83" s="57">
        <v>0</v>
      </c>
      <c r="N83" s="3">
        <v>0.11506221818190648</v>
      </c>
      <c r="O83" s="3">
        <v>0.12647821986602306</v>
      </c>
      <c r="P83" s="4">
        <v>0.12077021902396479</v>
      </c>
      <c r="Q83" s="41"/>
      <c r="R83" s="58">
        <f t="shared" si="8"/>
        <v>24.8534391272918</v>
      </c>
      <c r="S83" s="58">
        <f t="shared" si="9"/>
        <v>27.319295491060984</v>
      </c>
      <c r="T83" s="58">
        <f t="shared" si="10"/>
        <v>26.086367309176392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1278.9359233366854</v>
      </c>
      <c r="F84" s="61">
        <v>1407.0000000000002</v>
      </c>
      <c r="G84" s="62">
        <v>2685.9359233366858</v>
      </c>
      <c r="H84" s="67">
        <v>80</v>
      </c>
      <c r="I84" s="61">
        <v>80</v>
      </c>
      <c r="J84" s="62">
        <v>160</v>
      </c>
      <c r="K84" s="67">
        <v>0</v>
      </c>
      <c r="L84" s="61">
        <v>0</v>
      </c>
      <c r="M84" s="62">
        <v>0</v>
      </c>
      <c r="N84" s="6">
        <v>7.4012495563465591E-2</v>
      </c>
      <c r="O84" s="6">
        <v>8.1423611111111127E-2</v>
      </c>
      <c r="P84" s="7">
        <v>7.7718053337288359E-2</v>
      </c>
      <c r="Q84" s="41"/>
      <c r="R84" s="58">
        <f t="shared" si="8"/>
        <v>15.986699041708567</v>
      </c>
      <c r="S84" s="58">
        <f t="shared" si="9"/>
        <v>17.587500000000002</v>
      </c>
      <c r="T84" s="58">
        <f t="shared" si="10"/>
        <v>16.787099520854287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477.53256781580887</v>
      </c>
      <c r="F85" s="64">
        <v>2038.5162987620818</v>
      </c>
      <c r="G85" s="65">
        <v>2516.0488665778907</v>
      </c>
      <c r="H85" s="71">
        <v>41</v>
      </c>
      <c r="I85" s="64">
        <v>40</v>
      </c>
      <c r="J85" s="65">
        <v>81</v>
      </c>
      <c r="K85" s="71">
        <v>0</v>
      </c>
      <c r="L85" s="64">
        <v>0</v>
      </c>
      <c r="M85" s="65">
        <v>0</v>
      </c>
      <c r="N85" s="3">
        <v>5.3921925001785102E-2</v>
      </c>
      <c r="O85" s="3">
        <v>0.23593938643079651</v>
      </c>
      <c r="P85" s="4">
        <v>0.14380709113956852</v>
      </c>
      <c r="Q85" s="41"/>
      <c r="R85" s="58">
        <f t="shared" si="8"/>
        <v>11.647135800385582</v>
      </c>
      <c r="S85" s="58">
        <f t="shared" si="9"/>
        <v>50.962907469052041</v>
      </c>
      <c r="T85" s="58">
        <f t="shared" si="10"/>
        <v>31.062331686146798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406.30938393894661</v>
      </c>
      <c r="F86" s="61">
        <v>1959.9999999999995</v>
      </c>
      <c r="G86" s="62">
        <v>2366.3093839389462</v>
      </c>
      <c r="H86" s="72">
        <v>41</v>
      </c>
      <c r="I86" s="61">
        <v>40</v>
      </c>
      <c r="J86" s="62">
        <v>81</v>
      </c>
      <c r="K86" s="72">
        <v>0</v>
      </c>
      <c r="L86" s="61">
        <v>0</v>
      </c>
      <c r="M86" s="62">
        <v>0</v>
      </c>
      <c r="N86" s="6">
        <v>4.5879560065373373E-2</v>
      </c>
      <c r="O86" s="6">
        <v>0.2268518518518518</v>
      </c>
      <c r="P86" s="7">
        <v>0.13524859304635037</v>
      </c>
      <c r="Q86" s="41"/>
      <c r="R86" s="58">
        <f t="shared" si="8"/>
        <v>9.9099849741206487</v>
      </c>
      <c r="S86" s="58">
        <f t="shared" si="9"/>
        <v>48.999999999999986</v>
      </c>
      <c r="T86" s="58">
        <f t="shared" si="10"/>
        <v>29.213696098011681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296872.11374365044</v>
      </c>
    </row>
    <row r="91" spans="2:20" x14ac:dyDescent="0.25">
      <c r="C91" t="s">
        <v>112</v>
      </c>
      <c r="D91" s="78">
        <f>SUMPRODUCT(((((J5:J86)*216)+((M5:M86)*248))*((D5:D86))/1000))</f>
        <v>2223647.2107200008</v>
      </c>
    </row>
    <row r="92" spans="2:20" x14ac:dyDescent="0.25">
      <c r="C92" t="s">
        <v>111</v>
      </c>
      <c r="D92" s="39">
        <f>+D90/D91</f>
        <v>0.13350684061413023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abSelected="1" topLeftCell="A82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f>(SUM('[1]24:5'!$CK$416)/SUM('[1]24:5'!$E$590)/1000)</f>
        <v>6.5232823277715388E-2</v>
      </c>
      <c r="Q2" s="1"/>
    </row>
    <row r="3" spans="1:20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238.00000000000006</v>
      </c>
      <c r="F5" s="56">
        <v>155.37759322033207</v>
      </c>
      <c r="G5" s="57">
        <v>393.37759322033213</v>
      </c>
      <c r="H5" s="56">
        <v>40</v>
      </c>
      <c r="I5" s="56">
        <v>40</v>
      </c>
      <c r="J5" s="57">
        <v>80</v>
      </c>
      <c r="K5" s="56">
        <v>0</v>
      </c>
      <c r="L5" s="56">
        <v>0</v>
      </c>
      <c r="M5" s="57">
        <v>0</v>
      </c>
      <c r="N5" s="32">
        <v>2.7546296296296301E-2</v>
      </c>
      <c r="O5" s="32">
        <v>1.798351773383473E-2</v>
      </c>
      <c r="P5" s="33">
        <v>2.2764907015065516E-2</v>
      </c>
      <c r="Q5" s="41"/>
      <c r="R5" s="58">
        <f>+E5/(H5+K5)</f>
        <v>5.9500000000000011</v>
      </c>
      <c r="S5" s="58">
        <f>+F5/(I5+L5)</f>
        <v>3.8844398305083017</v>
      </c>
      <c r="T5" s="58">
        <f>+G5/(J5+M5)</f>
        <v>4.9172199152541518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296.41676085247224</v>
      </c>
      <c r="F6" s="56">
        <v>304.75461421143871</v>
      </c>
      <c r="G6" s="57">
        <v>601.171375063911</v>
      </c>
      <c r="H6" s="56">
        <v>40</v>
      </c>
      <c r="I6" s="56">
        <v>40</v>
      </c>
      <c r="J6" s="57">
        <v>80</v>
      </c>
      <c r="K6" s="56">
        <v>0</v>
      </c>
      <c r="L6" s="56">
        <v>0</v>
      </c>
      <c r="M6" s="57">
        <v>0</v>
      </c>
      <c r="N6" s="32">
        <v>3.4307495469036137E-2</v>
      </c>
      <c r="O6" s="32">
        <v>3.5272524792990589E-2</v>
      </c>
      <c r="P6" s="33">
        <v>3.479001013101337E-2</v>
      </c>
      <c r="Q6" s="41"/>
      <c r="R6" s="58">
        <f t="shared" ref="R6:R70" si="0">+E6/(H6+K6)</f>
        <v>7.4104190213118057</v>
      </c>
      <c r="S6" s="58">
        <f t="shared" ref="S6:S70" si="1">+F6/(I6+L6)</f>
        <v>7.6188653552859673</v>
      </c>
      <c r="T6" s="58">
        <f t="shared" ref="T6:T70" si="2">+G6/(J6+M6)</f>
        <v>7.5146421882988879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347.03668371505677</v>
      </c>
      <c r="F7" s="56">
        <v>375.49173747640049</v>
      </c>
      <c r="G7" s="57">
        <v>722.52842119145726</v>
      </c>
      <c r="H7" s="56">
        <v>40</v>
      </c>
      <c r="I7" s="56">
        <v>40</v>
      </c>
      <c r="J7" s="57">
        <v>80</v>
      </c>
      <c r="K7" s="56">
        <v>0</v>
      </c>
      <c r="L7" s="56">
        <v>0</v>
      </c>
      <c r="M7" s="57">
        <v>0</v>
      </c>
      <c r="N7" s="32">
        <v>4.0166282837390828E-2</v>
      </c>
      <c r="O7" s="32">
        <v>4.3459691837546353E-2</v>
      </c>
      <c r="P7" s="33">
        <v>4.1812987337468591E-2</v>
      </c>
      <c r="Q7" s="41"/>
      <c r="R7" s="58">
        <f t="shared" si="0"/>
        <v>8.6759170928764195</v>
      </c>
      <c r="S7" s="58">
        <f t="shared" si="1"/>
        <v>9.3872934369100118</v>
      </c>
      <c r="T7" s="58">
        <f t="shared" si="2"/>
        <v>9.0316052648932157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368.90807701887962</v>
      </c>
      <c r="F8" s="56">
        <v>418.89320794586126</v>
      </c>
      <c r="G8" s="57">
        <v>787.80128496474094</v>
      </c>
      <c r="H8" s="56">
        <v>40</v>
      </c>
      <c r="I8" s="56">
        <v>40</v>
      </c>
      <c r="J8" s="57">
        <v>80</v>
      </c>
      <c r="K8" s="56">
        <v>0</v>
      </c>
      <c r="L8" s="56">
        <v>0</v>
      </c>
      <c r="M8" s="57">
        <v>0</v>
      </c>
      <c r="N8" s="32">
        <v>4.2697694099407366E-2</v>
      </c>
      <c r="O8" s="32">
        <v>4.848301017891913E-2</v>
      </c>
      <c r="P8" s="33">
        <v>4.5590352139163251E-2</v>
      </c>
      <c r="Q8" s="41"/>
      <c r="R8" s="58">
        <f t="shared" si="0"/>
        <v>9.2227019254719913</v>
      </c>
      <c r="S8" s="58">
        <f t="shared" si="1"/>
        <v>10.472330198646532</v>
      </c>
      <c r="T8" s="58">
        <f t="shared" si="2"/>
        <v>9.8475160620592614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421.15439624988107</v>
      </c>
      <c r="F9" s="56">
        <v>519.79502127438911</v>
      </c>
      <c r="G9" s="57">
        <v>940.94941752427019</v>
      </c>
      <c r="H9" s="56">
        <v>40</v>
      </c>
      <c r="I9" s="56">
        <v>40</v>
      </c>
      <c r="J9" s="57">
        <v>80</v>
      </c>
      <c r="K9" s="56">
        <v>0</v>
      </c>
      <c r="L9" s="56">
        <v>0</v>
      </c>
      <c r="M9" s="57">
        <v>0</v>
      </c>
      <c r="N9" s="32">
        <v>4.8744721788180678E-2</v>
      </c>
      <c r="O9" s="32">
        <v>6.0161460795646889E-2</v>
      </c>
      <c r="P9" s="33">
        <v>5.4453091291913787E-2</v>
      </c>
      <c r="Q9" s="41"/>
      <c r="R9" s="58">
        <f t="shared" si="0"/>
        <v>10.528859906247027</v>
      </c>
      <c r="S9" s="58">
        <f t="shared" si="1"/>
        <v>12.994875531859728</v>
      </c>
      <c r="T9" s="58">
        <f t="shared" si="2"/>
        <v>11.761867719053377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435.29062548863573</v>
      </c>
      <c r="F10" s="56">
        <v>615.87635619089394</v>
      </c>
      <c r="G10" s="57">
        <v>1051.1669816795297</v>
      </c>
      <c r="H10" s="56">
        <v>40</v>
      </c>
      <c r="I10" s="56">
        <v>40</v>
      </c>
      <c r="J10" s="57">
        <v>80</v>
      </c>
      <c r="K10" s="56">
        <v>0</v>
      </c>
      <c r="L10" s="56">
        <v>0</v>
      </c>
      <c r="M10" s="57">
        <v>0</v>
      </c>
      <c r="N10" s="32">
        <v>5.0380859431555063E-2</v>
      </c>
      <c r="O10" s="32">
        <v>7.1281985670242354E-2</v>
      </c>
      <c r="P10" s="33">
        <v>6.0831422550898712E-2</v>
      </c>
      <c r="Q10" s="41"/>
      <c r="R10" s="58">
        <f t="shared" si="0"/>
        <v>10.882265637215893</v>
      </c>
      <c r="S10" s="58">
        <f t="shared" si="1"/>
        <v>15.396908904772349</v>
      </c>
      <c r="T10" s="58">
        <f t="shared" si="2"/>
        <v>13.139587270994122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738.59551707218407</v>
      </c>
      <c r="F11" s="56">
        <v>655.85422417984182</v>
      </c>
      <c r="G11" s="57">
        <v>1394.4497412520259</v>
      </c>
      <c r="H11" s="56">
        <v>40</v>
      </c>
      <c r="I11" s="56">
        <v>40</v>
      </c>
      <c r="J11" s="57">
        <v>80</v>
      </c>
      <c r="K11" s="56">
        <v>0</v>
      </c>
      <c r="L11" s="56">
        <v>0</v>
      </c>
      <c r="M11" s="57">
        <v>0</v>
      </c>
      <c r="N11" s="32">
        <v>8.5485592253725012E-2</v>
      </c>
      <c r="O11" s="32">
        <v>7.5909053724518727E-2</v>
      </c>
      <c r="P11" s="33">
        <v>8.069732298912187E-2</v>
      </c>
      <c r="Q11" s="41"/>
      <c r="R11" s="58">
        <f t="shared" si="0"/>
        <v>18.4648879268046</v>
      </c>
      <c r="S11" s="58">
        <f t="shared" si="1"/>
        <v>16.396355604496044</v>
      </c>
      <c r="T11" s="58">
        <f t="shared" si="2"/>
        <v>17.430621765650322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751.59135790171354</v>
      </c>
      <c r="F12" s="56">
        <v>682.00315754719736</v>
      </c>
      <c r="G12" s="57">
        <v>1433.5945154489109</v>
      </c>
      <c r="H12" s="56">
        <v>40</v>
      </c>
      <c r="I12" s="56">
        <v>40</v>
      </c>
      <c r="J12" s="57">
        <v>80</v>
      </c>
      <c r="K12" s="56">
        <v>0</v>
      </c>
      <c r="L12" s="56">
        <v>0</v>
      </c>
      <c r="M12" s="57">
        <v>0</v>
      </c>
      <c r="N12" s="32">
        <v>8.6989740497883508E-2</v>
      </c>
      <c r="O12" s="32">
        <v>7.8935550642036736E-2</v>
      </c>
      <c r="P12" s="33">
        <v>8.2962645569960122E-2</v>
      </c>
      <c r="Q12" s="41"/>
      <c r="R12" s="58">
        <f t="shared" si="0"/>
        <v>18.789783947542837</v>
      </c>
      <c r="S12" s="58">
        <f t="shared" si="1"/>
        <v>17.050078938679935</v>
      </c>
      <c r="T12" s="58">
        <f t="shared" si="2"/>
        <v>17.919931443111388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778.32502718714522</v>
      </c>
      <c r="F13" s="56">
        <v>686.51268970007527</v>
      </c>
      <c r="G13" s="57">
        <v>1464.8377168872205</v>
      </c>
      <c r="H13" s="56">
        <v>40</v>
      </c>
      <c r="I13" s="56">
        <v>40</v>
      </c>
      <c r="J13" s="57">
        <v>80</v>
      </c>
      <c r="K13" s="56">
        <v>0</v>
      </c>
      <c r="L13" s="56">
        <v>0</v>
      </c>
      <c r="M13" s="57">
        <v>0</v>
      </c>
      <c r="N13" s="32">
        <v>9.0083915183697363E-2</v>
      </c>
      <c r="O13" s="32">
        <v>7.945748723380501E-2</v>
      </c>
      <c r="P13" s="33">
        <v>8.4770701208751187E-2</v>
      </c>
      <c r="Q13" s="41"/>
      <c r="R13" s="58">
        <f t="shared" si="0"/>
        <v>19.458125679678631</v>
      </c>
      <c r="S13" s="58">
        <f t="shared" si="1"/>
        <v>17.16281724250188</v>
      </c>
      <c r="T13" s="58">
        <f t="shared" si="2"/>
        <v>18.310471461090255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797.38756601211571</v>
      </c>
      <c r="F14" s="56">
        <v>808.77671946426096</v>
      </c>
      <c r="G14" s="57">
        <v>1606.1642854763768</v>
      </c>
      <c r="H14" s="56">
        <v>40</v>
      </c>
      <c r="I14" s="56">
        <v>40</v>
      </c>
      <c r="J14" s="57">
        <v>80</v>
      </c>
      <c r="K14" s="56">
        <v>0</v>
      </c>
      <c r="L14" s="56">
        <v>0</v>
      </c>
      <c r="M14" s="57">
        <v>0</v>
      </c>
      <c r="N14" s="32">
        <v>9.2290227547698583E-2</v>
      </c>
      <c r="O14" s="32">
        <v>9.3608416604659836E-2</v>
      </c>
      <c r="P14" s="33">
        <v>9.2949322076179217E-2</v>
      </c>
      <c r="Q14" s="41"/>
      <c r="R14" s="58">
        <f t="shared" si="0"/>
        <v>19.934689150302894</v>
      </c>
      <c r="S14" s="58">
        <f t="shared" si="1"/>
        <v>20.219417986606523</v>
      </c>
      <c r="T14" s="58">
        <f t="shared" si="2"/>
        <v>20.077053568454708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1268.8056426388034</v>
      </c>
      <c r="F15" s="56">
        <v>1359.2022410507204</v>
      </c>
      <c r="G15" s="57">
        <v>2628.0078836895236</v>
      </c>
      <c r="H15" s="56">
        <v>40</v>
      </c>
      <c r="I15" s="56">
        <v>60</v>
      </c>
      <c r="J15" s="57">
        <v>100</v>
      </c>
      <c r="K15" s="56">
        <v>40</v>
      </c>
      <c r="L15" s="56">
        <v>60</v>
      </c>
      <c r="M15" s="57">
        <v>100</v>
      </c>
      <c r="N15" s="32">
        <v>6.8362372987004497E-2</v>
      </c>
      <c r="O15" s="32">
        <v>4.882191957797128E-2</v>
      </c>
      <c r="P15" s="33">
        <v>5.6638100941584564E-2</v>
      </c>
      <c r="Q15" s="41"/>
      <c r="R15" s="58">
        <f t="shared" si="0"/>
        <v>15.860070532985043</v>
      </c>
      <c r="S15" s="58">
        <f t="shared" si="1"/>
        <v>11.326685342089338</v>
      </c>
      <c r="T15" s="58">
        <f t="shared" si="2"/>
        <v>13.140039418447618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2448.7291589580072</v>
      </c>
      <c r="F16" s="56">
        <v>2462.1971016993389</v>
      </c>
      <c r="G16" s="57">
        <v>4910.9262606573466</v>
      </c>
      <c r="H16" s="56">
        <v>60</v>
      </c>
      <c r="I16" s="56">
        <v>60</v>
      </c>
      <c r="J16" s="57">
        <v>120</v>
      </c>
      <c r="K16" s="56">
        <v>64</v>
      </c>
      <c r="L16" s="56">
        <v>120</v>
      </c>
      <c r="M16" s="57">
        <v>184</v>
      </c>
      <c r="N16" s="32">
        <v>8.4930950296823224E-2</v>
      </c>
      <c r="O16" s="32">
        <v>5.763569994614557E-2</v>
      </c>
      <c r="P16" s="33">
        <v>6.8634367462228119E-2</v>
      </c>
      <c r="Q16" s="41"/>
      <c r="R16" s="58">
        <f t="shared" si="0"/>
        <v>19.747815798048446</v>
      </c>
      <c r="S16" s="58">
        <f t="shared" si="1"/>
        <v>13.67887278721855</v>
      </c>
      <c r="T16" s="58">
        <f t="shared" si="2"/>
        <v>16.154362699530747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2569.4210278217752</v>
      </c>
      <c r="F17" s="56">
        <v>2640.3445972421305</v>
      </c>
      <c r="G17" s="57">
        <v>5209.7656250639056</v>
      </c>
      <c r="H17" s="56">
        <v>61</v>
      </c>
      <c r="I17" s="56">
        <v>60</v>
      </c>
      <c r="J17" s="57">
        <v>121</v>
      </c>
      <c r="K17" s="56">
        <v>80</v>
      </c>
      <c r="L17" s="56">
        <v>120</v>
      </c>
      <c r="M17" s="57">
        <v>200</v>
      </c>
      <c r="N17" s="32">
        <v>7.7823510656099326E-2</v>
      </c>
      <c r="O17" s="32">
        <v>6.1805819223832645E-2</v>
      </c>
      <c r="P17" s="33">
        <v>6.878849721485035E-2</v>
      </c>
      <c r="Q17" s="41"/>
      <c r="R17" s="58">
        <f t="shared" si="0"/>
        <v>18.222844168948761</v>
      </c>
      <c r="S17" s="58">
        <f t="shared" si="1"/>
        <v>14.668581095789614</v>
      </c>
      <c r="T17" s="58">
        <f t="shared" si="2"/>
        <v>16.229799455027745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3320.3717742115959</v>
      </c>
      <c r="F18" s="56">
        <v>3326.0415480519878</v>
      </c>
      <c r="G18" s="57">
        <v>6646.4133222635837</v>
      </c>
      <c r="H18" s="56">
        <v>53</v>
      </c>
      <c r="I18" s="56">
        <v>60</v>
      </c>
      <c r="J18" s="57">
        <v>113</v>
      </c>
      <c r="K18" s="56">
        <v>80</v>
      </c>
      <c r="L18" s="56">
        <v>120</v>
      </c>
      <c r="M18" s="57">
        <v>200</v>
      </c>
      <c r="N18" s="32">
        <v>0.1061228513874839</v>
      </c>
      <c r="O18" s="32">
        <v>7.785677781020571E-2</v>
      </c>
      <c r="P18" s="33">
        <v>8.9806687415733208E-2</v>
      </c>
      <c r="Q18" s="41"/>
      <c r="R18" s="58">
        <f t="shared" si="0"/>
        <v>24.965201309861623</v>
      </c>
      <c r="S18" s="58">
        <f t="shared" si="1"/>
        <v>18.47800860028882</v>
      </c>
      <c r="T18" s="58">
        <f t="shared" si="2"/>
        <v>21.234547355474707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3898.5421714012828</v>
      </c>
      <c r="F19" s="56">
        <v>3997.0071274131751</v>
      </c>
      <c r="G19" s="57">
        <v>7895.5492988144579</v>
      </c>
      <c r="H19" s="56">
        <v>42</v>
      </c>
      <c r="I19" s="56">
        <v>60</v>
      </c>
      <c r="J19" s="57">
        <v>102</v>
      </c>
      <c r="K19" s="56">
        <v>80</v>
      </c>
      <c r="L19" s="56">
        <v>120</v>
      </c>
      <c r="M19" s="57">
        <v>200</v>
      </c>
      <c r="N19" s="32">
        <v>0.13484166337165476</v>
      </c>
      <c r="O19" s="32">
        <v>9.3562900922593048E-2</v>
      </c>
      <c r="P19" s="33">
        <v>0.11022377287824517</v>
      </c>
      <c r="Q19" s="41"/>
      <c r="R19" s="58">
        <f t="shared" si="0"/>
        <v>31.955263700010516</v>
      </c>
      <c r="S19" s="58">
        <f t="shared" si="1"/>
        <v>22.205595152295416</v>
      </c>
      <c r="T19" s="58">
        <f t="shared" si="2"/>
        <v>26.144202976206813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5552.534718819792</v>
      </c>
      <c r="F20" s="56">
        <v>5832.0191509606211</v>
      </c>
      <c r="G20" s="57">
        <v>11384.553869780413</v>
      </c>
      <c r="H20" s="56">
        <v>148</v>
      </c>
      <c r="I20" s="56">
        <v>181</v>
      </c>
      <c r="J20" s="57">
        <v>329</v>
      </c>
      <c r="K20" s="56">
        <v>80</v>
      </c>
      <c r="L20" s="56">
        <v>120</v>
      </c>
      <c r="M20" s="57">
        <v>200</v>
      </c>
      <c r="N20" s="32">
        <v>0.10717523777833138</v>
      </c>
      <c r="O20" s="32">
        <v>8.4698779350537656E-2</v>
      </c>
      <c r="P20" s="33">
        <v>9.4349216583077086E-2</v>
      </c>
      <c r="Q20" s="41"/>
      <c r="R20" s="58">
        <f t="shared" si="0"/>
        <v>24.353222450964001</v>
      </c>
      <c r="S20" s="58">
        <f t="shared" si="1"/>
        <v>19.375478906845917</v>
      </c>
      <c r="T20" s="58">
        <f t="shared" si="2"/>
        <v>21.520895784083958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5450.9611445309338</v>
      </c>
      <c r="F21" s="56">
        <v>5926.042204013731</v>
      </c>
      <c r="G21" s="57">
        <v>11377.003348544666</v>
      </c>
      <c r="H21" s="56">
        <v>160</v>
      </c>
      <c r="I21" s="56">
        <v>180</v>
      </c>
      <c r="J21" s="57">
        <v>340</v>
      </c>
      <c r="K21" s="56">
        <v>80</v>
      </c>
      <c r="L21" s="56">
        <v>120</v>
      </c>
      <c r="M21" s="57">
        <v>200</v>
      </c>
      <c r="N21" s="32">
        <v>0.10020149162740687</v>
      </c>
      <c r="O21" s="32">
        <v>8.6335113694838733E-2</v>
      </c>
      <c r="P21" s="33">
        <v>9.2465891974517767E-2</v>
      </c>
      <c r="Q21" s="41"/>
      <c r="R21" s="58">
        <f t="shared" si="0"/>
        <v>22.712338102212225</v>
      </c>
      <c r="S21" s="58">
        <f t="shared" si="1"/>
        <v>19.753474013379105</v>
      </c>
      <c r="T21" s="58">
        <f t="shared" si="2"/>
        <v>21.068524719527158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5138.1387278425946</v>
      </c>
      <c r="F22" s="56">
        <v>5915.4123817966229</v>
      </c>
      <c r="G22" s="57">
        <v>11053.551109639218</v>
      </c>
      <c r="H22" s="56">
        <v>160</v>
      </c>
      <c r="I22" s="56">
        <v>172</v>
      </c>
      <c r="J22" s="57">
        <v>332</v>
      </c>
      <c r="K22" s="56">
        <v>80</v>
      </c>
      <c r="L22" s="56">
        <v>120</v>
      </c>
      <c r="M22" s="57">
        <v>200</v>
      </c>
      <c r="N22" s="32">
        <v>9.4451079555930045E-2</v>
      </c>
      <c r="O22" s="32">
        <v>8.8405852190886883E-2</v>
      </c>
      <c r="P22" s="33">
        <v>9.1116716480143911E-2</v>
      </c>
      <c r="Q22" s="41"/>
      <c r="R22" s="58">
        <f t="shared" si="0"/>
        <v>21.408911366010809</v>
      </c>
      <c r="S22" s="58">
        <f t="shared" si="1"/>
        <v>20.258261581495283</v>
      </c>
      <c r="T22" s="58">
        <f t="shared" si="2"/>
        <v>20.777351709848155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4627.9210407710771</v>
      </c>
      <c r="F23" s="56">
        <v>5421.3269465076655</v>
      </c>
      <c r="G23" s="57">
        <v>10049.247987278743</v>
      </c>
      <c r="H23" s="56">
        <v>160</v>
      </c>
      <c r="I23" s="56">
        <v>161</v>
      </c>
      <c r="J23" s="57">
        <v>321</v>
      </c>
      <c r="K23" s="56">
        <v>80</v>
      </c>
      <c r="L23" s="56">
        <v>120</v>
      </c>
      <c r="M23" s="57">
        <v>200</v>
      </c>
      <c r="N23" s="32">
        <v>8.5072077955350683E-2</v>
      </c>
      <c r="O23" s="32">
        <v>8.4004694225047499E-2</v>
      </c>
      <c r="P23" s="33">
        <v>8.4492903639593928E-2</v>
      </c>
      <c r="Q23" s="41"/>
      <c r="R23" s="58">
        <f t="shared" si="0"/>
        <v>19.283004336546153</v>
      </c>
      <c r="S23" s="58">
        <f t="shared" si="1"/>
        <v>19.292978457322654</v>
      </c>
      <c r="T23" s="58">
        <f t="shared" si="2"/>
        <v>19.288383852742307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4331.4426005090181</v>
      </c>
      <c r="F24" s="56">
        <v>5079.7405996291345</v>
      </c>
      <c r="G24" s="57">
        <v>9411.1832001381517</v>
      </c>
      <c r="H24" s="56">
        <v>180</v>
      </c>
      <c r="I24" s="56">
        <v>160</v>
      </c>
      <c r="J24" s="57">
        <v>340</v>
      </c>
      <c r="K24" s="56">
        <v>80</v>
      </c>
      <c r="L24" s="56">
        <v>120</v>
      </c>
      <c r="M24" s="57">
        <v>200</v>
      </c>
      <c r="N24" s="32">
        <v>7.3764349463709439E-2</v>
      </c>
      <c r="O24" s="32">
        <v>7.8976066536522616E-2</v>
      </c>
      <c r="P24" s="33">
        <v>7.6488810144165739E-2</v>
      </c>
      <c r="Q24" s="41"/>
      <c r="R24" s="58">
        <f t="shared" si="0"/>
        <v>16.659394617342379</v>
      </c>
      <c r="S24" s="58">
        <f t="shared" si="1"/>
        <v>18.141930712961194</v>
      </c>
      <c r="T24" s="58">
        <f t="shared" si="2"/>
        <v>17.428117037292875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4003.2412093253447</v>
      </c>
      <c r="F25" s="56">
        <v>5068.931991883881</v>
      </c>
      <c r="G25" s="57">
        <v>9072.1732012092252</v>
      </c>
      <c r="H25" s="56">
        <v>180</v>
      </c>
      <c r="I25" s="56">
        <v>160</v>
      </c>
      <c r="J25" s="57">
        <v>340</v>
      </c>
      <c r="K25" s="56">
        <v>80</v>
      </c>
      <c r="L25" s="56">
        <v>120</v>
      </c>
      <c r="M25" s="57">
        <v>200</v>
      </c>
      <c r="N25" s="32">
        <v>6.817508871466868E-2</v>
      </c>
      <c r="O25" s="32">
        <v>7.8808022261876262E-2</v>
      </c>
      <c r="P25" s="33">
        <v>7.3733527318020367E-2</v>
      </c>
      <c r="Q25" s="41"/>
      <c r="R25" s="58">
        <f t="shared" si="0"/>
        <v>15.397081574328249</v>
      </c>
      <c r="S25" s="58">
        <f t="shared" si="1"/>
        <v>18.103328542442434</v>
      </c>
      <c r="T25" s="58">
        <f t="shared" si="2"/>
        <v>16.800320742980048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3704.8473863556296</v>
      </c>
      <c r="F26" s="56">
        <v>4970.6099031363028</v>
      </c>
      <c r="G26" s="57">
        <v>8675.4572894919329</v>
      </c>
      <c r="H26" s="56">
        <v>180</v>
      </c>
      <c r="I26" s="56">
        <v>160</v>
      </c>
      <c r="J26" s="57">
        <v>340</v>
      </c>
      <c r="K26" s="56">
        <v>80</v>
      </c>
      <c r="L26" s="56">
        <v>119</v>
      </c>
      <c r="M26" s="57">
        <v>199</v>
      </c>
      <c r="N26" s="32">
        <v>6.3093450040116308E-2</v>
      </c>
      <c r="O26" s="32">
        <v>7.7578503919595185E-2</v>
      </c>
      <c r="P26" s="33">
        <v>7.0651649044660342E-2</v>
      </c>
      <c r="Q26" s="41"/>
      <c r="R26" s="58">
        <f t="shared" si="0"/>
        <v>14.249413024444729</v>
      </c>
      <c r="S26" s="58">
        <f t="shared" si="1"/>
        <v>17.815806104431193</v>
      </c>
      <c r="T26" s="58">
        <f t="shared" si="2"/>
        <v>16.095468069558319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3832.232140431589</v>
      </c>
      <c r="F27" s="56">
        <v>3139.8231795961146</v>
      </c>
      <c r="G27" s="57">
        <v>6972.0553200277036</v>
      </c>
      <c r="H27" s="56">
        <v>180</v>
      </c>
      <c r="I27" s="56">
        <v>160</v>
      </c>
      <c r="J27" s="57">
        <v>340</v>
      </c>
      <c r="K27" s="56">
        <v>80</v>
      </c>
      <c r="L27" s="56">
        <v>100</v>
      </c>
      <c r="M27" s="57">
        <v>180</v>
      </c>
      <c r="N27" s="32">
        <v>6.5262808931055669E-2</v>
      </c>
      <c r="O27" s="32">
        <v>5.2894595343600317E-2</v>
      </c>
      <c r="P27" s="33">
        <v>5.9045183943324045E-2</v>
      </c>
      <c r="Q27" s="41"/>
      <c r="R27" s="58">
        <f t="shared" si="0"/>
        <v>14.739354386275343</v>
      </c>
      <c r="S27" s="58">
        <f t="shared" si="1"/>
        <v>12.076242998446595</v>
      </c>
      <c r="T27" s="58">
        <f t="shared" si="2"/>
        <v>13.407798692360968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1037.3358876122013</v>
      </c>
      <c r="F28" s="56">
        <v>654.70100723450958</v>
      </c>
      <c r="G28" s="57">
        <v>1692.0368948467108</v>
      </c>
      <c r="H28" s="56">
        <v>120</v>
      </c>
      <c r="I28" s="56">
        <v>120</v>
      </c>
      <c r="J28" s="57">
        <v>240</v>
      </c>
      <c r="K28" s="56">
        <v>0</v>
      </c>
      <c r="L28" s="56">
        <v>0</v>
      </c>
      <c r="M28" s="57">
        <v>0</v>
      </c>
      <c r="N28" s="32">
        <v>4.0020674676396653E-2</v>
      </c>
      <c r="O28" s="32">
        <v>2.5258526513677066E-2</v>
      </c>
      <c r="P28" s="33">
        <v>3.2639600595036858E-2</v>
      </c>
      <c r="Q28" s="41"/>
      <c r="R28" s="58">
        <f t="shared" si="0"/>
        <v>8.6444657301016772</v>
      </c>
      <c r="S28" s="58">
        <f t="shared" si="1"/>
        <v>5.4558417269542465</v>
      </c>
      <c r="T28" s="58">
        <f t="shared" si="2"/>
        <v>7.0501537285279614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890.02111144244464</v>
      </c>
      <c r="F29" s="56">
        <v>686.79795645990521</v>
      </c>
      <c r="G29" s="57">
        <v>1576.8190679023498</v>
      </c>
      <c r="H29" s="56">
        <v>120</v>
      </c>
      <c r="I29" s="56">
        <v>118</v>
      </c>
      <c r="J29" s="57">
        <v>238</v>
      </c>
      <c r="K29" s="56">
        <v>0</v>
      </c>
      <c r="L29" s="56">
        <v>0</v>
      </c>
      <c r="M29" s="57">
        <v>0</v>
      </c>
      <c r="N29" s="32">
        <v>3.4337234237748634E-2</v>
      </c>
      <c r="O29" s="32">
        <v>2.69459336338632E-2</v>
      </c>
      <c r="P29" s="33">
        <v>3.0672639820696193E-2</v>
      </c>
      <c r="Q29" s="41"/>
      <c r="R29" s="58">
        <f t="shared" si="0"/>
        <v>7.4168425953537049</v>
      </c>
      <c r="S29" s="58">
        <f t="shared" si="1"/>
        <v>5.8203216649144514</v>
      </c>
      <c r="T29" s="58">
        <f t="shared" si="2"/>
        <v>6.6252902012703778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860.94015726801831</v>
      </c>
      <c r="F30" s="56">
        <v>666.91565580540771</v>
      </c>
      <c r="G30" s="57">
        <v>1527.8558130734259</v>
      </c>
      <c r="H30" s="56">
        <v>120</v>
      </c>
      <c r="I30" s="56">
        <v>101</v>
      </c>
      <c r="J30" s="57">
        <v>221</v>
      </c>
      <c r="K30" s="56">
        <v>0</v>
      </c>
      <c r="L30" s="56">
        <v>0</v>
      </c>
      <c r="M30" s="57">
        <v>0</v>
      </c>
      <c r="N30" s="32">
        <v>3.3215283845216756E-2</v>
      </c>
      <c r="O30" s="32">
        <v>3.0570024560203874E-2</v>
      </c>
      <c r="P30" s="33">
        <v>3.2006364443468785E-2</v>
      </c>
      <c r="Q30" s="41"/>
      <c r="R30" s="58">
        <f t="shared" si="0"/>
        <v>7.1745013105668196</v>
      </c>
      <c r="S30" s="58">
        <f t="shared" si="1"/>
        <v>6.6031253050040366</v>
      </c>
      <c r="T30" s="58">
        <f t="shared" si="2"/>
        <v>6.9133747197892577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800.5826294462754</v>
      </c>
      <c r="F31" s="56">
        <v>655.62498584270054</v>
      </c>
      <c r="G31" s="57">
        <v>1456.2076152889758</v>
      </c>
      <c r="H31" s="56">
        <v>122</v>
      </c>
      <c r="I31" s="56">
        <v>101</v>
      </c>
      <c r="J31" s="57">
        <v>223</v>
      </c>
      <c r="K31" s="56">
        <v>0</v>
      </c>
      <c r="L31" s="56">
        <v>0</v>
      </c>
      <c r="M31" s="57">
        <v>0</v>
      </c>
      <c r="N31" s="32">
        <v>3.0380336575830124E-2</v>
      </c>
      <c r="O31" s="32">
        <v>3.0052483766167058E-2</v>
      </c>
      <c r="P31" s="33">
        <v>3.0231847186700214E-2</v>
      </c>
      <c r="Q31" s="41"/>
      <c r="R31" s="58">
        <f t="shared" si="0"/>
        <v>6.5621527003793068</v>
      </c>
      <c r="S31" s="58">
        <f t="shared" si="1"/>
        <v>6.491336493492085</v>
      </c>
      <c r="T31" s="58">
        <f t="shared" si="2"/>
        <v>6.5300789923272458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703.38821635922739</v>
      </c>
      <c r="F32" s="56">
        <v>619.89506267441186</v>
      </c>
      <c r="G32" s="57">
        <v>1323.2832790336392</v>
      </c>
      <c r="H32" s="56">
        <v>133</v>
      </c>
      <c r="I32" s="56">
        <v>100</v>
      </c>
      <c r="J32" s="57">
        <v>233</v>
      </c>
      <c r="K32" s="56">
        <v>0</v>
      </c>
      <c r="L32" s="56">
        <v>0</v>
      </c>
      <c r="M32" s="57">
        <v>0</v>
      </c>
      <c r="N32" s="32">
        <v>2.4484412989391094E-2</v>
      </c>
      <c r="O32" s="32">
        <v>2.8698845494185735E-2</v>
      </c>
      <c r="P32" s="33">
        <v>2.6293182304753603E-2</v>
      </c>
      <c r="Q32" s="41"/>
      <c r="R32" s="58">
        <f t="shared" si="0"/>
        <v>5.2886332057084768</v>
      </c>
      <c r="S32" s="58">
        <f t="shared" si="1"/>
        <v>6.1989506267441188</v>
      </c>
      <c r="T32" s="58">
        <f t="shared" si="2"/>
        <v>5.6793273778267777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502.30785851490526</v>
      </c>
      <c r="F33" s="56">
        <v>515.83971888011592</v>
      </c>
      <c r="G33" s="57">
        <v>1018.1475773950212</v>
      </c>
      <c r="H33" s="56">
        <v>133</v>
      </c>
      <c r="I33" s="56">
        <v>95</v>
      </c>
      <c r="J33" s="57">
        <v>228</v>
      </c>
      <c r="K33" s="56">
        <v>0</v>
      </c>
      <c r="L33" s="56">
        <v>0</v>
      </c>
      <c r="M33" s="57">
        <v>0</v>
      </c>
      <c r="N33" s="32">
        <v>1.7484957481025663E-2</v>
      </c>
      <c r="O33" s="32">
        <v>2.5138387859654773E-2</v>
      </c>
      <c r="P33" s="33">
        <v>2.0673886805454459E-2</v>
      </c>
      <c r="Q33" s="41"/>
      <c r="R33" s="58">
        <f t="shared" si="0"/>
        <v>3.7767508159015435</v>
      </c>
      <c r="S33" s="58">
        <f t="shared" si="1"/>
        <v>5.4298917776854312</v>
      </c>
      <c r="T33" s="58">
        <f t="shared" si="2"/>
        <v>4.4655595499781633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270.12440833663311</v>
      </c>
      <c r="F34" s="56">
        <v>266.01864847924304</v>
      </c>
      <c r="G34" s="57">
        <v>536.14305681587621</v>
      </c>
      <c r="H34" s="56">
        <v>126</v>
      </c>
      <c r="I34" s="56">
        <v>90</v>
      </c>
      <c r="J34" s="57">
        <v>216</v>
      </c>
      <c r="K34" s="56">
        <v>0</v>
      </c>
      <c r="L34" s="56">
        <v>0</v>
      </c>
      <c r="M34" s="57">
        <v>0</v>
      </c>
      <c r="N34" s="32">
        <v>9.9252060676305529E-3</v>
      </c>
      <c r="O34" s="32">
        <v>1.3684086855928141E-2</v>
      </c>
      <c r="P34" s="33">
        <v>1.1491406396087882E-2</v>
      </c>
      <c r="Q34" s="41"/>
      <c r="R34" s="58">
        <f t="shared" si="0"/>
        <v>2.1438445106081994</v>
      </c>
      <c r="S34" s="58">
        <f t="shared" si="1"/>
        <v>2.9557627608804782</v>
      </c>
      <c r="T34" s="58">
        <f t="shared" si="2"/>
        <v>2.4821437815549823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120.83344792493224</v>
      </c>
      <c r="F35" s="56">
        <v>182.18549177251538</v>
      </c>
      <c r="G35" s="57">
        <v>303.01893969744765</v>
      </c>
      <c r="H35" s="56">
        <v>126</v>
      </c>
      <c r="I35" s="56">
        <v>90</v>
      </c>
      <c r="J35" s="57">
        <v>216</v>
      </c>
      <c r="K35" s="56">
        <v>0</v>
      </c>
      <c r="L35" s="56">
        <v>0</v>
      </c>
      <c r="M35" s="57">
        <v>0</v>
      </c>
      <c r="N35" s="32">
        <v>4.4397945298696442E-3</v>
      </c>
      <c r="O35" s="32">
        <v>9.3716816755409146E-3</v>
      </c>
      <c r="P35" s="33">
        <v>6.4947475072326746E-3</v>
      </c>
      <c r="Q35" s="41"/>
      <c r="R35" s="58">
        <f t="shared" si="0"/>
        <v>0.95899561845184322</v>
      </c>
      <c r="S35" s="58">
        <f t="shared" si="1"/>
        <v>2.0242832419168377</v>
      </c>
      <c r="T35" s="58">
        <f t="shared" si="2"/>
        <v>1.4028654615622576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22.756727245082338</v>
      </c>
      <c r="F36" s="61">
        <v>20</v>
      </c>
      <c r="G36" s="62">
        <v>42.756727245082338</v>
      </c>
      <c r="H36" s="61">
        <v>126</v>
      </c>
      <c r="I36" s="61">
        <v>110</v>
      </c>
      <c r="J36" s="62">
        <v>236</v>
      </c>
      <c r="K36" s="61">
        <v>0</v>
      </c>
      <c r="L36" s="61">
        <v>0</v>
      </c>
      <c r="M36" s="62">
        <v>0</v>
      </c>
      <c r="N36" s="34">
        <v>8.3615252958121466E-4</v>
      </c>
      <c r="O36" s="34">
        <v>8.4175084175084171E-4</v>
      </c>
      <c r="P36" s="35">
        <v>8.3876191237214251E-4</v>
      </c>
      <c r="Q36" s="41"/>
      <c r="R36" s="58">
        <f t="shared" si="0"/>
        <v>0.18060894638954236</v>
      </c>
      <c r="S36" s="58">
        <f t="shared" si="1"/>
        <v>0.18181818181818182</v>
      </c>
      <c r="T36" s="58">
        <f t="shared" si="2"/>
        <v>0.1811725730723828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1566.7148673571241</v>
      </c>
      <c r="F37" s="64">
        <v>1987.3959756655772</v>
      </c>
      <c r="G37" s="65">
        <v>3554.1108430227014</v>
      </c>
      <c r="H37" s="64">
        <v>60</v>
      </c>
      <c r="I37" s="64">
        <v>40</v>
      </c>
      <c r="J37" s="65">
        <v>100</v>
      </c>
      <c r="K37" s="64">
        <v>40</v>
      </c>
      <c r="L37" s="64">
        <v>53</v>
      </c>
      <c r="M37" s="65">
        <v>93</v>
      </c>
      <c r="N37" s="30">
        <v>6.8475300146727452E-2</v>
      </c>
      <c r="O37" s="30">
        <v>9.1231912213807248E-2</v>
      </c>
      <c r="P37" s="31">
        <v>7.957439644955E-2</v>
      </c>
      <c r="Q37" s="41"/>
      <c r="R37" s="58">
        <f t="shared" si="0"/>
        <v>15.667148673571241</v>
      </c>
      <c r="S37" s="58">
        <f t="shared" si="1"/>
        <v>21.369849200705133</v>
      </c>
      <c r="T37" s="58">
        <f t="shared" si="2"/>
        <v>18.415082088200524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1517.6511312559351</v>
      </c>
      <c r="F38" s="56">
        <v>1992.2103730329584</v>
      </c>
      <c r="G38" s="57">
        <v>3509.8615042888932</v>
      </c>
      <c r="H38" s="56">
        <v>60</v>
      </c>
      <c r="I38" s="56">
        <v>40</v>
      </c>
      <c r="J38" s="57">
        <v>100</v>
      </c>
      <c r="K38" s="56">
        <v>42</v>
      </c>
      <c r="L38" s="56">
        <v>43</v>
      </c>
      <c r="M38" s="57">
        <v>85</v>
      </c>
      <c r="N38" s="32">
        <v>6.492347412970291E-2</v>
      </c>
      <c r="O38" s="32">
        <v>0.10320194638587642</v>
      </c>
      <c r="P38" s="33">
        <v>8.2236680044257104E-2</v>
      </c>
      <c r="Q38" s="41"/>
      <c r="R38" s="58">
        <f t="shared" si="0"/>
        <v>14.878932659371912</v>
      </c>
      <c r="S38" s="58">
        <f t="shared" si="1"/>
        <v>24.00253461485492</v>
      </c>
      <c r="T38" s="58">
        <f t="shared" si="2"/>
        <v>18.972224347507531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1490.8754497562504</v>
      </c>
      <c r="F39" s="56">
        <v>1990.3745497236789</v>
      </c>
      <c r="G39" s="57">
        <v>3481.2499994799291</v>
      </c>
      <c r="H39" s="56">
        <v>60</v>
      </c>
      <c r="I39" s="56">
        <v>40</v>
      </c>
      <c r="J39" s="57">
        <v>100</v>
      </c>
      <c r="K39" s="56">
        <v>60</v>
      </c>
      <c r="L39" s="56">
        <v>40</v>
      </c>
      <c r="M39" s="57">
        <v>100</v>
      </c>
      <c r="N39" s="32">
        <v>5.3551560695267612E-2</v>
      </c>
      <c r="O39" s="32">
        <v>0.10724000806700856</v>
      </c>
      <c r="P39" s="33">
        <v>7.5026939643963994E-2</v>
      </c>
      <c r="Q39" s="41"/>
      <c r="R39" s="58">
        <f t="shared" si="0"/>
        <v>12.423962081302086</v>
      </c>
      <c r="S39" s="58">
        <f t="shared" si="1"/>
        <v>24.879681871545987</v>
      </c>
      <c r="T39" s="58">
        <f t="shared" si="2"/>
        <v>17.406249997399645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1456.7464474895137</v>
      </c>
      <c r="F40" s="56">
        <v>1930.8092435927977</v>
      </c>
      <c r="G40" s="57">
        <v>3387.5556910823116</v>
      </c>
      <c r="H40" s="56">
        <v>60</v>
      </c>
      <c r="I40" s="56">
        <v>40</v>
      </c>
      <c r="J40" s="57">
        <v>100</v>
      </c>
      <c r="K40" s="56">
        <v>60</v>
      </c>
      <c r="L40" s="56">
        <v>40</v>
      </c>
      <c r="M40" s="57">
        <v>100</v>
      </c>
      <c r="N40" s="32">
        <v>5.2325662625341725E-2</v>
      </c>
      <c r="O40" s="32">
        <v>0.10403067045219815</v>
      </c>
      <c r="P40" s="33">
        <v>7.3007665756084306E-2</v>
      </c>
      <c r="Q40" s="41"/>
      <c r="R40" s="58">
        <f t="shared" si="0"/>
        <v>12.13955372907928</v>
      </c>
      <c r="S40" s="58">
        <f t="shared" si="1"/>
        <v>24.135115544909972</v>
      </c>
      <c r="T40" s="58">
        <f t="shared" si="2"/>
        <v>16.937778455411557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1415.0872265403902</v>
      </c>
      <c r="F41" s="56">
        <v>1908.8610760859815</v>
      </c>
      <c r="G41" s="57">
        <v>3323.9483026263715</v>
      </c>
      <c r="H41" s="56">
        <v>60</v>
      </c>
      <c r="I41" s="56">
        <v>40</v>
      </c>
      <c r="J41" s="57">
        <v>100</v>
      </c>
      <c r="K41" s="56">
        <v>60</v>
      </c>
      <c r="L41" s="56">
        <v>40</v>
      </c>
      <c r="M41" s="57">
        <v>100</v>
      </c>
      <c r="N41" s="32">
        <v>5.0829282562514018E-2</v>
      </c>
      <c r="O41" s="32">
        <v>0.10284811832359814</v>
      </c>
      <c r="P41" s="33">
        <v>7.1636816866947658E-2</v>
      </c>
      <c r="Q41" s="41"/>
      <c r="R41" s="58">
        <f t="shared" si="0"/>
        <v>11.792393554503253</v>
      </c>
      <c r="S41" s="58">
        <f t="shared" si="1"/>
        <v>23.860763451074767</v>
      </c>
      <c r="T41" s="58">
        <f t="shared" si="2"/>
        <v>16.619741513131856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981.68079440345218</v>
      </c>
      <c r="F42" s="56">
        <v>775.24994507631277</v>
      </c>
      <c r="G42" s="57">
        <v>1756.930739479765</v>
      </c>
      <c r="H42" s="56">
        <v>0</v>
      </c>
      <c r="I42" s="56">
        <v>0</v>
      </c>
      <c r="J42" s="57">
        <v>0</v>
      </c>
      <c r="K42" s="56">
        <v>60</v>
      </c>
      <c r="L42" s="56">
        <v>40</v>
      </c>
      <c r="M42" s="57">
        <v>100</v>
      </c>
      <c r="N42" s="32">
        <v>6.5973171666898672E-2</v>
      </c>
      <c r="O42" s="32">
        <v>7.8150196076241213E-2</v>
      </c>
      <c r="P42" s="33">
        <v>7.084398143063568E-2</v>
      </c>
      <c r="Q42" s="41"/>
      <c r="R42" s="58">
        <f t="shared" si="0"/>
        <v>16.361346573390868</v>
      </c>
      <c r="S42" s="58">
        <f t="shared" si="1"/>
        <v>19.381248626907819</v>
      </c>
      <c r="T42" s="58">
        <f t="shared" si="2"/>
        <v>17.569307394797651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868.53616687717897</v>
      </c>
      <c r="F43" s="56">
        <v>769.87956856190533</v>
      </c>
      <c r="G43" s="57">
        <v>1638.4157354390843</v>
      </c>
      <c r="H43" s="56">
        <v>0</v>
      </c>
      <c r="I43" s="56">
        <v>0</v>
      </c>
      <c r="J43" s="57">
        <v>0</v>
      </c>
      <c r="K43" s="56">
        <v>60</v>
      </c>
      <c r="L43" s="56">
        <v>40</v>
      </c>
      <c r="M43" s="57">
        <v>100</v>
      </c>
      <c r="N43" s="32">
        <v>5.8369366053573853E-2</v>
      </c>
      <c r="O43" s="32">
        <v>7.7608827475998524E-2</v>
      </c>
      <c r="P43" s="33">
        <v>6.6065150622543728E-2</v>
      </c>
      <c r="Q43" s="41"/>
      <c r="R43" s="58">
        <f t="shared" si="0"/>
        <v>14.475602781286316</v>
      </c>
      <c r="S43" s="58">
        <f t="shared" si="1"/>
        <v>19.246989214047634</v>
      </c>
      <c r="T43" s="58">
        <f t="shared" si="2"/>
        <v>16.384157354390844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849.16357130395465</v>
      </c>
      <c r="F44" s="56">
        <v>763.36395153309593</v>
      </c>
      <c r="G44" s="57">
        <v>1612.5275228370506</v>
      </c>
      <c r="H44" s="56">
        <v>0</v>
      </c>
      <c r="I44" s="56">
        <v>0</v>
      </c>
      <c r="J44" s="57">
        <v>0</v>
      </c>
      <c r="K44" s="56">
        <v>60</v>
      </c>
      <c r="L44" s="56">
        <v>40</v>
      </c>
      <c r="M44" s="57">
        <v>100</v>
      </c>
      <c r="N44" s="32">
        <v>5.7067444308061467E-2</v>
      </c>
      <c r="O44" s="32">
        <v>7.6952011243255639E-2</v>
      </c>
      <c r="P44" s="33">
        <v>6.5021271082139134E-2</v>
      </c>
      <c r="Q44" s="41"/>
      <c r="R44" s="58">
        <f t="shared" si="0"/>
        <v>14.152726188399244</v>
      </c>
      <c r="S44" s="58">
        <f t="shared" si="1"/>
        <v>19.084098788327399</v>
      </c>
      <c r="T44" s="58">
        <f t="shared" si="2"/>
        <v>16.125275228370505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809.55844815595174</v>
      </c>
      <c r="F45" s="56">
        <v>765.97184166711133</v>
      </c>
      <c r="G45" s="57">
        <v>1575.530289823063</v>
      </c>
      <c r="H45" s="56">
        <v>0</v>
      </c>
      <c r="I45" s="56">
        <v>0</v>
      </c>
      <c r="J45" s="57">
        <v>0</v>
      </c>
      <c r="K45" s="56">
        <v>67</v>
      </c>
      <c r="L45" s="56">
        <v>47</v>
      </c>
      <c r="M45" s="57">
        <v>114</v>
      </c>
      <c r="N45" s="32">
        <v>4.8721620616029832E-2</v>
      </c>
      <c r="O45" s="32">
        <v>6.5714811399031514E-2</v>
      </c>
      <c r="P45" s="33">
        <v>5.5727585237091926E-2</v>
      </c>
      <c r="Q45" s="41"/>
      <c r="R45" s="58">
        <f t="shared" si="0"/>
        <v>12.082961912775399</v>
      </c>
      <c r="S45" s="58">
        <f t="shared" si="1"/>
        <v>16.297273226959817</v>
      </c>
      <c r="T45" s="58">
        <f t="shared" si="2"/>
        <v>13.820441138798797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798.22828621856183</v>
      </c>
      <c r="F46" s="56">
        <v>767.07799594911955</v>
      </c>
      <c r="G46" s="57">
        <v>1565.3062821676813</v>
      </c>
      <c r="H46" s="56">
        <v>0</v>
      </c>
      <c r="I46" s="56">
        <v>0</v>
      </c>
      <c r="J46" s="57">
        <v>0</v>
      </c>
      <c r="K46" s="56">
        <v>67</v>
      </c>
      <c r="L46" s="56">
        <v>47</v>
      </c>
      <c r="M46" s="57">
        <v>114</v>
      </c>
      <c r="N46" s="32">
        <v>4.8039737976562462E-2</v>
      </c>
      <c r="O46" s="32">
        <v>6.5809711388908676E-2</v>
      </c>
      <c r="P46" s="33">
        <v>5.5365955085161338E-2</v>
      </c>
      <c r="Q46" s="41"/>
      <c r="R46" s="58">
        <f t="shared" si="0"/>
        <v>11.91385501818749</v>
      </c>
      <c r="S46" s="58">
        <f t="shared" si="1"/>
        <v>16.320808424449353</v>
      </c>
      <c r="T46" s="58">
        <f t="shared" si="2"/>
        <v>13.73075686112001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784.67601432538322</v>
      </c>
      <c r="F47" s="56">
        <v>770.32466471466353</v>
      </c>
      <c r="G47" s="57">
        <v>1555.0006790400466</v>
      </c>
      <c r="H47" s="56">
        <v>0</v>
      </c>
      <c r="I47" s="56">
        <v>0</v>
      </c>
      <c r="J47" s="57">
        <v>0</v>
      </c>
      <c r="K47" s="56">
        <v>67</v>
      </c>
      <c r="L47" s="56">
        <v>47</v>
      </c>
      <c r="M47" s="57">
        <v>114</v>
      </c>
      <c r="N47" s="32">
        <v>4.7224122190983583E-2</v>
      </c>
      <c r="O47" s="32">
        <v>6.6088251948752882E-2</v>
      </c>
      <c r="P47" s="33">
        <v>5.5001438845502501E-2</v>
      </c>
      <c r="Q47" s="41"/>
      <c r="R47" s="58">
        <f t="shared" ref="R47:T48" si="3">+E47/(H47+K47)</f>
        <v>11.711582303363929</v>
      </c>
      <c r="S47" s="58">
        <f t="shared" si="3"/>
        <v>16.389886483290713</v>
      </c>
      <c r="T47" s="58">
        <f t="shared" si="3"/>
        <v>13.640356833684619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761.05815195796549</v>
      </c>
      <c r="F48" s="56">
        <v>738.62101864786575</v>
      </c>
      <c r="G48" s="57">
        <v>1499.6791706058311</v>
      </c>
      <c r="H48" s="56">
        <v>0</v>
      </c>
      <c r="I48" s="56">
        <v>0</v>
      </c>
      <c r="J48" s="57">
        <v>0</v>
      </c>
      <c r="K48" s="56">
        <v>66</v>
      </c>
      <c r="L48" s="56">
        <v>47</v>
      </c>
      <c r="M48" s="57">
        <v>113</v>
      </c>
      <c r="N48" s="32">
        <v>4.6496710163609817E-2</v>
      </c>
      <c r="O48" s="32">
        <v>6.3368309767318609E-2</v>
      </c>
      <c r="P48" s="33">
        <v>5.3514101149223205E-2</v>
      </c>
      <c r="Q48" s="41"/>
      <c r="R48" s="58">
        <f t="shared" si="3"/>
        <v>11.531184120575235</v>
      </c>
      <c r="S48" s="58">
        <f t="shared" si="3"/>
        <v>15.715340822295015</v>
      </c>
      <c r="T48" s="58">
        <f t="shared" si="3"/>
        <v>13.271497085007356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735.01118928844221</v>
      </c>
      <c r="F49" s="56">
        <v>706.83559219242966</v>
      </c>
      <c r="G49" s="57">
        <v>1441.8467814808719</v>
      </c>
      <c r="H49" s="56">
        <v>0</v>
      </c>
      <c r="I49" s="56">
        <v>0</v>
      </c>
      <c r="J49" s="57">
        <v>0</v>
      </c>
      <c r="K49" s="56">
        <v>66</v>
      </c>
      <c r="L49" s="56">
        <v>47</v>
      </c>
      <c r="M49" s="57">
        <v>113</v>
      </c>
      <c r="N49" s="32">
        <v>4.4905375689665336E-2</v>
      </c>
      <c r="O49" s="32">
        <v>6.0641351423509751E-2</v>
      </c>
      <c r="P49" s="33">
        <v>5.1450427543565228E-2</v>
      </c>
      <c r="Q49" s="41"/>
      <c r="R49" s="58">
        <f t="shared" si="0"/>
        <v>11.136533171037003</v>
      </c>
      <c r="S49" s="58">
        <f t="shared" si="1"/>
        <v>15.039055153030418</v>
      </c>
      <c r="T49" s="58">
        <f t="shared" si="2"/>
        <v>12.759706030804177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731.0931410503149</v>
      </c>
      <c r="F50" s="56">
        <v>673.95457014086401</v>
      </c>
      <c r="G50" s="57">
        <v>1405.0477111911789</v>
      </c>
      <c r="H50" s="56">
        <v>0</v>
      </c>
      <c r="I50" s="56">
        <v>0</v>
      </c>
      <c r="J50" s="57">
        <v>0</v>
      </c>
      <c r="K50" s="56">
        <v>66</v>
      </c>
      <c r="L50" s="56">
        <v>53</v>
      </c>
      <c r="M50" s="57">
        <v>119</v>
      </c>
      <c r="N50" s="32">
        <v>4.4666003241099393E-2</v>
      </c>
      <c r="O50" s="32">
        <v>5.1274693406943399E-2</v>
      </c>
      <c r="P50" s="33">
        <v>4.7609369449416475E-2</v>
      </c>
      <c r="Q50" s="41"/>
      <c r="R50" s="58">
        <f t="shared" si="0"/>
        <v>11.077168803792651</v>
      </c>
      <c r="S50" s="58">
        <f t="shared" si="1"/>
        <v>12.716123964921962</v>
      </c>
      <c r="T50" s="58">
        <f t="shared" si="2"/>
        <v>11.807123623455285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668.35112474093512</v>
      </c>
      <c r="F51" s="56">
        <v>647.86437892998401</v>
      </c>
      <c r="G51" s="57">
        <v>1316.2155036709191</v>
      </c>
      <c r="H51" s="56">
        <v>0</v>
      </c>
      <c r="I51" s="56">
        <v>0</v>
      </c>
      <c r="J51" s="57">
        <v>0</v>
      </c>
      <c r="K51" s="56">
        <v>60</v>
      </c>
      <c r="L51" s="56">
        <v>60</v>
      </c>
      <c r="M51" s="57">
        <v>120</v>
      </c>
      <c r="N51" s="32">
        <v>4.4916070211084347E-2</v>
      </c>
      <c r="O51" s="32">
        <v>4.3539272777552686E-2</v>
      </c>
      <c r="P51" s="33">
        <v>4.422767149431852E-2</v>
      </c>
      <c r="Q51" s="41"/>
      <c r="R51" s="58">
        <f t="shared" si="0"/>
        <v>11.139185412348919</v>
      </c>
      <c r="S51" s="58">
        <f t="shared" si="1"/>
        <v>10.797739648833067</v>
      </c>
      <c r="T51" s="58">
        <f t="shared" si="2"/>
        <v>10.968462530590992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667.10469208947086</v>
      </c>
      <c r="F52" s="56">
        <v>644.18770965819624</v>
      </c>
      <c r="G52" s="57">
        <v>1311.2924017476671</v>
      </c>
      <c r="H52" s="56">
        <v>0</v>
      </c>
      <c r="I52" s="56">
        <v>0</v>
      </c>
      <c r="J52" s="57">
        <v>0</v>
      </c>
      <c r="K52" s="56">
        <v>61</v>
      </c>
      <c r="L52" s="56">
        <v>60</v>
      </c>
      <c r="M52" s="57">
        <v>121</v>
      </c>
      <c r="N52" s="32">
        <v>4.4097348763185544E-2</v>
      </c>
      <c r="O52" s="32">
        <v>4.3292184788857276E-2</v>
      </c>
      <c r="P52" s="33">
        <v>4.3698093899882266E-2</v>
      </c>
      <c r="Q52" s="41"/>
      <c r="R52" s="58">
        <f t="shared" si="0"/>
        <v>10.936142493270014</v>
      </c>
      <c r="S52" s="58">
        <f t="shared" si="1"/>
        <v>10.736461827636605</v>
      </c>
      <c r="T52" s="58">
        <f t="shared" si="2"/>
        <v>10.837127287170803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647.56662055849188</v>
      </c>
      <c r="F53" s="56">
        <v>632.62494324927673</v>
      </c>
      <c r="G53" s="57">
        <v>1280.1915638077685</v>
      </c>
      <c r="H53" s="56">
        <v>0</v>
      </c>
      <c r="I53" s="56">
        <v>0</v>
      </c>
      <c r="J53" s="57">
        <v>0</v>
      </c>
      <c r="K53" s="56">
        <v>61</v>
      </c>
      <c r="L53" s="56">
        <v>41</v>
      </c>
      <c r="M53" s="57">
        <v>102</v>
      </c>
      <c r="N53" s="32">
        <v>4.2805831607515325E-2</v>
      </c>
      <c r="O53" s="32">
        <v>6.2217244615389133E-2</v>
      </c>
      <c r="P53" s="33">
        <v>5.0608458404797933E-2</v>
      </c>
      <c r="Q53" s="41"/>
      <c r="R53" s="58">
        <f t="shared" si="0"/>
        <v>10.615846238663801</v>
      </c>
      <c r="S53" s="58">
        <f t="shared" si="1"/>
        <v>15.429876664616506</v>
      </c>
      <c r="T53" s="58">
        <f t="shared" si="2"/>
        <v>12.550897684389888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632.48669227110804</v>
      </c>
      <c r="F54" s="56">
        <v>558.99665669166632</v>
      </c>
      <c r="G54" s="57">
        <v>1191.4833489627745</v>
      </c>
      <c r="H54" s="56">
        <v>0</v>
      </c>
      <c r="I54" s="56">
        <v>0</v>
      </c>
      <c r="J54" s="57">
        <v>0</v>
      </c>
      <c r="K54" s="56">
        <v>76</v>
      </c>
      <c r="L54" s="56">
        <v>40</v>
      </c>
      <c r="M54" s="57">
        <v>116</v>
      </c>
      <c r="N54" s="32">
        <v>3.3557231126438242E-2</v>
      </c>
      <c r="O54" s="32">
        <v>5.6350469424563135E-2</v>
      </c>
      <c r="P54" s="33">
        <v>4.1416968470619243E-2</v>
      </c>
      <c r="Q54" s="41"/>
      <c r="R54" s="58">
        <f t="shared" si="0"/>
        <v>8.3221933193566855</v>
      </c>
      <c r="S54" s="58">
        <f t="shared" si="1"/>
        <v>13.974916417291658</v>
      </c>
      <c r="T54" s="58">
        <f t="shared" si="2"/>
        <v>10.271408180713573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481.93236559780485</v>
      </c>
      <c r="F55" s="56">
        <v>429.94830016724558</v>
      </c>
      <c r="G55" s="57">
        <v>911.88066576505048</v>
      </c>
      <c r="H55" s="56">
        <v>0</v>
      </c>
      <c r="I55" s="56">
        <v>0</v>
      </c>
      <c r="J55" s="57">
        <v>0</v>
      </c>
      <c r="K55" s="56">
        <v>80</v>
      </c>
      <c r="L55" s="56">
        <v>40</v>
      </c>
      <c r="M55" s="57">
        <v>120</v>
      </c>
      <c r="N55" s="32">
        <v>2.429094584666355E-2</v>
      </c>
      <c r="O55" s="32">
        <v>4.334156251685943E-2</v>
      </c>
      <c r="P55" s="33">
        <v>3.0641151403395513E-2</v>
      </c>
      <c r="Q55" s="41"/>
      <c r="R55" s="58">
        <f t="shared" si="0"/>
        <v>6.0241545699725609</v>
      </c>
      <c r="S55" s="58">
        <f t="shared" si="1"/>
        <v>10.748707504181139</v>
      </c>
      <c r="T55" s="58">
        <f t="shared" si="2"/>
        <v>7.5990055480420873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467.15043611016273</v>
      </c>
      <c r="F56" s="56">
        <v>368.2892137085193</v>
      </c>
      <c r="G56" s="57">
        <v>835.43964981868203</v>
      </c>
      <c r="H56" s="56">
        <v>0</v>
      </c>
      <c r="I56" s="56">
        <v>0</v>
      </c>
      <c r="J56" s="57">
        <v>0</v>
      </c>
      <c r="K56" s="56">
        <v>80</v>
      </c>
      <c r="L56" s="56">
        <v>40</v>
      </c>
      <c r="M56" s="57">
        <v>120</v>
      </c>
      <c r="N56" s="32">
        <v>2.354588891684288E-2</v>
      </c>
      <c r="O56" s="32">
        <v>3.7125928801262024E-2</v>
      </c>
      <c r="P56" s="33">
        <v>2.807256887831593E-2</v>
      </c>
      <c r="Q56" s="41"/>
      <c r="R56" s="58">
        <f t="shared" si="0"/>
        <v>5.8393804513770338</v>
      </c>
      <c r="S56" s="58">
        <f t="shared" si="1"/>
        <v>9.2072303427129825</v>
      </c>
      <c r="T56" s="58">
        <f t="shared" si="2"/>
        <v>6.96199708182235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341.00752420946458</v>
      </c>
      <c r="F57" s="56">
        <v>254.99880301226898</v>
      </c>
      <c r="G57" s="57">
        <v>596.0063272217335</v>
      </c>
      <c r="H57" s="56">
        <v>0</v>
      </c>
      <c r="I57" s="56">
        <v>0</v>
      </c>
      <c r="J57" s="57">
        <v>0</v>
      </c>
      <c r="K57" s="56">
        <v>80</v>
      </c>
      <c r="L57" s="56">
        <v>40</v>
      </c>
      <c r="M57" s="57">
        <v>120</v>
      </c>
      <c r="N57" s="32">
        <v>1.7187879244428658E-2</v>
      </c>
      <c r="O57" s="32">
        <v>2.5705524497204535E-2</v>
      </c>
      <c r="P57" s="33">
        <v>2.0027094328687281E-2</v>
      </c>
      <c r="Q57" s="41"/>
      <c r="R57" s="58">
        <f t="shared" si="0"/>
        <v>4.262594052618307</v>
      </c>
      <c r="S57" s="58">
        <f t="shared" si="1"/>
        <v>6.3749700753067247</v>
      </c>
      <c r="T57" s="58">
        <f t="shared" si="2"/>
        <v>4.9667193935144462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323.92339903089476</v>
      </c>
      <c r="F58" s="61">
        <v>219.99999999999997</v>
      </c>
      <c r="G58" s="62">
        <v>543.92339903089476</v>
      </c>
      <c r="H58" s="56">
        <v>0</v>
      </c>
      <c r="I58" s="56">
        <v>0</v>
      </c>
      <c r="J58" s="57">
        <v>0</v>
      </c>
      <c r="K58" s="56">
        <v>82</v>
      </c>
      <c r="L58" s="56">
        <v>40</v>
      </c>
      <c r="M58" s="57">
        <v>122</v>
      </c>
      <c r="N58" s="34">
        <v>1.5928569975948798E-2</v>
      </c>
      <c r="O58" s="34">
        <v>2.2177419354838707E-2</v>
      </c>
      <c r="P58" s="35">
        <v>1.7977373050994672E-2</v>
      </c>
      <c r="Q58" s="41"/>
      <c r="R58" s="58">
        <f t="shared" si="0"/>
        <v>3.950285354035302</v>
      </c>
      <c r="S58" s="58">
        <f t="shared" si="1"/>
        <v>5.4999999999999991</v>
      </c>
      <c r="T58" s="58">
        <f t="shared" si="2"/>
        <v>4.4583885166466786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1023.7489265004624</v>
      </c>
      <c r="F59" s="64">
        <v>602.19359350361049</v>
      </c>
      <c r="G59" s="65">
        <v>1625.9425200040728</v>
      </c>
      <c r="H59" s="66">
        <v>0</v>
      </c>
      <c r="I59" s="64">
        <v>0</v>
      </c>
      <c r="J59" s="65">
        <v>0</v>
      </c>
      <c r="K59" s="66">
        <v>40</v>
      </c>
      <c r="L59" s="64">
        <v>40</v>
      </c>
      <c r="M59" s="65">
        <v>80</v>
      </c>
      <c r="N59" s="30">
        <v>0.10320049662303049</v>
      </c>
      <c r="O59" s="30">
        <v>6.0704999345122024E-2</v>
      </c>
      <c r="P59" s="31">
        <v>8.1952747984076244E-2</v>
      </c>
      <c r="Q59" s="41"/>
      <c r="R59" s="58">
        <f t="shared" si="0"/>
        <v>25.593723162511559</v>
      </c>
      <c r="S59" s="58">
        <f t="shared" si="1"/>
        <v>15.054839837590261</v>
      </c>
      <c r="T59" s="58">
        <f t="shared" si="2"/>
        <v>20.324281500050908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956.29580634872946</v>
      </c>
      <c r="F60" s="56">
        <v>608.17777491901791</v>
      </c>
      <c r="G60" s="57">
        <v>1564.4735812677472</v>
      </c>
      <c r="H60" s="55">
        <v>0</v>
      </c>
      <c r="I60" s="56">
        <v>0</v>
      </c>
      <c r="J60" s="57">
        <v>0</v>
      </c>
      <c r="K60" s="55">
        <v>40</v>
      </c>
      <c r="L60" s="56">
        <v>40</v>
      </c>
      <c r="M60" s="57">
        <v>80</v>
      </c>
      <c r="N60" s="32">
        <v>9.6400786930315466E-2</v>
      </c>
      <c r="O60" s="32">
        <v>6.1308243439417126E-2</v>
      </c>
      <c r="P60" s="33">
        <v>7.8854515184866289E-2</v>
      </c>
      <c r="Q60" s="41"/>
      <c r="R60" s="58">
        <f t="shared" si="0"/>
        <v>23.907395158718238</v>
      </c>
      <c r="S60" s="58">
        <f t="shared" si="1"/>
        <v>15.204444372975448</v>
      </c>
      <c r="T60" s="58">
        <f t="shared" si="2"/>
        <v>19.555919765846841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897.4409281774897</v>
      </c>
      <c r="F61" s="56">
        <v>618.98436645924812</v>
      </c>
      <c r="G61" s="57">
        <v>1516.4252946367378</v>
      </c>
      <c r="H61" s="55">
        <v>0</v>
      </c>
      <c r="I61" s="56">
        <v>0</v>
      </c>
      <c r="J61" s="57">
        <v>0</v>
      </c>
      <c r="K61" s="55">
        <v>40</v>
      </c>
      <c r="L61" s="56">
        <v>40</v>
      </c>
      <c r="M61" s="57">
        <v>80</v>
      </c>
      <c r="N61" s="32">
        <v>9.0467835501763072E-2</v>
      </c>
      <c r="O61" s="32">
        <v>6.2397617586617757E-2</v>
      </c>
      <c r="P61" s="33">
        <v>7.6432726544190407E-2</v>
      </c>
      <c r="Q61" s="41"/>
      <c r="R61" s="58">
        <f t="shared" si="0"/>
        <v>22.436023204437241</v>
      </c>
      <c r="S61" s="58">
        <f t="shared" si="1"/>
        <v>15.474609161481203</v>
      </c>
      <c r="T61" s="58">
        <f t="shared" si="2"/>
        <v>18.955316182959223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880.84814753713351</v>
      </c>
      <c r="F62" s="56">
        <v>618.46694281864643</v>
      </c>
      <c r="G62" s="57">
        <v>1499.3150903557798</v>
      </c>
      <c r="H62" s="55">
        <v>0</v>
      </c>
      <c r="I62" s="56">
        <v>0</v>
      </c>
      <c r="J62" s="57">
        <v>0</v>
      </c>
      <c r="K62" s="55">
        <v>40</v>
      </c>
      <c r="L62" s="56">
        <v>40</v>
      </c>
      <c r="M62" s="57">
        <v>80</v>
      </c>
      <c r="N62" s="32">
        <v>8.8795176163017492E-2</v>
      </c>
      <c r="O62" s="32">
        <v>6.2345457945428069E-2</v>
      </c>
      <c r="P62" s="33">
        <v>7.5570317054222777E-2</v>
      </c>
      <c r="Q62" s="41"/>
      <c r="R62" s="58">
        <f t="shared" si="0"/>
        <v>22.021203688428336</v>
      </c>
      <c r="S62" s="58">
        <f t="shared" si="1"/>
        <v>15.461673570466161</v>
      </c>
      <c r="T62" s="58">
        <f t="shared" si="2"/>
        <v>18.741438629447249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834.94702621847398</v>
      </c>
      <c r="F63" s="56">
        <v>589.23803872026156</v>
      </c>
      <c r="G63" s="57">
        <v>1424.1850649387356</v>
      </c>
      <c r="H63" s="55">
        <v>0</v>
      </c>
      <c r="I63" s="56">
        <v>0</v>
      </c>
      <c r="J63" s="57">
        <v>0</v>
      </c>
      <c r="K63" s="55">
        <v>40</v>
      </c>
      <c r="L63" s="56">
        <v>40</v>
      </c>
      <c r="M63" s="57">
        <v>80</v>
      </c>
      <c r="N63" s="32">
        <v>8.4168046997830037E-2</v>
      </c>
      <c r="O63" s="32">
        <v>5.9398995838736042E-2</v>
      </c>
      <c r="P63" s="33">
        <v>7.178352141828305E-2</v>
      </c>
      <c r="Q63" s="41"/>
      <c r="R63" s="58">
        <f t="shared" si="0"/>
        <v>20.873675655461849</v>
      </c>
      <c r="S63" s="58">
        <f t="shared" si="1"/>
        <v>14.730950968006539</v>
      </c>
      <c r="T63" s="58">
        <f t="shared" si="2"/>
        <v>17.802313311734196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752.11159842823929</v>
      </c>
      <c r="F64" s="56">
        <v>592.11777549849342</v>
      </c>
      <c r="G64" s="57">
        <v>1344.2293739267327</v>
      </c>
      <c r="H64" s="55">
        <v>0</v>
      </c>
      <c r="I64" s="56">
        <v>0</v>
      </c>
      <c r="J64" s="57">
        <v>0</v>
      </c>
      <c r="K64" s="55">
        <v>40</v>
      </c>
      <c r="L64" s="56">
        <v>40</v>
      </c>
      <c r="M64" s="57">
        <v>80</v>
      </c>
      <c r="N64" s="3">
        <v>7.581770145445961E-2</v>
      </c>
      <c r="O64" s="3">
        <v>5.9689291884928775E-2</v>
      </c>
      <c r="P64" s="4">
        <v>6.7753496669694185E-2</v>
      </c>
      <c r="Q64" s="41"/>
      <c r="R64" s="58">
        <f t="shared" si="0"/>
        <v>18.802789960705983</v>
      </c>
      <c r="S64" s="58">
        <f t="shared" si="1"/>
        <v>14.802944387462336</v>
      </c>
      <c r="T64" s="58">
        <f t="shared" si="2"/>
        <v>16.80286717408416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700.4516841706677</v>
      </c>
      <c r="F65" s="56">
        <v>562.38454154562578</v>
      </c>
      <c r="G65" s="57">
        <v>1262.8362257162935</v>
      </c>
      <c r="H65" s="55">
        <v>0</v>
      </c>
      <c r="I65" s="56">
        <v>0</v>
      </c>
      <c r="J65" s="57">
        <v>0</v>
      </c>
      <c r="K65" s="55">
        <v>57</v>
      </c>
      <c r="L65" s="56">
        <v>40</v>
      </c>
      <c r="M65" s="57">
        <v>97</v>
      </c>
      <c r="N65" s="3">
        <v>4.955091144387859E-2</v>
      </c>
      <c r="O65" s="3">
        <v>5.6691990075163887E-2</v>
      </c>
      <c r="P65" s="4">
        <v>5.2495686137192112E-2</v>
      </c>
      <c r="Q65" s="41"/>
      <c r="R65" s="58">
        <f t="shared" si="0"/>
        <v>12.28862603808189</v>
      </c>
      <c r="S65" s="58">
        <f t="shared" si="1"/>
        <v>14.059613538640644</v>
      </c>
      <c r="T65" s="58">
        <f t="shared" si="2"/>
        <v>13.018930162023644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244.76840939456696</v>
      </c>
      <c r="F66" s="56">
        <v>413.6964564997989</v>
      </c>
      <c r="G66" s="57">
        <v>658.46486589436586</v>
      </c>
      <c r="H66" s="55">
        <v>0</v>
      </c>
      <c r="I66" s="56">
        <v>0</v>
      </c>
      <c r="J66" s="57">
        <v>0</v>
      </c>
      <c r="K66" s="55">
        <v>60</v>
      </c>
      <c r="L66" s="56">
        <v>40</v>
      </c>
      <c r="M66" s="57">
        <v>100</v>
      </c>
      <c r="N66" s="3">
        <v>1.6449489878667133E-2</v>
      </c>
      <c r="O66" s="3">
        <v>4.1703271824576504E-2</v>
      </c>
      <c r="P66" s="4">
        <v>2.6551002657030882E-2</v>
      </c>
      <c r="Q66" s="41"/>
      <c r="R66" s="58">
        <f t="shared" si="0"/>
        <v>4.0794734899094491</v>
      </c>
      <c r="S66" s="58">
        <f t="shared" si="1"/>
        <v>10.342411412494972</v>
      </c>
      <c r="T66" s="58">
        <f t="shared" si="2"/>
        <v>6.5846486589436584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211.56999358076274</v>
      </c>
      <c r="F67" s="56">
        <v>373.93810801472807</v>
      </c>
      <c r="G67" s="57">
        <v>585.50810159549087</v>
      </c>
      <c r="H67" s="55">
        <v>0</v>
      </c>
      <c r="I67" s="56">
        <v>0</v>
      </c>
      <c r="J67" s="57">
        <v>0</v>
      </c>
      <c r="K67" s="55">
        <v>60</v>
      </c>
      <c r="L67" s="56">
        <v>40</v>
      </c>
      <c r="M67" s="57">
        <v>100</v>
      </c>
      <c r="N67" s="3">
        <v>1.421841354709427E-2</v>
      </c>
      <c r="O67" s="3">
        <v>3.7695373791807263E-2</v>
      </c>
      <c r="P67" s="4">
        <v>2.3609197644979471E-2</v>
      </c>
      <c r="Q67" s="41"/>
      <c r="R67" s="58">
        <f t="shared" si="0"/>
        <v>3.5261665596793792</v>
      </c>
      <c r="S67" s="58">
        <f t="shared" si="1"/>
        <v>9.3484527003682025</v>
      </c>
      <c r="T67" s="58">
        <f t="shared" si="2"/>
        <v>5.8550810159549087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206.96957864342394</v>
      </c>
      <c r="F68" s="56">
        <v>341.94221238085896</v>
      </c>
      <c r="G68" s="57">
        <v>548.91179102428293</v>
      </c>
      <c r="H68" s="55">
        <v>0</v>
      </c>
      <c r="I68" s="56">
        <v>0</v>
      </c>
      <c r="J68" s="57">
        <v>0</v>
      </c>
      <c r="K68" s="55">
        <v>60</v>
      </c>
      <c r="L68" s="56">
        <v>40</v>
      </c>
      <c r="M68" s="57">
        <v>100</v>
      </c>
      <c r="N68" s="3">
        <v>1.3909245876574191E-2</v>
      </c>
      <c r="O68" s="3">
        <v>3.4469981086780135E-2</v>
      </c>
      <c r="P68" s="4">
        <v>2.2133539960656569E-2</v>
      </c>
      <c r="Q68" s="41"/>
      <c r="R68" s="58">
        <f t="shared" si="0"/>
        <v>3.4494929773903991</v>
      </c>
      <c r="S68" s="58">
        <f t="shared" si="1"/>
        <v>8.5485553095214737</v>
      </c>
      <c r="T68" s="58">
        <f t="shared" si="2"/>
        <v>5.4891179102428289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107.59591047837918</v>
      </c>
      <c r="F69" s="61">
        <v>205.99999999999994</v>
      </c>
      <c r="G69" s="62">
        <v>313.5959104783791</v>
      </c>
      <c r="H69" s="67">
        <v>0</v>
      </c>
      <c r="I69" s="61">
        <v>0</v>
      </c>
      <c r="J69" s="62">
        <v>0</v>
      </c>
      <c r="K69" s="67">
        <v>60</v>
      </c>
      <c r="L69" s="61">
        <v>59</v>
      </c>
      <c r="M69" s="62">
        <v>119</v>
      </c>
      <c r="N69" s="6">
        <v>7.2309079622566658E-3</v>
      </c>
      <c r="O69" s="6">
        <v>1.40787315472936E-2</v>
      </c>
      <c r="P69" s="7">
        <v>1.0626047386770775E-2</v>
      </c>
      <c r="Q69" s="41"/>
      <c r="R69" s="58">
        <f t="shared" si="0"/>
        <v>1.7932651746396531</v>
      </c>
      <c r="S69" s="58">
        <f t="shared" si="1"/>
        <v>3.4915254237288127</v>
      </c>
      <c r="T69" s="58">
        <f t="shared" si="2"/>
        <v>2.6352597519191518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765.00000000000023</v>
      </c>
      <c r="F70" s="64">
        <v>1048.7807404167324</v>
      </c>
      <c r="G70" s="65">
        <v>1813.7807404167327</v>
      </c>
      <c r="H70" s="66">
        <v>100</v>
      </c>
      <c r="I70" s="64">
        <v>120</v>
      </c>
      <c r="J70" s="65">
        <v>220</v>
      </c>
      <c r="K70" s="66">
        <v>0</v>
      </c>
      <c r="L70" s="64">
        <v>0</v>
      </c>
      <c r="M70" s="65">
        <v>0</v>
      </c>
      <c r="N70" s="15">
        <v>3.541666666666668E-2</v>
      </c>
      <c r="O70" s="15">
        <v>4.0462219923485046E-2</v>
      </c>
      <c r="P70" s="16">
        <v>3.8168786624931242E-2</v>
      </c>
      <c r="Q70" s="41"/>
      <c r="R70" s="58">
        <f t="shared" si="0"/>
        <v>7.6500000000000021</v>
      </c>
      <c r="S70" s="58">
        <f t="shared" si="1"/>
        <v>8.7398395034727709</v>
      </c>
      <c r="T70" s="58">
        <f t="shared" si="2"/>
        <v>8.2444579109851492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1045.3405588413787</v>
      </c>
      <c r="F71" s="56">
        <v>1561.026584549166</v>
      </c>
      <c r="G71" s="57">
        <v>2606.3671433905447</v>
      </c>
      <c r="H71" s="55">
        <v>100</v>
      </c>
      <c r="I71" s="56">
        <v>120</v>
      </c>
      <c r="J71" s="57">
        <v>220</v>
      </c>
      <c r="K71" s="55">
        <v>0</v>
      </c>
      <c r="L71" s="56">
        <v>0</v>
      </c>
      <c r="M71" s="57">
        <v>0</v>
      </c>
      <c r="N71" s="3">
        <v>4.8395396242656416E-2</v>
      </c>
      <c r="O71" s="3">
        <v>6.0224791070569675E-2</v>
      </c>
      <c r="P71" s="4">
        <v>5.4847793421518194E-2</v>
      </c>
      <c r="Q71" s="41"/>
      <c r="R71" s="58">
        <f t="shared" ref="R71:R86" si="4">+E71/(H71+K71)</f>
        <v>10.453405588413787</v>
      </c>
      <c r="S71" s="58">
        <f t="shared" ref="S71:S86" si="5">+F71/(I71+L71)</f>
        <v>13.008554871243051</v>
      </c>
      <c r="T71" s="58">
        <f t="shared" ref="T71:T86" si="6">+G71/(J71+M71)</f>
        <v>11.847123379047931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1574.1703474742958</v>
      </c>
      <c r="F72" s="56">
        <v>2505.895917503844</v>
      </c>
      <c r="G72" s="57">
        <v>4080.0662649781398</v>
      </c>
      <c r="H72" s="55">
        <v>100</v>
      </c>
      <c r="I72" s="56">
        <v>120</v>
      </c>
      <c r="J72" s="57">
        <v>220</v>
      </c>
      <c r="K72" s="55">
        <v>0</v>
      </c>
      <c r="L72" s="56">
        <v>0</v>
      </c>
      <c r="M72" s="57">
        <v>0</v>
      </c>
      <c r="N72" s="3">
        <v>7.2878256827513699E-2</v>
      </c>
      <c r="O72" s="3">
        <v>9.6678083237031018E-2</v>
      </c>
      <c r="P72" s="4">
        <v>8.5859980323614055E-2</v>
      </c>
      <c r="Q72" s="41"/>
      <c r="R72" s="58">
        <f t="shared" si="4"/>
        <v>15.741703474742957</v>
      </c>
      <c r="S72" s="58">
        <f t="shared" si="5"/>
        <v>20.882465979198699</v>
      </c>
      <c r="T72" s="58">
        <f t="shared" si="6"/>
        <v>18.545755749900636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1662.7051524232138</v>
      </c>
      <c r="F73" s="56">
        <v>3005.4275273642579</v>
      </c>
      <c r="G73" s="57">
        <v>4668.1326797874717</v>
      </c>
      <c r="H73" s="55">
        <v>100</v>
      </c>
      <c r="I73" s="56">
        <v>120</v>
      </c>
      <c r="J73" s="57">
        <v>220</v>
      </c>
      <c r="K73" s="55">
        <v>0</v>
      </c>
      <c r="L73" s="56">
        <v>0</v>
      </c>
      <c r="M73" s="57">
        <v>0</v>
      </c>
      <c r="N73" s="3">
        <v>7.6977090389963601E-2</v>
      </c>
      <c r="O73" s="3">
        <v>0.11595013608658403</v>
      </c>
      <c r="P73" s="4">
        <v>9.8235115315392918E-2</v>
      </c>
      <c r="Q73" s="41"/>
      <c r="R73" s="58">
        <f t="shared" si="4"/>
        <v>16.627051524232137</v>
      </c>
      <c r="S73" s="58">
        <f t="shared" si="5"/>
        <v>25.045229394702151</v>
      </c>
      <c r="T73" s="58">
        <f t="shared" si="6"/>
        <v>21.218784908124871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1714.4960318791798</v>
      </c>
      <c r="F74" s="56">
        <v>3400.4291326101952</v>
      </c>
      <c r="G74" s="57">
        <v>5114.9251644893748</v>
      </c>
      <c r="H74" s="55">
        <v>100</v>
      </c>
      <c r="I74" s="56">
        <v>120</v>
      </c>
      <c r="J74" s="57">
        <v>220</v>
      </c>
      <c r="K74" s="55">
        <v>0</v>
      </c>
      <c r="L74" s="56">
        <v>0</v>
      </c>
      <c r="M74" s="57">
        <v>0</v>
      </c>
      <c r="N74" s="3">
        <v>7.9374816290702768E-2</v>
      </c>
      <c r="O74" s="3">
        <v>0.13118939554823283</v>
      </c>
      <c r="P74" s="4">
        <v>0.10763731406753735</v>
      </c>
      <c r="Q74" s="41"/>
      <c r="R74" s="58">
        <f t="shared" si="4"/>
        <v>17.144960318791799</v>
      </c>
      <c r="S74" s="58">
        <f t="shared" si="5"/>
        <v>28.336909438418292</v>
      </c>
      <c r="T74" s="58">
        <f t="shared" si="6"/>
        <v>23.249659838588066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1824.7340011311867</v>
      </c>
      <c r="F75" s="56">
        <v>3581.5566311726084</v>
      </c>
      <c r="G75" s="57">
        <v>5406.2906323037951</v>
      </c>
      <c r="H75" s="55">
        <v>100</v>
      </c>
      <c r="I75" s="56">
        <v>120</v>
      </c>
      <c r="J75" s="57">
        <v>220</v>
      </c>
      <c r="K75" s="55">
        <v>0</v>
      </c>
      <c r="L75" s="56">
        <v>0</v>
      </c>
      <c r="M75" s="57">
        <v>0</v>
      </c>
      <c r="N75" s="3">
        <v>8.4478425978295676E-2</v>
      </c>
      <c r="O75" s="3">
        <v>0.1381773391656099</v>
      </c>
      <c r="P75" s="4">
        <v>0.11376874226228526</v>
      </c>
      <c r="Q75" s="41"/>
      <c r="R75" s="58">
        <f t="shared" si="4"/>
        <v>18.247340011311866</v>
      </c>
      <c r="S75" s="58">
        <f t="shared" si="5"/>
        <v>29.846305259771736</v>
      </c>
      <c r="T75" s="58">
        <f t="shared" si="6"/>
        <v>24.574048328653614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3073.7802013351616</v>
      </c>
      <c r="F76" s="56">
        <v>3631.1829467776329</v>
      </c>
      <c r="G76" s="57">
        <v>6704.9631481127944</v>
      </c>
      <c r="H76" s="55">
        <v>100</v>
      </c>
      <c r="I76" s="56">
        <v>100</v>
      </c>
      <c r="J76" s="57">
        <v>200</v>
      </c>
      <c r="K76" s="55">
        <v>0</v>
      </c>
      <c r="L76" s="56">
        <v>0</v>
      </c>
      <c r="M76" s="57">
        <v>0</v>
      </c>
      <c r="N76" s="3">
        <v>0.14230463895070192</v>
      </c>
      <c r="O76" s="3">
        <v>0.16811032161007561</v>
      </c>
      <c r="P76" s="4">
        <v>0.15520748028038875</v>
      </c>
      <c r="Q76" s="41"/>
      <c r="R76" s="58">
        <f t="shared" si="4"/>
        <v>30.737802013351615</v>
      </c>
      <c r="S76" s="58">
        <f t="shared" si="5"/>
        <v>36.311829467776327</v>
      </c>
      <c r="T76" s="58">
        <f t="shared" si="6"/>
        <v>33.524815740563973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4033.3536232533779</v>
      </c>
      <c r="F77" s="56">
        <v>3389.0839312364997</v>
      </c>
      <c r="G77" s="57">
        <v>7422.4375544898776</v>
      </c>
      <c r="H77" s="55">
        <v>100</v>
      </c>
      <c r="I77" s="56">
        <v>100</v>
      </c>
      <c r="J77" s="57">
        <v>200</v>
      </c>
      <c r="K77" s="55">
        <v>0</v>
      </c>
      <c r="L77" s="56">
        <v>0</v>
      </c>
      <c r="M77" s="57">
        <v>0</v>
      </c>
      <c r="N77" s="3">
        <v>0.1867293344098786</v>
      </c>
      <c r="O77" s="3">
        <v>0.15690203385354165</v>
      </c>
      <c r="P77" s="4">
        <v>0.17181568413171014</v>
      </c>
      <c r="Q77" s="41"/>
      <c r="R77" s="58">
        <f t="shared" si="4"/>
        <v>40.333536232533781</v>
      </c>
      <c r="S77" s="58">
        <f t="shared" si="5"/>
        <v>33.890839312364996</v>
      </c>
      <c r="T77" s="58">
        <f t="shared" si="6"/>
        <v>37.112187772449388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3638.3135040740312</v>
      </c>
      <c r="F78" s="56">
        <v>1978.0037809633236</v>
      </c>
      <c r="G78" s="57">
        <v>5616.3172850373548</v>
      </c>
      <c r="H78" s="55">
        <v>120</v>
      </c>
      <c r="I78" s="56">
        <v>100</v>
      </c>
      <c r="J78" s="57">
        <v>220</v>
      </c>
      <c r="K78" s="55">
        <v>0</v>
      </c>
      <c r="L78" s="56">
        <v>0</v>
      </c>
      <c r="M78" s="57">
        <v>0</v>
      </c>
      <c r="N78" s="3">
        <v>0.14036703333618947</v>
      </c>
      <c r="O78" s="3">
        <v>9.1574249118672388E-2</v>
      </c>
      <c r="P78" s="4">
        <v>0.11818849505549989</v>
      </c>
      <c r="Q78" s="41"/>
      <c r="R78" s="58">
        <f t="shared" si="4"/>
        <v>30.319279200616926</v>
      </c>
      <c r="S78" s="58">
        <f t="shared" si="5"/>
        <v>19.780037809633235</v>
      </c>
      <c r="T78" s="58">
        <f t="shared" si="6"/>
        <v>25.528714931987977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3413.9137217353737</v>
      </c>
      <c r="F79" s="56">
        <v>1950.6593639907294</v>
      </c>
      <c r="G79" s="57">
        <v>5364.5730857261033</v>
      </c>
      <c r="H79" s="55">
        <v>120</v>
      </c>
      <c r="I79" s="56">
        <v>100</v>
      </c>
      <c r="J79" s="57">
        <v>220</v>
      </c>
      <c r="K79" s="55">
        <v>0</v>
      </c>
      <c r="L79" s="56">
        <v>0</v>
      </c>
      <c r="M79" s="57">
        <v>0</v>
      </c>
      <c r="N79" s="3">
        <v>0.13170963432621041</v>
      </c>
      <c r="O79" s="3">
        <v>9.0308303888459687E-2</v>
      </c>
      <c r="P79" s="4">
        <v>0.11289084776359645</v>
      </c>
      <c r="Q79" s="41"/>
      <c r="R79" s="58">
        <f t="shared" si="4"/>
        <v>28.449281014461448</v>
      </c>
      <c r="S79" s="58">
        <f t="shared" si="5"/>
        <v>19.506593639907294</v>
      </c>
      <c r="T79" s="58">
        <f t="shared" si="6"/>
        <v>24.384423116936834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2485.2689583920119</v>
      </c>
      <c r="F80" s="56">
        <v>1694.9147353192907</v>
      </c>
      <c r="G80" s="57">
        <v>4180.1836937113021</v>
      </c>
      <c r="H80" s="55">
        <v>120</v>
      </c>
      <c r="I80" s="56">
        <v>100</v>
      </c>
      <c r="J80" s="57">
        <v>220</v>
      </c>
      <c r="K80" s="55">
        <v>0</v>
      </c>
      <c r="L80" s="56">
        <v>0</v>
      </c>
      <c r="M80" s="57">
        <v>0</v>
      </c>
      <c r="N80" s="3">
        <v>9.5882290061420211E-2</v>
      </c>
      <c r="O80" s="3">
        <v>7.8468274783300498E-2</v>
      </c>
      <c r="P80" s="4">
        <v>8.7966828571365785E-2</v>
      </c>
      <c r="Q80" s="41"/>
      <c r="R80" s="58">
        <f t="shared" si="4"/>
        <v>20.710574653266764</v>
      </c>
      <c r="S80" s="58">
        <f t="shared" si="5"/>
        <v>16.949147353192906</v>
      </c>
      <c r="T80" s="58">
        <f t="shared" si="6"/>
        <v>19.00083497141501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2039.4995729490392</v>
      </c>
      <c r="F81" s="56">
        <v>1572.6384264780856</v>
      </c>
      <c r="G81" s="57">
        <v>3612.1379994271247</v>
      </c>
      <c r="H81" s="55">
        <v>120</v>
      </c>
      <c r="I81" s="56">
        <v>100</v>
      </c>
      <c r="J81" s="57">
        <v>220</v>
      </c>
      <c r="K81" s="55">
        <v>0</v>
      </c>
      <c r="L81" s="56">
        <v>0</v>
      </c>
      <c r="M81" s="57">
        <v>0</v>
      </c>
      <c r="N81" s="3">
        <v>7.8684397104515399E-2</v>
      </c>
      <c r="O81" s="3">
        <v>7.2807334559170628E-2</v>
      </c>
      <c r="P81" s="4">
        <v>7.6013005038449599E-2</v>
      </c>
      <c r="Q81" s="41"/>
      <c r="R81" s="58">
        <f t="shared" si="4"/>
        <v>16.995829774575327</v>
      </c>
      <c r="S81" s="58">
        <f t="shared" si="5"/>
        <v>15.726384264780856</v>
      </c>
      <c r="T81" s="58">
        <f t="shared" si="6"/>
        <v>16.418809088305114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1611.6363585104468</v>
      </c>
      <c r="F82" s="56">
        <v>1393.1420657380174</v>
      </c>
      <c r="G82" s="57">
        <v>3004.778424248464</v>
      </c>
      <c r="H82" s="55">
        <v>120</v>
      </c>
      <c r="I82" s="56">
        <v>100</v>
      </c>
      <c r="J82" s="57">
        <v>220</v>
      </c>
      <c r="K82" s="55">
        <v>0</v>
      </c>
      <c r="L82" s="56">
        <v>0</v>
      </c>
      <c r="M82" s="57">
        <v>0</v>
      </c>
      <c r="N82" s="3">
        <v>6.2177328646236374E-2</v>
      </c>
      <c r="O82" s="3">
        <v>6.4497317858241546E-2</v>
      </c>
      <c r="P82" s="4">
        <v>6.3231869197147808E-2</v>
      </c>
      <c r="Q82" s="41"/>
      <c r="R82" s="58">
        <f t="shared" si="4"/>
        <v>13.430302987587057</v>
      </c>
      <c r="S82" s="58">
        <f t="shared" si="5"/>
        <v>13.931420657380174</v>
      </c>
      <c r="T82" s="58">
        <f t="shared" si="6"/>
        <v>13.658083746583927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1251.4966327281131</v>
      </c>
      <c r="F83" s="56">
        <v>1169.2677570539581</v>
      </c>
      <c r="G83" s="57">
        <v>2420.7643897820712</v>
      </c>
      <c r="H83" s="55">
        <v>122</v>
      </c>
      <c r="I83" s="56">
        <v>100</v>
      </c>
      <c r="J83" s="57">
        <v>222</v>
      </c>
      <c r="K83" s="55">
        <v>0</v>
      </c>
      <c r="L83" s="56">
        <v>0</v>
      </c>
      <c r="M83" s="57">
        <v>0</v>
      </c>
      <c r="N83" s="3">
        <v>4.7491523707047401E-2</v>
      </c>
      <c r="O83" s="3">
        <v>5.4132766530275836E-2</v>
      </c>
      <c r="P83" s="4">
        <v>5.0483074528321473E-2</v>
      </c>
      <c r="Q83" s="41"/>
      <c r="R83" s="58">
        <f t="shared" si="4"/>
        <v>10.258169120722238</v>
      </c>
      <c r="S83" s="58">
        <f t="shared" si="5"/>
        <v>11.692677570539582</v>
      </c>
      <c r="T83" s="58">
        <f t="shared" si="6"/>
        <v>10.904344098117438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805.00446541076519</v>
      </c>
      <c r="F84" s="61">
        <v>967</v>
      </c>
      <c r="G84" s="62">
        <v>1772.0044654107651</v>
      </c>
      <c r="H84" s="67">
        <v>122</v>
      </c>
      <c r="I84" s="61">
        <v>100</v>
      </c>
      <c r="J84" s="62">
        <v>222</v>
      </c>
      <c r="K84" s="67">
        <v>0</v>
      </c>
      <c r="L84" s="61">
        <v>0</v>
      </c>
      <c r="M84" s="62">
        <v>0</v>
      </c>
      <c r="N84" s="6">
        <v>3.0548135451228187E-2</v>
      </c>
      <c r="O84" s="6">
        <v>4.476851851851852E-2</v>
      </c>
      <c r="P84" s="7">
        <v>3.6953713409467071E-2</v>
      </c>
      <c r="Q84" s="41"/>
      <c r="R84" s="58">
        <f t="shared" si="4"/>
        <v>6.5983972574652885</v>
      </c>
      <c r="S84" s="58">
        <f t="shared" si="5"/>
        <v>9.67</v>
      </c>
      <c r="T84" s="58">
        <f t="shared" si="6"/>
        <v>7.9820020964448881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462.14380382984461</v>
      </c>
      <c r="F85" s="64">
        <v>1170.2362092069038</v>
      </c>
      <c r="G85" s="65">
        <v>1632.3800130367486</v>
      </c>
      <c r="H85" s="71">
        <v>60</v>
      </c>
      <c r="I85" s="64">
        <v>40</v>
      </c>
      <c r="J85" s="98">
        <v>100</v>
      </c>
      <c r="K85" s="71">
        <v>0</v>
      </c>
      <c r="L85" s="99">
        <v>0</v>
      </c>
      <c r="M85" s="100">
        <v>0</v>
      </c>
      <c r="N85" s="3">
        <v>3.5659244122673198E-2</v>
      </c>
      <c r="O85" s="3">
        <v>0.13544400569524351</v>
      </c>
      <c r="P85" s="4">
        <v>7.5573148751701319E-2</v>
      </c>
      <c r="Q85" s="41"/>
      <c r="R85" s="58">
        <f t="shared" si="4"/>
        <v>7.7023967304974104</v>
      </c>
      <c r="S85" s="58">
        <f t="shared" si="5"/>
        <v>29.255905230172594</v>
      </c>
      <c r="T85" s="58">
        <f t="shared" si="6"/>
        <v>16.323800130367484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433.42230086491941</v>
      </c>
      <c r="F86" s="61">
        <v>1042</v>
      </c>
      <c r="G86" s="62">
        <v>1475.4223008649194</v>
      </c>
      <c r="H86" s="72">
        <v>61</v>
      </c>
      <c r="I86" s="61">
        <v>80</v>
      </c>
      <c r="J86" s="101">
        <v>141</v>
      </c>
      <c r="K86" s="72">
        <v>0</v>
      </c>
      <c r="L86" s="102">
        <v>0</v>
      </c>
      <c r="M86" s="101">
        <v>0</v>
      </c>
      <c r="N86" s="6">
        <v>3.2894831577483255E-2</v>
      </c>
      <c r="O86" s="6">
        <v>6.0300925925925924E-2</v>
      </c>
      <c r="P86" s="7">
        <v>4.8444388654613847E-2</v>
      </c>
      <c r="Q86" s="41"/>
      <c r="R86" s="58">
        <f t="shared" si="4"/>
        <v>7.1052836207363841</v>
      </c>
      <c r="S86" s="58">
        <f t="shared" si="5"/>
        <v>13.025</v>
      </c>
      <c r="T86" s="58">
        <f t="shared" si="6"/>
        <v>10.463987949396591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184061.54470831572</v>
      </c>
    </row>
    <row r="91" spans="2:20" x14ac:dyDescent="0.25">
      <c r="C91" s="92" t="s">
        <v>113</v>
      </c>
      <c r="D91" s="1">
        <f>SUMPRODUCT((((J5:J86)*216)+((M5:M86)*248))*(D5:D86)/1000)</f>
        <v>2821609.3595199995</v>
      </c>
    </row>
    <row r="92" spans="2:20" x14ac:dyDescent="0.25">
      <c r="C92" s="90" t="s">
        <v>115</v>
      </c>
      <c r="D92" s="95">
        <f>+D90/D91</f>
        <v>6.5232823277715346E-2</v>
      </c>
      <c r="H92" s="77"/>
    </row>
    <row r="93" spans="2:20" x14ac:dyDescent="0.25">
      <c r="C93"/>
      <c r="D93" s="82">
        <f>+D92-P2</f>
        <v>0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topLeftCell="A82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f>+'[1]6'!$G$590</f>
        <v>0.17868498903563981</v>
      </c>
    </row>
    <row r="3" spans="1:20" ht="18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107</v>
      </c>
      <c r="I3" s="116"/>
      <c r="J3" s="117"/>
      <c r="K3" s="115" t="s">
        <v>108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390.99999999999994</v>
      </c>
      <c r="F5" s="56">
        <v>168.58955287144434</v>
      </c>
      <c r="G5" s="57">
        <v>559.58955287144431</v>
      </c>
      <c r="H5" s="56">
        <v>40</v>
      </c>
      <c r="I5" s="56">
        <v>0</v>
      </c>
      <c r="J5" s="57">
        <v>40</v>
      </c>
      <c r="K5" s="56">
        <v>0</v>
      </c>
      <c r="L5" s="56">
        <v>0</v>
      </c>
      <c r="M5" s="57">
        <v>0</v>
      </c>
      <c r="N5" s="32">
        <v>4.5254629629629624E-2</v>
      </c>
      <c r="O5" s="32" t="e">
        <v>#DIV/0!</v>
      </c>
      <c r="P5" s="33">
        <v>6.4767309360120873E-2</v>
      </c>
      <c r="Q5" s="41"/>
      <c r="R5" s="58">
        <f>+E5/(H5+K5)</f>
        <v>9.7749999999999986</v>
      </c>
      <c r="S5" s="58" t="e">
        <f t="shared" ref="S5" si="0">+F5/(I5+L5)</f>
        <v>#DIV/0!</v>
      </c>
      <c r="T5" s="58">
        <f>+G5/(J5+M5)</f>
        <v>13.989738821786109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636.73602901305242</v>
      </c>
      <c r="F6" s="56">
        <v>279.49354518607788</v>
      </c>
      <c r="G6" s="57">
        <v>916.2295741991303</v>
      </c>
      <c r="H6" s="56">
        <v>40</v>
      </c>
      <c r="I6" s="56">
        <v>15</v>
      </c>
      <c r="J6" s="57">
        <v>55</v>
      </c>
      <c r="K6" s="56">
        <v>0</v>
      </c>
      <c r="L6" s="56">
        <v>0</v>
      </c>
      <c r="M6" s="57">
        <v>0</v>
      </c>
      <c r="N6" s="32">
        <v>7.3696299654288477E-2</v>
      </c>
      <c r="O6" s="32">
        <v>8.6263439872246259E-2</v>
      </c>
      <c r="P6" s="33">
        <v>7.7123701531913322E-2</v>
      </c>
      <c r="Q6" s="41"/>
      <c r="R6" s="58">
        <f t="shared" ref="R6:R70" si="1">+E6/(H6+K6)</f>
        <v>15.918400725326311</v>
      </c>
      <c r="S6" s="58">
        <f t="shared" ref="S6:S70" si="2">+F6/(I6+L6)</f>
        <v>18.63290301240519</v>
      </c>
      <c r="T6" s="58">
        <f t="shared" ref="T6:T70" si="3">+G6/(J6+M6)</f>
        <v>16.658719530893279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900.7193890934642</v>
      </c>
      <c r="F7" s="56">
        <v>306.32391378896205</v>
      </c>
      <c r="G7" s="57">
        <v>1207.0433028824264</v>
      </c>
      <c r="H7" s="56">
        <v>40</v>
      </c>
      <c r="I7" s="56">
        <v>19</v>
      </c>
      <c r="J7" s="57">
        <v>59</v>
      </c>
      <c r="K7" s="56">
        <v>0</v>
      </c>
      <c r="L7" s="56">
        <v>0</v>
      </c>
      <c r="M7" s="57">
        <v>0</v>
      </c>
      <c r="N7" s="32">
        <v>0.10424992929322502</v>
      </c>
      <c r="O7" s="32">
        <v>7.4640329870604788E-2</v>
      </c>
      <c r="P7" s="33">
        <v>9.4714634563906649E-2</v>
      </c>
      <c r="Q7" s="41"/>
      <c r="R7" s="58">
        <f t="shared" si="1"/>
        <v>22.517984727336604</v>
      </c>
      <c r="S7" s="58">
        <f t="shared" si="2"/>
        <v>16.122311252050633</v>
      </c>
      <c r="T7" s="58">
        <f t="shared" si="3"/>
        <v>20.458361065803835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1079.7943942688507</v>
      </c>
      <c r="F8" s="56">
        <v>333.51385535810664</v>
      </c>
      <c r="G8" s="57">
        <v>1413.3082496269574</v>
      </c>
      <c r="H8" s="56">
        <v>40</v>
      </c>
      <c r="I8" s="56">
        <v>20</v>
      </c>
      <c r="J8" s="57">
        <v>60</v>
      </c>
      <c r="K8" s="56">
        <v>0</v>
      </c>
      <c r="L8" s="56">
        <v>0</v>
      </c>
      <c r="M8" s="57">
        <v>0</v>
      </c>
      <c r="N8" s="32">
        <v>0.12497620304037624</v>
      </c>
      <c r="O8" s="32">
        <v>7.7202281332895056E-2</v>
      </c>
      <c r="P8" s="33">
        <v>0.10905156247121585</v>
      </c>
      <c r="Q8" s="41"/>
      <c r="R8" s="58">
        <f t="shared" si="1"/>
        <v>26.99485985672127</v>
      </c>
      <c r="S8" s="58">
        <f t="shared" si="2"/>
        <v>16.675692767905332</v>
      </c>
      <c r="T8" s="58">
        <f t="shared" si="3"/>
        <v>23.555137493782624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1447.3922448779981</v>
      </c>
      <c r="F9" s="56">
        <v>414.35836568246111</v>
      </c>
      <c r="G9" s="57">
        <v>1861.7506105604593</v>
      </c>
      <c r="H9" s="56">
        <v>40</v>
      </c>
      <c r="I9" s="56">
        <v>20</v>
      </c>
      <c r="J9" s="57">
        <v>60</v>
      </c>
      <c r="K9" s="56">
        <v>0</v>
      </c>
      <c r="L9" s="56">
        <v>0</v>
      </c>
      <c r="M9" s="57">
        <v>0</v>
      </c>
      <c r="N9" s="32">
        <v>0.16752225056458311</v>
      </c>
      <c r="O9" s="32">
        <v>9.5916288352421553E-2</v>
      </c>
      <c r="P9" s="33">
        <v>0.14365359649386261</v>
      </c>
      <c r="Q9" s="41"/>
      <c r="R9" s="58">
        <f t="shared" si="1"/>
        <v>36.184806121949954</v>
      </c>
      <c r="S9" s="58">
        <f t="shared" si="2"/>
        <v>20.717918284123055</v>
      </c>
      <c r="T9" s="58">
        <f t="shared" si="3"/>
        <v>31.029176842674321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1651.593062628187</v>
      </c>
      <c r="F10" s="56">
        <v>505.81915869481907</v>
      </c>
      <c r="G10" s="57">
        <v>2157.4122213230062</v>
      </c>
      <c r="H10" s="56">
        <v>40</v>
      </c>
      <c r="I10" s="56">
        <v>20</v>
      </c>
      <c r="J10" s="57">
        <v>60</v>
      </c>
      <c r="K10" s="56">
        <v>0</v>
      </c>
      <c r="L10" s="56">
        <v>0</v>
      </c>
      <c r="M10" s="57">
        <v>0</v>
      </c>
      <c r="N10" s="32">
        <v>0.19115660447085497</v>
      </c>
      <c r="O10" s="32">
        <v>0.1170877682163933</v>
      </c>
      <c r="P10" s="33">
        <v>0.16646699238603443</v>
      </c>
      <c r="Q10" s="41"/>
      <c r="R10" s="58">
        <f t="shared" si="1"/>
        <v>41.289826565704672</v>
      </c>
      <c r="S10" s="58">
        <f t="shared" si="2"/>
        <v>25.290957934740952</v>
      </c>
      <c r="T10" s="58">
        <f t="shared" si="3"/>
        <v>35.956870355383437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2082.0380877236898</v>
      </c>
      <c r="F11" s="56">
        <v>600.32380059637649</v>
      </c>
      <c r="G11" s="57">
        <v>2682.3618883200661</v>
      </c>
      <c r="H11" s="56">
        <v>40</v>
      </c>
      <c r="I11" s="56">
        <v>20</v>
      </c>
      <c r="J11" s="57">
        <v>60</v>
      </c>
      <c r="K11" s="56">
        <v>0</v>
      </c>
      <c r="L11" s="56">
        <v>0</v>
      </c>
      <c r="M11" s="57">
        <v>0</v>
      </c>
      <c r="N11" s="32">
        <v>0.24097663052357521</v>
      </c>
      <c r="O11" s="32">
        <v>0.13896384273064272</v>
      </c>
      <c r="P11" s="33">
        <v>0.20697236792593102</v>
      </c>
      <c r="Q11" s="41"/>
      <c r="R11" s="58">
        <f t="shared" si="1"/>
        <v>52.050952193092243</v>
      </c>
      <c r="S11" s="58">
        <f t="shared" si="2"/>
        <v>30.016190029818823</v>
      </c>
      <c r="T11" s="58">
        <f t="shared" si="3"/>
        <v>44.706031472001101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2246.9303575847398</v>
      </c>
      <c r="F12" s="56">
        <v>641.86834498390726</v>
      </c>
      <c r="G12" s="57">
        <v>2888.7987025686471</v>
      </c>
      <c r="H12" s="56">
        <v>40</v>
      </c>
      <c r="I12" s="56">
        <v>20</v>
      </c>
      <c r="J12" s="57">
        <v>60</v>
      </c>
      <c r="K12" s="56">
        <v>0</v>
      </c>
      <c r="L12" s="56">
        <v>0</v>
      </c>
      <c r="M12" s="57">
        <v>0</v>
      </c>
      <c r="N12" s="32">
        <v>0.26006138397971523</v>
      </c>
      <c r="O12" s="32">
        <v>0.1485806354129415</v>
      </c>
      <c r="P12" s="33">
        <v>0.22290113445745732</v>
      </c>
      <c r="Q12" s="41"/>
      <c r="R12" s="58">
        <f t="shared" si="1"/>
        <v>56.173258939618492</v>
      </c>
      <c r="S12" s="58">
        <f t="shared" si="2"/>
        <v>32.093417249195362</v>
      </c>
      <c r="T12" s="58">
        <f t="shared" si="3"/>
        <v>48.146645042810782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2282.9229732996123</v>
      </c>
      <c r="F13" s="56">
        <v>654.12901361406057</v>
      </c>
      <c r="G13" s="57">
        <v>2937.0519869136729</v>
      </c>
      <c r="H13" s="56">
        <v>40</v>
      </c>
      <c r="I13" s="56">
        <v>20</v>
      </c>
      <c r="J13" s="57">
        <v>60</v>
      </c>
      <c r="K13" s="56">
        <v>0</v>
      </c>
      <c r="L13" s="56">
        <v>0</v>
      </c>
      <c r="M13" s="57">
        <v>0</v>
      </c>
      <c r="N13" s="32">
        <v>0.26422719598375144</v>
      </c>
      <c r="O13" s="32">
        <v>0.15141875315140291</v>
      </c>
      <c r="P13" s="33">
        <v>0.22662438170630192</v>
      </c>
      <c r="Q13" s="41"/>
      <c r="R13" s="58">
        <f t="shared" si="1"/>
        <v>57.073074332490307</v>
      </c>
      <c r="S13" s="58">
        <f t="shared" si="2"/>
        <v>32.706450680703028</v>
      </c>
      <c r="T13" s="58">
        <f t="shared" si="3"/>
        <v>48.950866448561214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2681.1323010847514</v>
      </c>
      <c r="F14" s="56">
        <v>832.22910749356481</v>
      </c>
      <c r="G14" s="57">
        <v>3513.3614085783161</v>
      </c>
      <c r="H14" s="56">
        <v>40</v>
      </c>
      <c r="I14" s="56">
        <v>20</v>
      </c>
      <c r="J14" s="57">
        <v>60</v>
      </c>
      <c r="K14" s="56">
        <v>0</v>
      </c>
      <c r="L14" s="56">
        <v>0</v>
      </c>
      <c r="M14" s="57">
        <v>0</v>
      </c>
      <c r="N14" s="32">
        <v>0.31031623855147583</v>
      </c>
      <c r="O14" s="32">
        <v>0.19264562673462149</v>
      </c>
      <c r="P14" s="33">
        <v>0.27109270127919105</v>
      </c>
      <c r="Q14" s="41"/>
      <c r="R14" s="58">
        <f t="shared" si="1"/>
        <v>67.028307527118784</v>
      </c>
      <c r="S14" s="58">
        <f t="shared" si="2"/>
        <v>41.611455374678243</v>
      </c>
      <c r="T14" s="58">
        <f t="shared" si="3"/>
        <v>58.55602347630527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4630.4002264295032</v>
      </c>
      <c r="F15" s="56">
        <v>2038.1605479037887</v>
      </c>
      <c r="G15" s="57">
        <v>6668.5607743332921</v>
      </c>
      <c r="H15" s="56">
        <v>159</v>
      </c>
      <c r="I15" s="56">
        <v>98</v>
      </c>
      <c r="J15" s="57">
        <v>257</v>
      </c>
      <c r="K15" s="56">
        <v>40</v>
      </c>
      <c r="L15" s="56">
        <v>20</v>
      </c>
      <c r="M15" s="57">
        <v>60</v>
      </c>
      <c r="N15" s="32">
        <v>0.10460871648358719</v>
      </c>
      <c r="O15" s="32">
        <v>7.8006757038571212E-2</v>
      </c>
      <c r="P15" s="33">
        <v>9.4734639935408746E-2</v>
      </c>
      <c r="Q15" s="41"/>
      <c r="R15" s="58">
        <f t="shared" si="1"/>
        <v>23.268342846379412</v>
      </c>
      <c r="S15" s="58">
        <f t="shared" si="2"/>
        <v>17.272547016133803</v>
      </c>
      <c r="T15" s="58">
        <f t="shared" si="3"/>
        <v>21.036469319663382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8910.2165767843107</v>
      </c>
      <c r="F16" s="56">
        <v>4258.152535098191</v>
      </c>
      <c r="G16" s="57">
        <v>13168.369111882501</v>
      </c>
      <c r="H16" s="56">
        <v>181</v>
      </c>
      <c r="I16" s="56">
        <v>98</v>
      </c>
      <c r="J16" s="57">
        <v>279</v>
      </c>
      <c r="K16" s="56">
        <v>77</v>
      </c>
      <c r="L16" s="56">
        <v>59</v>
      </c>
      <c r="M16" s="57">
        <v>136</v>
      </c>
      <c r="N16" s="32">
        <v>0.15311755184190801</v>
      </c>
      <c r="O16" s="32">
        <v>0.11894280824296623</v>
      </c>
      <c r="P16" s="33">
        <v>0.1401009565908003</v>
      </c>
      <c r="Q16" s="41"/>
      <c r="R16" s="58">
        <f t="shared" si="1"/>
        <v>34.53572316583066</v>
      </c>
      <c r="S16" s="58">
        <f t="shared" si="2"/>
        <v>27.121990669415229</v>
      </c>
      <c r="T16" s="58">
        <f t="shared" si="3"/>
        <v>31.731009908150604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9497.8960197432607</v>
      </c>
      <c r="F17" s="56">
        <v>4638.9395470260806</v>
      </c>
      <c r="G17" s="57">
        <v>14136.835566769341</v>
      </c>
      <c r="H17" s="56">
        <v>179</v>
      </c>
      <c r="I17" s="56">
        <v>98</v>
      </c>
      <c r="J17" s="57">
        <v>277</v>
      </c>
      <c r="K17" s="56">
        <v>40</v>
      </c>
      <c r="L17" s="56">
        <v>59</v>
      </c>
      <c r="M17" s="57">
        <v>99</v>
      </c>
      <c r="N17" s="32">
        <v>0.19549431952377863</v>
      </c>
      <c r="O17" s="32">
        <v>0.12957931695603578</v>
      </c>
      <c r="P17" s="33">
        <v>0.16752981094483957</v>
      </c>
      <c r="Q17" s="41"/>
      <c r="R17" s="58">
        <f t="shared" si="1"/>
        <v>43.36938821800576</v>
      </c>
      <c r="S17" s="58">
        <f t="shared" si="2"/>
        <v>29.547385649847648</v>
      </c>
      <c r="T17" s="58">
        <f t="shared" si="3"/>
        <v>37.597966932897187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12406.103744410184</v>
      </c>
      <c r="F18" s="56">
        <v>5637.6361065865203</v>
      </c>
      <c r="G18" s="57">
        <v>18043.739850996702</v>
      </c>
      <c r="H18" s="56">
        <v>186</v>
      </c>
      <c r="I18" s="56">
        <v>98</v>
      </c>
      <c r="J18" s="57">
        <v>284</v>
      </c>
      <c r="K18" s="56">
        <v>40</v>
      </c>
      <c r="L18" s="56">
        <v>59</v>
      </c>
      <c r="M18" s="57">
        <v>99</v>
      </c>
      <c r="N18" s="32">
        <v>0.24764659342882034</v>
      </c>
      <c r="O18" s="32">
        <v>0.15747586889906481</v>
      </c>
      <c r="P18" s="33">
        <v>0.21006496054527221</v>
      </c>
      <c r="Q18" s="41"/>
      <c r="R18" s="58">
        <f t="shared" si="1"/>
        <v>54.894264355797276</v>
      </c>
      <c r="S18" s="58">
        <f t="shared" si="2"/>
        <v>35.908510233035159</v>
      </c>
      <c r="T18" s="58">
        <f t="shared" si="3"/>
        <v>47.111592300252489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12938.146502593983</v>
      </c>
      <c r="F19" s="56">
        <v>7300.8133935659134</v>
      </c>
      <c r="G19" s="57">
        <v>20238.959896159897</v>
      </c>
      <c r="H19" s="56">
        <v>198</v>
      </c>
      <c r="I19" s="56">
        <v>98</v>
      </c>
      <c r="J19" s="57">
        <v>296</v>
      </c>
      <c r="K19" s="56">
        <v>40</v>
      </c>
      <c r="L19" s="56">
        <v>59</v>
      </c>
      <c r="M19" s="57">
        <v>99</v>
      </c>
      <c r="N19" s="32">
        <v>0.24556154157671545</v>
      </c>
      <c r="O19" s="32">
        <v>0.20393333501580763</v>
      </c>
      <c r="P19" s="33">
        <v>0.2287198252436477</v>
      </c>
      <c r="Q19" s="41"/>
      <c r="R19" s="58">
        <f t="shared" si="1"/>
        <v>54.361960094932705</v>
      </c>
      <c r="S19" s="58">
        <f t="shared" si="2"/>
        <v>46.501996137362504</v>
      </c>
      <c r="T19" s="58">
        <f t="shared" si="3"/>
        <v>51.237873154835185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12554.417768832325</v>
      </c>
      <c r="F20" s="56">
        <v>12506.438867442112</v>
      </c>
      <c r="G20" s="57">
        <v>25060.856636274439</v>
      </c>
      <c r="H20" s="56">
        <v>195</v>
      </c>
      <c r="I20" s="56">
        <v>103</v>
      </c>
      <c r="J20" s="57">
        <v>298</v>
      </c>
      <c r="K20" s="56">
        <v>40</v>
      </c>
      <c r="L20" s="56">
        <v>59</v>
      </c>
      <c r="M20" s="57">
        <v>99</v>
      </c>
      <c r="N20" s="32">
        <v>0.241245537448738</v>
      </c>
      <c r="O20" s="32">
        <v>0.33911168295667332</v>
      </c>
      <c r="P20" s="33">
        <v>0.28183599455999142</v>
      </c>
      <c r="Q20" s="41"/>
      <c r="R20" s="58">
        <f t="shared" si="1"/>
        <v>53.423054335456705</v>
      </c>
      <c r="S20" s="58">
        <f t="shared" si="2"/>
        <v>77.200239922482169</v>
      </c>
      <c r="T20" s="58">
        <f t="shared" si="3"/>
        <v>63.125583466686244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12360.56893572825</v>
      </c>
      <c r="F21" s="56">
        <v>12527.89583833798</v>
      </c>
      <c r="G21" s="57">
        <v>24888.464774066229</v>
      </c>
      <c r="H21" s="56">
        <v>177</v>
      </c>
      <c r="I21" s="56">
        <v>117</v>
      </c>
      <c r="J21" s="57">
        <v>294</v>
      </c>
      <c r="K21" s="56">
        <v>40</v>
      </c>
      <c r="L21" s="56">
        <v>59</v>
      </c>
      <c r="M21" s="57">
        <v>99</v>
      </c>
      <c r="N21" s="32">
        <v>0.25669897274730541</v>
      </c>
      <c r="O21" s="32">
        <v>0.3139508780658074</v>
      </c>
      <c r="P21" s="33">
        <v>0.28264359923305882</v>
      </c>
      <c r="Q21" s="41"/>
      <c r="R21" s="58">
        <f t="shared" si="1"/>
        <v>56.961147169254609</v>
      </c>
      <c r="S21" s="58">
        <f t="shared" si="2"/>
        <v>71.181226354193072</v>
      </c>
      <c r="T21" s="58">
        <f t="shared" si="3"/>
        <v>63.329426906020942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11872.886256431222</v>
      </c>
      <c r="F22" s="56">
        <v>12586.961733698106</v>
      </c>
      <c r="G22" s="57">
        <v>24459.847990129329</v>
      </c>
      <c r="H22" s="56">
        <v>175</v>
      </c>
      <c r="I22" s="56">
        <v>119</v>
      </c>
      <c r="J22" s="57">
        <v>294</v>
      </c>
      <c r="K22" s="56">
        <v>40</v>
      </c>
      <c r="L22" s="56">
        <v>59</v>
      </c>
      <c r="M22" s="57">
        <v>99</v>
      </c>
      <c r="N22" s="32">
        <v>0.24880314870979089</v>
      </c>
      <c r="O22" s="32">
        <v>0.31205279982393164</v>
      </c>
      <c r="P22" s="33">
        <v>0.27777605149142964</v>
      </c>
      <c r="Q22" s="41"/>
      <c r="R22" s="58">
        <f t="shared" si="1"/>
        <v>55.22272677409871</v>
      </c>
      <c r="S22" s="58">
        <f t="shared" si="2"/>
        <v>70.713268166843292</v>
      </c>
      <c r="T22" s="58">
        <f t="shared" si="3"/>
        <v>62.238798957072085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10300.963666140491</v>
      </c>
      <c r="F23" s="56">
        <v>12549.239511977768</v>
      </c>
      <c r="G23" s="57">
        <v>22850.20317811826</v>
      </c>
      <c r="H23" s="56">
        <v>147</v>
      </c>
      <c r="I23" s="56">
        <v>119</v>
      </c>
      <c r="J23" s="57">
        <v>266</v>
      </c>
      <c r="K23" s="56">
        <v>40</v>
      </c>
      <c r="L23" s="56">
        <v>75</v>
      </c>
      <c r="M23" s="57">
        <v>115</v>
      </c>
      <c r="N23" s="32">
        <v>0.24719148747697473</v>
      </c>
      <c r="O23" s="32">
        <v>0.28325296839964265</v>
      </c>
      <c r="P23" s="33">
        <v>0.2657742065008637</v>
      </c>
      <c r="Q23" s="41"/>
      <c r="R23" s="58">
        <f t="shared" si="1"/>
        <v>55.085367198612254</v>
      </c>
      <c r="S23" s="58">
        <f t="shared" si="2"/>
        <v>64.686801608132825</v>
      </c>
      <c r="T23" s="58">
        <f t="shared" si="3"/>
        <v>59.974286556740836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9613.1394931536815</v>
      </c>
      <c r="F24" s="56">
        <v>12209.185959049521</v>
      </c>
      <c r="G24" s="57">
        <v>21822.3254522032</v>
      </c>
      <c r="H24" s="56">
        <v>139</v>
      </c>
      <c r="I24" s="56">
        <v>119</v>
      </c>
      <c r="J24" s="57">
        <v>258</v>
      </c>
      <c r="K24" s="56">
        <v>40</v>
      </c>
      <c r="L24" s="56">
        <v>79</v>
      </c>
      <c r="M24" s="57">
        <v>119</v>
      </c>
      <c r="N24" s="32">
        <v>0.2406654189153235</v>
      </c>
      <c r="O24" s="32">
        <v>0.26954225448272517</v>
      </c>
      <c r="P24" s="33">
        <v>0.25601038775461288</v>
      </c>
      <c r="Q24" s="41"/>
      <c r="R24" s="58">
        <f t="shared" si="1"/>
        <v>53.704689905886489</v>
      </c>
      <c r="S24" s="58">
        <f t="shared" si="2"/>
        <v>61.662555348734955</v>
      </c>
      <c r="T24" s="58">
        <f t="shared" si="3"/>
        <v>57.88415239311194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9249.2872351703663</v>
      </c>
      <c r="F25" s="56">
        <v>11794.727996840806</v>
      </c>
      <c r="G25" s="57">
        <v>21044.015232011174</v>
      </c>
      <c r="H25" s="56">
        <v>139</v>
      </c>
      <c r="I25" s="56">
        <v>149</v>
      </c>
      <c r="J25" s="57">
        <v>288</v>
      </c>
      <c r="K25" s="56">
        <v>40</v>
      </c>
      <c r="L25" s="56">
        <v>80</v>
      </c>
      <c r="M25" s="57">
        <v>120</v>
      </c>
      <c r="N25" s="32">
        <v>0.2315563597829553</v>
      </c>
      <c r="O25" s="32">
        <v>0.22671705360681235</v>
      </c>
      <c r="P25" s="33">
        <v>0.22881888517757451</v>
      </c>
      <c r="Q25" s="41"/>
      <c r="R25" s="58">
        <f t="shared" si="1"/>
        <v>51.671995727208753</v>
      </c>
      <c r="S25" s="58">
        <f t="shared" si="2"/>
        <v>51.50536243161924</v>
      </c>
      <c r="T25" s="58">
        <f t="shared" si="3"/>
        <v>51.578468705909742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8933.1392963332855</v>
      </c>
      <c r="F26" s="56">
        <v>11350.34671069688</v>
      </c>
      <c r="G26" s="57">
        <v>20283.486007030166</v>
      </c>
      <c r="H26" s="56">
        <v>139</v>
      </c>
      <c r="I26" s="56">
        <v>157</v>
      </c>
      <c r="J26" s="57">
        <v>296</v>
      </c>
      <c r="K26" s="56">
        <v>40</v>
      </c>
      <c r="L26" s="56">
        <v>80</v>
      </c>
      <c r="M26" s="57">
        <v>120</v>
      </c>
      <c r="N26" s="32">
        <v>0.22364158062120182</v>
      </c>
      <c r="O26" s="32">
        <v>0.21116138396146897</v>
      </c>
      <c r="P26" s="33">
        <v>0.21648187763650706</v>
      </c>
      <c r="Q26" s="41"/>
      <c r="R26" s="58">
        <f t="shared" si="1"/>
        <v>49.905806124766961</v>
      </c>
      <c r="S26" s="58">
        <f t="shared" si="2"/>
        <v>47.891758272982614</v>
      </c>
      <c r="T26" s="58">
        <f t="shared" si="3"/>
        <v>48.758379824591742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8312.2667390750357</v>
      </c>
      <c r="F27" s="56">
        <v>11168.021428659773</v>
      </c>
      <c r="G27" s="57">
        <v>19480.288167734809</v>
      </c>
      <c r="H27" s="56">
        <v>139</v>
      </c>
      <c r="I27" s="56">
        <v>159</v>
      </c>
      <c r="J27" s="57">
        <v>298</v>
      </c>
      <c r="K27" s="56">
        <v>40</v>
      </c>
      <c r="L27" s="56">
        <v>91</v>
      </c>
      <c r="M27" s="57">
        <v>131</v>
      </c>
      <c r="N27" s="32">
        <v>0.20809800568483466</v>
      </c>
      <c r="O27" s="32">
        <v>0.19623315695564683</v>
      </c>
      <c r="P27" s="33">
        <v>0.20112629230749576</v>
      </c>
      <c r="Q27" s="41"/>
      <c r="R27" s="58">
        <f t="shared" si="1"/>
        <v>46.437244352374499</v>
      </c>
      <c r="S27" s="58">
        <f t="shared" si="2"/>
        <v>44.672085714639088</v>
      </c>
      <c r="T27" s="58">
        <f t="shared" si="3"/>
        <v>45.408597127586965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2352.3362433474663</v>
      </c>
      <c r="F28" s="56">
        <v>2508.3963992659328</v>
      </c>
      <c r="G28" s="57">
        <v>4860.7326426133986</v>
      </c>
      <c r="H28" s="56">
        <v>94</v>
      </c>
      <c r="I28" s="56">
        <v>100</v>
      </c>
      <c r="J28" s="57">
        <v>194</v>
      </c>
      <c r="K28" s="56">
        <v>0</v>
      </c>
      <c r="L28" s="56">
        <v>0</v>
      </c>
      <c r="M28" s="57">
        <v>0</v>
      </c>
      <c r="N28" s="32">
        <v>0.11585580394737324</v>
      </c>
      <c r="O28" s="32">
        <v>0.11612946292897837</v>
      </c>
      <c r="P28" s="33">
        <v>0.11599686527809752</v>
      </c>
      <c r="Q28" s="41"/>
      <c r="R28" s="58">
        <f t="shared" si="1"/>
        <v>25.024853652632618</v>
      </c>
      <c r="S28" s="58">
        <f t="shared" si="2"/>
        <v>25.083963992659328</v>
      </c>
      <c r="T28" s="58">
        <f t="shared" si="3"/>
        <v>25.055322900069065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2381.7701916869241</v>
      </c>
      <c r="F29" s="56">
        <v>2082.7491090075882</v>
      </c>
      <c r="G29" s="57">
        <v>4464.5193006945119</v>
      </c>
      <c r="H29" s="56">
        <v>79</v>
      </c>
      <c r="I29" s="56">
        <v>100</v>
      </c>
      <c r="J29" s="57">
        <v>179</v>
      </c>
      <c r="K29" s="56">
        <v>0</v>
      </c>
      <c r="L29" s="56">
        <v>0</v>
      </c>
      <c r="M29" s="57">
        <v>0</v>
      </c>
      <c r="N29" s="32">
        <v>0.13957865633420793</v>
      </c>
      <c r="O29" s="32">
        <v>9.6423569861462416E-2</v>
      </c>
      <c r="P29" s="33">
        <v>0.11546966947792552</v>
      </c>
      <c r="Q29" s="41"/>
      <c r="R29" s="58">
        <f t="shared" si="1"/>
        <v>30.148989768188912</v>
      </c>
      <c r="S29" s="58">
        <f t="shared" si="2"/>
        <v>20.827491090075881</v>
      </c>
      <c r="T29" s="58">
        <f t="shared" si="3"/>
        <v>24.941448607231909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2300.9412795151593</v>
      </c>
      <c r="F30" s="56">
        <v>2008.495422512103</v>
      </c>
      <c r="G30" s="57">
        <v>4309.4367020272621</v>
      </c>
      <c r="H30" s="56">
        <v>79</v>
      </c>
      <c r="I30" s="56">
        <v>100</v>
      </c>
      <c r="J30" s="57">
        <v>179</v>
      </c>
      <c r="K30" s="56">
        <v>0</v>
      </c>
      <c r="L30" s="56">
        <v>0</v>
      </c>
      <c r="M30" s="57">
        <v>0</v>
      </c>
      <c r="N30" s="32">
        <v>0.13484184713520625</v>
      </c>
      <c r="O30" s="32">
        <v>9.2985899190375143E-2</v>
      </c>
      <c r="P30" s="33">
        <v>0.11145863599284249</v>
      </c>
      <c r="Q30" s="41"/>
      <c r="R30" s="58">
        <f t="shared" si="1"/>
        <v>29.125838981204549</v>
      </c>
      <c r="S30" s="58">
        <f t="shared" si="2"/>
        <v>20.084954225121031</v>
      </c>
      <c r="T30" s="58">
        <f t="shared" si="3"/>
        <v>24.075065374453978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1978.5678990969793</v>
      </c>
      <c r="F31" s="56">
        <v>1708.3323962667714</v>
      </c>
      <c r="G31" s="57">
        <v>3686.900295363751</v>
      </c>
      <c r="H31" s="56">
        <v>79</v>
      </c>
      <c r="I31" s="56">
        <v>100</v>
      </c>
      <c r="J31" s="57">
        <v>179</v>
      </c>
      <c r="K31" s="56">
        <v>0</v>
      </c>
      <c r="L31" s="56">
        <v>0</v>
      </c>
      <c r="M31" s="57">
        <v>0</v>
      </c>
      <c r="N31" s="32">
        <v>0.11594982999865092</v>
      </c>
      <c r="O31" s="32">
        <v>7.9089462790128309E-2</v>
      </c>
      <c r="P31" s="33">
        <v>9.5357446083275163E-2</v>
      </c>
      <c r="Q31" s="41"/>
      <c r="R31" s="58">
        <f t="shared" si="1"/>
        <v>25.0451632797086</v>
      </c>
      <c r="S31" s="58">
        <f t="shared" si="2"/>
        <v>17.083323962667713</v>
      </c>
      <c r="T31" s="58">
        <f t="shared" si="3"/>
        <v>20.597208353987437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1904.528845434523</v>
      </c>
      <c r="F32" s="56">
        <v>1278.2734058015108</v>
      </c>
      <c r="G32" s="57">
        <v>3182.802251236034</v>
      </c>
      <c r="H32" s="56">
        <v>79</v>
      </c>
      <c r="I32" s="56">
        <v>139</v>
      </c>
      <c r="J32" s="57">
        <v>218</v>
      </c>
      <c r="K32" s="56">
        <v>0</v>
      </c>
      <c r="L32" s="56">
        <v>0</v>
      </c>
      <c r="M32" s="57">
        <v>0</v>
      </c>
      <c r="N32" s="32">
        <v>0.11161092624440477</v>
      </c>
      <c r="O32" s="32">
        <v>4.2575053483929884E-2</v>
      </c>
      <c r="P32" s="33">
        <v>6.7592640401716655E-2</v>
      </c>
      <c r="Q32" s="41"/>
      <c r="R32" s="58">
        <f t="shared" si="1"/>
        <v>24.107960068791431</v>
      </c>
      <c r="S32" s="58">
        <f t="shared" si="2"/>
        <v>9.1962115525288546</v>
      </c>
      <c r="T32" s="58">
        <f t="shared" si="3"/>
        <v>14.600010326770798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1268.2589997643183</v>
      </c>
      <c r="F33" s="56">
        <v>894.78081613115421</v>
      </c>
      <c r="G33" s="57">
        <v>2163.0398158954727</v>
      </c>
      <c r="H33" s="56">
        <v>78</v>
      </c>
      <c r="I33" s="56">
        <v>139</v>
      </c>
      <c r="J33" s="57">
        <v>217</v>
      </c>
      <c r="K33" s="56">
        <v>0</v>
      </c>
      <c r="L33" s="56">
        <v>0</v>
      </c>
      <c r="M33" s="57">
        <v>0</v>
      </c>
      <c r="N33" s="32">
        <v>7.5276531325042639E-2</v>
      </c>
      <c r="O33" s="32">
        <v>2.9802185456007001E-2</v>
      </c>
      <c r="P33" s="33">
        <v>4.6147802865153451E-2</v>
      </c>
      <c r="Q33" s="41"/>
      <c r="R33" s="58">
        <f t="shared" si="1"/>
        <v>16.259730766209209</v>
      </c>
      <c r="S33" s="58">
        <f t="shared" si="2"/>
        <v>6.4372720584975127</v>
      </c>
      <c r="T33" s="58">
        <f t="shared" si="3"/>
        <v>9.9679254188731452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685.12068929832822</v>
      </c>
      <c r="F34" s="56">
        <v>554.14325538134062</v>
      </c>
      <c r="G34" s="57">
        <v>1239.2639446796688</v>
      </c>
      <c r="H34" s="56">
        <v>78</v>
      </c>
      <c r="I34" s="56">
        <v>139</v>
      </c>
      <c r="J34" s="57">
        <v>217</v>
      </c>
      <c r="K34" s="56">
        <v>0</v>
      </c>
      <c r="L34" s="56">
        <v>0</v>
      </c>
      <c r="M34" s="57">
        <v>0</v>
      </c>
      <c r="N34" s="32">
        <v>4.0664808244202766E-2</v>
      </c>
      <c r="O34" s="32">
        <v>1.8456676504840813E-2</v>
      </c>
      <c r="P34" s="33">
        <v>2.6439322936500871E-2</v>
      </c>
      <c r="Q34" s="41"/>
      <c r="R34" s="58">
        <f t="shared" si="1"/>
        <v>8.7835985807477979</v>
      </c>
      <c r="S34" s="58">
        <f t="shared" si="2"/>
        <v>3.9866421250456159</v>
      </c>
      <c r="T34" s="58">
        <f t="shared" si="3"/>
        <v>5.7108937542841884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425.38009267263385</v>
      </c>
      <c r="F35" s="56">
        <v>401.27777271739939</v>
      </c>
      <c r="G35" s="57">
        <v>826.65786539003329</v>
      </c>
      <c r="H35" s="56">
        <v>78</v>
      </c>
      <c r="I35" s="56">
        <v>139</v>
      </c>
      <c r="J35" s="57">
        <v>217</v>
      </c>
      <c r="K35" s="56">
        <v>0</v>
      </c>
      <c r="L35" s="56">
        <v>0</v>
      </c>
      <c r="M35" s="57">
        <v>0</v>
      </c>
      <c r="N35" s="32">
        <v>2.5248106165279786E-2</v>
      </c>
      <c r="O35" s="32">
        <v>1.3365233570390335E-2</v>
      </c>
      <c r="P35" s="33">
        <v>1.7636496530765346E-2</v>
      </c>
      <c r="Q35" s="41"/>
      <c r="R35" s="58">
        <f t="shared" si="1"/>
        <v>5.4535909317004343</v>
      </c>
      <c r="S35" s="58">
        <f t="shared" si="2"/>
        <v>2.8868904512043123</v>
      </c>
      <c r="T35" s="58">
        <f t="shared" si="3"/>
        <v>3.8094832506453149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109.65915204788573</v>
      </c>
      <c r="F36" s="61">
        <v>80.999999999999972</v>
      </c>
      <c r="G36" s="62">
        <v>190.6591520478857</v>
      </c>
      <c r="H36" s="61">
        <v>59</v>
      </c>
      <c r="I36" s="61">
        <v>119</v>
      </c>
      <c r="J36" s="62">
        <v>178</v>
      </c>
      <c r="K36" s="61">
        <v>0</v>
      </c>
      <c r="L36" s="61">
        <v>0</v>
      </c>
      <c r="M36" s="62">
        <v>0</v>
      </c>
      <c r="N36" s="34">
        <v>8.6047671098466519E-3</v>
      </c>
      <c r="O36" s="34">
        <v>3.1512605042016795E-3</v>
      </c>
      <c r="P36" s="35">
        <v>4.9588834802300691E-3</v>
      </c>
      <c r="Q36" s="41"/>
      <c r="R36" s="58">
        <f t="shared" si="1"/>
        <v>1.8586296957268766</v>
      </c>
      <c r="S36" s="58">
        <f t="shared" si="2"/>
        <v>0.68067226890756283</v>
      </c>
      <c r="T36" s="58">
        <f t="shared" si="3"/>
        <v>1.0711188317296949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3509.4626572022044</v>
      </c>
      <c r="F37" s="64">
        <v>6365.8590865929609</v>
      </c>
      <c r="G37" s="65">
        <v>9875.3217437951644</v>
      </c>
      <c r="H37" s="64">
        <v>39</v>
      </c>
      <c r="I37" s="64">
        <v>60</v>
      </c>
      <c r="J37" s="65">
        <v>99</v>
      </c>
      <c r="K37" s="64">
        <v>40</v>
      </c>
      <c r="L37" s="64">
        <v>39</v>
      </c>
      <c r="M37" s="65">
        <v>79</v>
      </c>
      <c r="N37" s="30">
        <v>0.1913139259268537</v>
      </c>
      <c r="O37" s="30">
        <v>0.28127691262782611</v>
      </c>
      <c r="P37" s="31">
        <v>0.24100258062756649</v>
      </c>
      <c r="Q37" s="41"/>
      <c r="R37" s="58">
        <f t="shared" si="1"/>
        <v>44.423577939268412</v>
      </c>
      <c r="S37" s="58">
        <f t="shared" si="2"/>
        <v>64.301606935282436</v>
      </c>
      <c r="T37" s="58">
        <f t="shared" si="3"/>
        <v>55.479335639298675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3460.3490580317189</v>
      </c>
      <c r="F38" s="56">
        <v>6078.0848131872754</v>
      </c>
      <c r="G38" s="57">
        <v>9538.4338712189947</v>
      </c>
      <c r="H38" s="56">
        <v>39</v>
      </c>
      <c r="I38" s="56">
        <v>60</v>
      </c>
      <c r="J38" s="57">
        <v>99</v>
      </c>
      <c r="K38" s="56">
        <v>39</v>
      </c>
      <c r="L38" s="56">
        <v>40</v>
      </c>
      <c r="M38" s="57">
        <v>79</v>
      </c>
      <c r="N38" s="32">
        <v>0.19122176492217721</v>
      </c>
      <c r="O38" s="32">
        <v>0.26565056001692638</v>
      </c>
      <c r="P38" s="33">
        <v>0.23278099060960061</v>
      </c>
      <c r="Q38" s="41"/>
      <c r="R38" s="58">
        <f t="shared" si="1"/>
        <v>44.363449461945116</v>
      </c>
      <c r="S38" s="58">
        <f t="shared" si="2"/>
        <v>60.780848131872752</v>
      </c>
      <c r="T38" s="58">
        <f t="shared" si="3"/>
        <v>53.586707141679746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3408.8147504010522</v>
      </c>
      <c r="F39" s="56">
        <v>5896.2239406501994</v>
      </c>
      <c r="G39" s="57">
        <v>9305.0386910512516</v>
      </c>
      <c r="H39" s="56">
        <v>39</v>
      </c>
      <c r="I39" s="56">
        <v>60</v>
      </c>
      <c r="J39" s="57">
        <v>99</v>
      </c>
      <c r="K39" s="56">
        <v>39</v>
      </c>
      <c r="L39" s="56">
        <v>40</v>
      </c>
      <c r="M39" s="57">
        <v>79</v>
      </c>
      <c r="N39" s="32">
        <v>0.18837393625116336</v>
      </c>
      <c r="O39" s="32">
        <v>0.25770209530813809</v>
      </c>
      <c r="P39" s="33">
        <v>0.22708509105455027</v>
      </c>
      <c r="Q39" s="41"/>
      <c r="R39" s="58">
        <f t="shared" si="1"/>
        <v>43.702753210269897</v>
      </c>
      <c r="S39" s="58">
        <f t="shared" si="2"/>
        <v>58.962239406501993</v>
      </c>
      <c r="T39" s="58">
        <f t="shared" si="3"/>
        <v>52.275498264332874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3410.0948117984681</v>
      </c>
      <c r="F40" s="56">
        <v>5689.7228849587664</v>
      </c>
      <c r="G40" s="57">
        <v>9099.8176967572344</v>
      </c>
      <c r="H40" s="56">
        <v>39</v>
      </c>
      <c r="I40" s="56">
        <v>60</v>
      </c>
      <c r="J40" s="57">
        <v>99</v>
      </c>
      <c r="K40" s="56">
        <v>37</v>
      </c>
      <c r="L40" s="56">
        <v>40</v>
      </c>
      <c r="M40" s="57">
        <v>77</v>
      </c>
      <c r="N40" s="32">
        <v>0.19375538703400386</v>
      </c>
      <c r="O40" s="32">
        <v>0.2486766995174286</v>
      </c>
      <c r="P40" s="33">
        <v>0.22479786800289611</v>
      </c>
      <c r="Q40" s="41"/>
      <c r="R40" s="58">
        <f t="shared" si="1"/>
        <v>44.869668576295631</v>
      </c>
      <c r="S40" s="58">
        <f t="shared" si="2"/>
        <v>56.897228849587663</v>
      </c>
      <c r="T40" s="58">
        <f t="shared" si="3"/>
        <v>51.703509640666105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3292.7335484782025</v>
      </c>
      <c r="F41" s="56">
        <v>5633.6016523519802</v>
      </c>
      <c r="G41" s="57">
        <v>8926.3352008301827</v>
      </c>
      <c r="H41" s="56">
        <v>39</v>
      </c>
      <c r="I41" s="56">
        <v>60</v>
      </c>
      <c r="J41" s="57">
        <v>99</v>
      </c>
      <c r="K41" s="56">
        <v>20</v>
      </c>
      <c r="L41" s="56">
        <v>40</v>
      </c>
      <c r="M41" s="57">
        <v>60</v>
      </c>
      <c r="N41" s="32">
        <v>0.24602013960536478</v>
      </c>
      <c r="O41" s="32">
        <v>0.24622384844195719</v>
      </c>
      <c r="P41" s="33">
        <v>0.24614866536593269</v>
      </c>
      <c r="Q41" s="41"/>
      <c r="R41" s="58">
        <f t="shared" si="1"/>
        <v>55.809043194545808</v>
      </c>
      <c r="S41" s="58">
        <f t="shared" si="2"/>
        <v>56.336016523519802</v>
      </c>
      <c r="T41" s="58">
        <f t="shared" si="3"/>
        <v>56.140472961196117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1812.6326295116626</v>
      </c>
      <c r="F42" s="56">
        <v>5340.366096115903</v>
      </c>
      <c r="G42" s="57">
        <v>7152.9987256275654</v>
      </c>
      <c r="H42" s="56">
        <v>0</v>
      </c>
      <c r="I42" s="56">
        <v>0</v>
      </c>
      <c r="J42" s="57">
        <v>0</v>
      </c>
      <c r="K42" s="56">
        <v>20</v>
      </c>
      <c r="L42" s="56">
        <v>40</v>
      </c>
      <c r="M42" s="57">
        <v>60</v>
      </c>
      <c r="N42" s="32">
        <v>0.36545012691767392</v>
      </c>
      <c r="O42" s="32">
        <v>0.53834335646329667</v>
      </c>
      <c r="P42" s="33">
        <v>0.48071227994808907</v>
      </c>
      <c r="Q42" s="41"/>
      <c r="R42" s="58">
        <f t="shared" si="1"/>
        <v>90.631631475583134</v>
      </c>
      <c r="S42" s="58">
        <f t="shared" si="2"/>
        <v>133.50915240289757</v>
      </c>
      <c r="T42" s="58">
        <f t="shared" si="3"/>
        <v>119.2166454271261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1623.2169327584311</v>
      </c>
      <c r="F43" s="56">
        <v>4949.4368229700167</v>
      </c>
      <c r="G43" s="57">
        <v>6572.6537557284482</v>
      </c>
      <c r="H43" s="56">
        <v>0</v>
      </c>
      <c r="I43" s="56">
        <v>0</v>
      </c>
      <c r="J43" s="57">
        <v>0</v>
      </c>
      <c r="K43" s="56">
        <v>20</v>
      </c>
      <c r="L43" s="56">
        <v>40</v>
      </c>
      <c r="M43" s="57">
        <v>60</v>
      </c>
      <c r="N43" s="32">
        <v>0.32726147837871594</v>
      </c>
      <c r="O43" s="32">
        <v>0.49893516360584844</v>
      </c>
      <c r="P43" s="33">
        <v>0.441710601863471</v>
      </c>
      <c r="Q43" s="41"/>
      <c r="R43" s="58">
        <f t="shared" si="1"/>
        <v>81.160846637921551</v>
      </c>
      <c r="S43" s="58">
        <f t="shared" si="2"/>
        <v>123.73592057425041</v>
      </c>
      <c r="T43" s="58">
        <f t="shared" si="3"/>
        <v>109.5442292621408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1555.8390111652529</v>
      </c>
      <c r="F44" s="56">
        <v>4750.4375512690576</v>
      </c>
      <c r="G44" s="57">
        <v>6306.2765624343101</v>
      </c>
      <c r="H44" s="56">
        <v>0</v>
      </c>
      <c r="I44" s="56">
        <v>0</v>
      </c>
      <c r="J44" s="57">
        <v>0</v>
      </c>
      <c r="K44" s="56">
        <v>20</v>
      </c>
      <c r="L44" s="56">
        <v>48</v>
      </c>
      <c r="M44" s="57">
        <v>68</v>
      </c>
      <c r="N44" s="32">
        <v>0.31367721999299453</v>
      </c>
      <c r="O44" s="32">
        <v>0.39906229429343559</v>
      </c>
      <c r="P44" s="33">
        <v>0.37394903714624705</v>
      </c>
      <c r="Q44" s="41"/>
      <c r="R44" s="58">
        <f t="shared" si="1"/>
        <v>77.791950558262641</v>
      </c>
      <c r="S44" s="58">
        <f t="shared" si="2"/>
        <v>98.967448984772034</v>
      </c>
      <c r="T44" s="58">
        <f t="shared" si="3"/>
        <v>92.739361212269273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1435.1335662239962</v>
      </c>
      <c r="F45" s="56">
        <v>4668.237780105097</v>
      </c>
      <c r="G45" s="57">
        <v>6103.3713463290933</v>
      </c>
      <c r="H45" s="56">
        <v>0</v>
      </c>
      <c r="I45" s="56">
        <v>0</v>
      </c>
      <c r="J45" s="57">
        <v>0</v>
      </c>
      <c r="K45" s="56">
        <v>20</v>
      </c>
      <c r="L45" s="56">
        <v>78</v>
      </c>
      <c r="M45" s="57">
        <v>98</v>
      </c>
      <c r="N45" s="32">
        <v>0.28934144480322505</v>
      </c>
      <c r="O45" s="32">
        <v>0.24132742866548268</v>
      </c>
      <c r="P45" s="33">
        <v>0.25112620746910358</v>
      </c>
      <c r="Q45" s="41"/>
      <c r="R45" s="58">
        <f t="shared" si="1"/>
        <v>71.756678311199806</v>
      </c>
      <c r="S45" s="58">
        <f t="shared" si="2"/>
        <v>59.849202309039704</v>
      </c>
      <c r="T45" s="58">
        <f t="shared" si="3"/>
        <v>62.279299452337689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1386.8732652217484</v>
      </c>
      <c r="F46" s="56">
        <v>4575.4240991264696</v>
      </c>
      <c r="G46" s="57">
        <v>5962.2973643482183</v>
      </c>
      <c r="H46" s="56">
        <v>0</v>
      </c>
      <c r="I46" s="56">
        <v>0</v>
      </c>
      <c r="J46" s="57">
        <v>0</v>
      </c>
      <c r="K46" s="56">
        <v>20</v>
      </c>
      <c r="L46" s="56">
        <v>78</v>
      </c>
      <c r="M46" s="57">
        <v>98</v>
      </c>
      <c r="N46" s="32">
        <v>0.27961154540761057</v>
      </c>
      <c r="O46" s="32">
        <v>0.2365293682344122</v>
      </c>
      <c r="P46" s="33">
        <v>0.24532164929016698</v>
      </c>
      <c r="Q46" s="41"/>
      <c r="R46" s="58">
        <f t="shared" si="1"/>
        <v>69.343663261087414</v>
      </c>
      <c r="S46" s="58">
        <f t="shared" si="2"/>
        <v>58.659283322134229</v>
      </c>
      <c r="T46" s="58">
        <f t="shared" si="3"/>
        <v>60.839769023961409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1360.1927619600435</v>
      </c>
      <c r="F47" s="56">
        <v>4491.1734628881659</v>
      </c>
      <c r="G47" s="57">
        <v>5851.3662248482096</v>
      </c>
      <c r="H47" s="56">
        <v>0</v>
      </c>
      <c r="I47" s="56">
        <v>0</v>
      </c>
      <c r="J47" s="57">
        <v>0</v>
      </c>
      <c r="K47" s="56">
        <v>20</v>
      </c>
      <c r="L47" s="56">
        <v>78</v>
      </c>
      <c r="M47" s="57">
        <v>98</v>
      </c>
      <c r="N47" s="32">
        <v>0.27423241168549267</v>
      </c>
      <c r="O47" s="32">
        <v>0.23217397967784151</v>
      </c>
      <c r="P47" s="33">
        <v>0.24075733314879072</v>
      </c>
      <c r="Q47" s="41"/>
      <c r="R47" s="58">
        <f t="shared" si="1"/>
        <v>68.009638098002171</v>
      </c>
      <c r="S47" s="58">
        <f t="shared" si="2"/>
        <v>57.579146960104694</v>
      </c>
      <c r="T47" s="58">
        <f t="shared" si="3"/>
        <v>59.707818620900099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1216.5924868018544</v>
      </c>
      <c r="F48" s="56">
        <v>4442.4442890121818</v>
      </c>
      <c r="G48" s="57">
        <v>5659.0367758140364</v>
      </c>
      <c r="H48" s="56">
        <v>0</v>
      </c>
      <c r="I48" s="56">
        <v>0</v>
      </c>
      <c r="J48" s="57">
        <v>0</v>
      </c>
      <c r="K48" s="56">
        <v>20</v>
      </c>
      <c r="L48" s="56">
        <v>78</v>
      </c>
      <c r="M48" s="57">
        <v>98</v>
      </c>
      <c r="N48" s="32">
        <v>0.24528074330682548</v>
      </c>
      <c r="O48" s="32">
        <v>0.22965489500683323</v>
      </c>
      <c r="P48" s="33">
        <v>0.23284384363948471</v>
      </c>
      <c r="Q48" s="41"/>
      <c r="R48" s="58">
        <f t="shared" ref="R48" si="4">+E48/(H48+K48)</f>
        <v>60.829624340092721</v>
      </c>
      <c r="S48" s="58">
        <f t="shared" ref="S48" si="5">+F48/(I48+L48)</f>
        <v>56.954413961694641</v>
      </c>
      <c r="T48" s="58">
        <f t="shared" ref="T48" si="6">+G48/(J48+M48)</f>
        <v>57.745273222592211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1157.8363705941031</v>
      </c>
      <c r="F49" s="56">
        <v>4229.3815393117993</v>
      </c>
      <c r="G49" s="57">
        <v>5387.2179099059022</v>
      </c>
      <c r="H49" s="56">
        <v>0</v>
      </c>
      <c r="I49" s="56">
        <v>0</v>
      </c>
      <c r="J49" s="57">
        <v>0</v>
      </c>
      <c r="K49" s="56">
        <v>20</v>
      </c>
      <c r="L49" s="56">
        <v>78</v>
      </c>
      <c r="M49" s="57">
        <v>98</v>
      </c>
      <c r="N49" s="32">
        <v>0.23343475213590789</v>
      </c>
      <c r="O49" s="32">
        <v>0.2186404848693031</v>
      </c>
      <c r="P49" s="33">
        <v>0.22165972308697754</v>
      </c>
      <c r="Q49" s="41"/>
      <c r="R49" s="58">
        <f t="shared" si="1"/>
        <v>57.891818529705155</v>
      </c>
      <c r="S49" s="58">
        <f t="shared" si="2"/>
        <v>54.222840247587172</v>
      </c>
      <c r="T49" s="58">
        <f t="shared" si="3"/>
        <v>54.971611325570429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989.52864196655958</v>
      </c>
      <c r="F50" s="56">
        <v>4273.4646600359947</v>
      </c>
      <c r="G50" s="57">
        <v>5262.9933020025546</v>
      </c>
      <c r="H50" s="56">
        <v>0</v>
      </c>
      <c r="I50" s="56">
        <v>0</v>
      </c>
      <c r="J50" s="57">
        <v>0</v>
      </c>
      <c r="K50" s="56">
        <v>20</v>
      </c>
      <c r="L50" s="56">
        <v>72</v>
      </c>
      <c r="M50" s="57">
        <v>92</v>
      </c>
      <c r="N50" s="32">
        <v>0.19950174233196766</v>
      </c>
      <c r="O50" s="32">
        <v>0.23932933803965023</v>
      </c>
      <c r="P50" s="33">
        <v>0.23067116505971927</v>
      </c>
      <c r="Q50" s="41"/>
      <c r="R50" s="58">
        <f t="shared" si="1"/>
        <v>49.476432098327976</v>
      </c>
      <c r="S50" s="58">
        <f t="shared" si="2"/>
        <v>59.353675833833258</v>
      </c>
      <c r="T50" s="58">
        <f t="shared" si="3"/>
        <v>57.206448934810375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842.55965912770603</v>
      </c>
      <c r="F51" s="56">
        <v>3913.9454836258833</v>
      </c>
      <c r="G51" s="57">
        <v>4756.5051427535891</v>
      </c>
      <c r="H51" s="56">
        <v>0</v>
      </c>
      <c r="I51" s="56">
        <v>0</v>
      </c>
      <c r="J51" s="57">
        <v>0</v>
      </c>
      <c r="K51" s="56">
        <v>20</v>
      </c>
      <c r="L51" s="56">
        <v>58</v>
      </c>
      <c r="M51" s="57">
        <v>78</v>
      </c>
      <c r="N51" s="32">
        <v>0.16987089901768268</v>
      </c>
      <c r="O51" s="32">
        <v>0.27210410759356807</v>
      </c>
      <c r="P51" s="33">
        <v>0.24589046436898207</v>
      </c>
      <c r="Q51" s="41"/>
      <c r="R51" s="58">
        <f t="shared" si="1"/>
        <v>42.127982956385303</v>
      </c>
      <c r="S51" s="58">
        <f t="shared" si="2"/>
        <v>67.481818683204878</v>
      </c>
      <c r="T51" s="58">
        <f t="shared" si="3"/>
        <v>60.98083516350755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830.38530174532445</v>
      </c>
      <c r="F52" s="56">
        <v>3909.2058503811413</v>
      </c>
      <c r="G52" s="57">
        <v>4739.5911521264661</v>
      </c>
      <c r="H52" s="56">
        <v>0</v>
      </c>
      <c r="I52" s="56">
        <v>0</v>
      </c>
      <c r="J52" s="57">
        <v>0</v>
      </c>
      <c r="K52" s="56">
        <v>20</v>
      </c>
      <c r="L52" s="56">
        <v>58</v>
      </c>
      <c r="M52" s="57">
        <v>78</v>
      </c>
      <c r="N52" s="32">
        <v>0.1674163914809122</v>
      </c>
      <c r="O52" s="32">
        <v>0.27177460027677569</v>
      </c>
      <c r="P52" s="33">
        <v>0.24501608520091325</v>
      </c>
      <c r="Q52" s="41"/>
      <c r="R52" s="58">
        <f t="shared" si="1"/>
        <v>41.51926508726622</v>
      </c>
      <c r="S52" s="58">
        <f t="shared" si="2"/>
        <v>67.400100868640365</v>
      </c>
      <c r="T52" s="58">
        <f t="shared" si="3"/>
        <v>60.763989129826491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869.51060515102722</v>
      </c>
      <c r="F53" s="56">
        <v>3836.568790476183</v>
      </c>
      <c r="G53" s="57">
        <v>4706.07939562721</v>
      </c>
      <c r="H53" s="56">
        <v>0</v>
      </c>
      <c r="I53" s="56">
        <v>0</v>
      </c>
      <c r="J53" s="57">
        <v>0</v>
      </c>
      <c r="K53" s="56">
        <v>20</v>
      </c>
      <c r="L53" s="56">
        <v>90</v>
      </c>
      <c r="M53" s="57">
        <v>110</v>
      </c>
      <c r="N53" s="32">
        <v>0.17530455749012647</v>
      </c>
      <c r="O53" s="32">
        <v>0.17188928272742757</v>
      </c>
      <c r="P53" s="33">
        <v>0.17251024177519098</v>
      </c>
      <c r="Q53" s="41"/>
      <c r="R53" s="58">
        <f t="shared" si="1"/>
        <v>43.475530257551362</v>
      </c>
      <c r="S53" s="58">
        <f t="shared" si="2"/>
        <v>42.628542116402031</v>
      </c>
      <c r="T53" s="58">
        <f t="shared" si="3"/>
        <v>42.782539960247362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830.08126912905982</v>
      </c>
      <c r="F54" s="56">
        <v>3738.4584253404114</v>
      </c>
      <c r="G54" s="57">
        <v>4568.5396944694712</v>
      </c>
      <c r="H54" s="56">
        <v>0</v>
      </c>
      <c r="I54" s="56">
        <v>0</v>
      </c>
      <c r="J54" s="57">
        <v>0</v>
      </c>
      <c r="K54" s="56">
        <v>20</v>
      </c>
      <c r="L54" s="56">
        <v>98</v>
      </c>
      <c r="M54" s="57">
        <v>118</v>
      </c>
      <c r="N54" s="32">
        <v>0.16735509458247175</v>
      </c>
      <c r="O54" s="32">
        <v>0.15382070545344023</v>
      </c>
      <c r="P54" s="33">
        <v>0.1561146697125981</v>
      </c>
      <c r="Q54" s="41"/>
      <c r="R54" s="58">
        <f t="shared" si="1"/>
        <v>41.50406345645299</v>
      </c>
      <c r="S54" s="58">
        <f t="shared" si="2"/>
        <v>38.147534952453178</v>
      </c>
      <c r="T54" s="58">
        <f t="shared" si="3"/>
        <v>38.716438088724331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617.79065134414998</v>
      </c>
      <c r="F55" s="56">
        <v>2912.2365545654347</v>
      </c>
      <c r="G55" s="57">
        <v>3530.0272059095846</v>
      </c>
      <c r="H55" s="56">
        <v>0</v>
      </c>
      <c r="I55" s="56">
        <v>0</v>
      </c>
      <c r="J55" s="57">
        <v>0</v>
      </c>
      <c r="K55" s="56">
        <v>20</v>
      </c>
      <c r="L55" s="56">
        <v>98</v>
      </c>
      <c r="M55" s="57">
        <v>118</v>
      </c>
      <c r="N55" s="32">
        <v>0.12455456680325605</v>
      </c>
      <c r="O55" s="32">
        <v>0.11982540135637898</v>
      </c>
      <c r="P55" s="33">
        <v>0.12062695482195136</v>
      </c>
      <c r="Q55" s="41"/>
      <c r="R55" s="58">
        <f t="shared" si="1"/>
        <v>30.8895325672075</v>
      </c>
      <c r="S55" s="58">
        <f t="shared" si="2"/>
        <v>29.716699536381988</v>
      </c>
      <c r="T55" s="58">
        <f t="shared" si="3"/>
        <v>29.915484795843938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595.21037034404105</v>
      </c>
      <c r="F56" s="56">
        <v>2724.4947135483048</v>
      </c>
      <c r="G56" s="57">
        <v>3319.705083892346</v>
      </c>
      <c r="H56" s="56">
        <v>0</v>
      </c>
      <c r="I56" s="56">
        <v>0</v>
      </c>
      <c r="J56" s="57">
        <v>0</v>
      </c>
      <c r="K56" s="56">
        <v>12</v>
      </c>
      <c r="L56" s="56">
        <v>98</v>
      </c>
      <c r="M56" s="57">
        <v>110</v>
      </c>
      <c r="N56" s="32">
        <v>0.20000348465861595</v>
      </c>
      <c r="O56" s="32">
        <v>0.11210067122894606</v>
      </c>
      <c r="P56" s="33">
        <v>0.12169006905763732</v>
      </c>
      <c r="Q56" s="41"/>
      <c r="R56" s="58">
        <f t="shared" si="1"/>
        <v>49.600864195336754</v>
      </c>
      <c r="S56" s="58">
        <f t="shared" si="2"/>
        <v>27.800966464778622</v>
      </c>
      <c r="T56" s="58">
        <f t="shared" si="3"/>
        <v>30.179137126294055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436.03608364039059</v>
      </c>
      <c r="F57" s="56">
        <v>2099.7969211897757</v>
      </c>
      <c r="G57" s="57">
        <v>2535.8330048301664</v>
      </c>
      <c r="H57" s="56">
        <v>0</v>
      </c>
      <c r="I57" s="56">
        <v>0</v>
      </c>
      <c r="J57" s="57">
        <v>0</v>
      </c>
      <c r="K57" s="56">
        <v>0</v>
      </c>
      <c r="L57" s="56">
        <v>98</v>
      </c>
      <c r="M57" s="57">
        <v>98</v>
      </c>
      <c r="N57" s="32" t="e">
        <v>#DIV/0!</v>
      </c>
      <c r="O57" s="32">
        <v>8.6397174176669506E-2</v>
      </c>
      <c r="P57" s="33">
        <v>0.10433809269380211</v>
      </c>
      <c r="Q57" s="41"/>
      <c r="R57" s="58" t="e">
        <f t="shared" si="1"/>
        <v>#DIV/0!</v>
      </c>
      <c r="S57" s="58">
        <f t="shared" si="2"/>
        <v>21.426499195814039</v>
      </c>
      <c r="T57" s="58">
        <f t="shared" si="3"/>
        <v>25.875846988062921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420.06447772736061</v>
      </c>
      <c r="F58" s="61">
        <v>1845.9999999999993</v>
      </c>
      <c r="G58" s="62">
        <v>2266.0644777273601</v>
      </c>
      <c r="H58" s="56">
        <v>0</v>
      </c>
      <c r="I58" s="56">
        <v>0</v>
      </c>
      <c r="J58" s="57">
        <v>0</v>
      </c>
      <c r="K58" s="56">
        <v>0</v>
      </c>
      <c r="L58" s="56">
        <v>98</v>
      </c>
      <c r="M58" s="57">
        <v>98</v>
      </c>
      <c r="N58" s="34" t="e">
        <v>#DIV/0!</v>
      </c>
      <c r="O58" s="34">
        <v>7.5954575378538489E-2</v>
      </c>
      <c r="P58" s="35">
        <v>9.3238334337037529E-2</v>
      </c>
      <c r="Q58" s="41"/>
      <c r="R58" s="58" t="e">
        <f t="shared" si="1"/>
        <v>#DIV/0!</v>
      </c>
      <c r="S58" s="58">
        <f t="shared" si="2"/>
        <v>18.836734693877546</v>
      </c>
      <c r="T58" s="58">
        <f t="shared" si="3"/>
        <v>23.123106915585307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3112.0638609763009</v>
      </c>
      <c r="F59" s="64">
        <v>3169.1968991421195</v>
      </c>
      <c r="G59" s="65">
        <v>6281.2607601184209</v>
      </c>
      <c r="H59" s="66">
        <v>39</v>
      </c>
      <c r="I59" s="64">
        <v>0</v>
      </c>
      <c r="J59" s="65">
        <v>39</v>
      </c>
      <c r="K59" s="66">
        <v>0</v>
      </c>
      <c r="L59" s="64">
        <v>40</v>
      </c>
      <c r="M59" s="65">
        <v>40</v>
      </c>
      <c r="N59" s="30">
        <v>0.36942828359167867</v>
      </c>
      <c r="O59" s="30">
        <v>0.31947549386513302</v>
      </c>
      <c r="P59" s="31">
        <v>0.34241500000645558</v>
      </c>
      <c r="Q59" s="41"/>
      <c r="R59" s="58">
        <f t="shared" si="1"/>
        <v>79.79650925580259</v>
      </c>
      <c r="S59" s="58">
        <f t="shared" si="2"/>
        <v>79.229922478552993</v>
      </c>
      <c r="T59" s="58">
        <f t="shared" si="3"/>
        <v>79.509629874916726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3031.8430771584499</v>
      </c>
      <c r="F60" s="56">
        <v>3136.9761796624707</v>
      </c>
      <c r="G60" s="57">
        <v>6168.8192568209206</v>
      </c>
      <c r="H60" s="55">
        <v>39</v>
      </c>
      <c r="I60" s="56">
        <v>0</v>
      </c>
      <c r="J60" s="57">
        <v>39</v>
      </c>
      <c r="K60" s="55">
        <v>0</v>
      </c>
      <c r="L60" s="56">
        <v>40</v>
      </c>
      <c r="M60" s="57">
        <v>40</v>
      </c>
      <c r="N60" s="32">
        <v>0.35990539852308284</v>
      </c>
      <c r="O60" s="32">
        <v>0.31622743746597487</v>
      </c>
      <c r="P60" s="33">
        <v>0.33628539341588098</v>
      </c>
      <c r="Q60" s="41"/>
      <c r="R60" s="58">
        <f t="shared" si="1"/>
        <v>77.739566080985895</v>
      </c>
      <c r="S60" s="58">
        <f t="shared" si="2"/>
        <v>78.424404491561774</v>
      </c>
      <c r="T60" s="58">
        <f t="shared" si="3"/>
        <v>78.086319706593926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3004.5926821996477</v>
      </c>
      <c r="F61" s="56">
        <v>3025.6528241855904</v>
      </c>
      <c r="G61" s="57">
        <v>6030.2455063852376</v>
      </c>
      <c r="H61" s="55">
        <v>39</v>
      </c>
      <c r="I61" s="56">
        <v>0</v>
      </c>
      <c r="J61" s="57">
        <v>39</v>
      </c>
      <c r="K61" s="55">
        <v>0</v>
      </c>
      <c r="L61" s="56">
        <v>40</v>
      </c>
      <c r="M61" s="57">
        <v>40</v>
      </c>
      <c r="N61" s="32">
        <v>0.35667054631999617</v>
      </c>
      <c r="O61" s="32">
        <v>0.3050053250187087</v>
      </c>
      <c r="P61" s="33">
        <v>0.32873122036552754</v>
      </c>
      <c r="Q61" s="41"/>
      <c r="R61" s="58">
        <f t="shared" si="1"/>
        <v>77.04083800511917</v>
      </c>
      <c r="S61" s="58">
        <f t="shared" si="2"/>
        <v>75.641320604639759</v>
      </c>
      <c r="T61" s="58">
        <f t="shared" si="3"/>
        <v>76.332221599813138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2982.9246591687988</v>
      </c>
      <c r="F62" s="56">
        <v>2893.4217112416045</v>
      </c>
      <c r="G62" s="57">
        <v>5876.3463704104033</v>
      </c>
      <c r="H62" s="55">
        <v>39</v>
      </c>
      <c r="I62" s="56">
        <v>0</v>
      </c>
      <c r="J62" s="57">
        <v>39</v>
      </c>
      <c r="K62" s="55">
        <v>0</v>
      </c>
      <c r="L62" s="56">
        <v>40</v>
      </c>
      <c r="M62" s="57">
        <v>40</v>
      </c>
      <c r="N62" s="32">
        <v>0.35409836884719836</v>
      </c>
      <c r="O62" s="32">
        <v>0.29167557573000047</v>
      </c>
      <c r="P62" s="33">
        <v>0.32034160327139138</v>
      </c>
      <c r="Q62" s="41"/>
      <c r="R62" s="58">
        <f t="shared" si="1"/>
        <v>76.485247670994838</v>
      </c>
      <c r="S62" s="58">
        <f t="shared" si="2"/>
        <v>72.335542781040118</v>
      </c>
      <c r="T62" s="58">
        <f t="shared" si="3"/>
        <v>74.384131271017765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2982.4157977529439</v>
      </c>
      <c r="F63" s="56">
        <v>2757.7144976808163</v>
      </c>
      <c r="G63" s="57">
        <v>5740.1302954337607</v>
      </c>
      <c r="H63" s="55">
        <v>38</v>
      </c>
      <c r="I63" s="56">
        <v>0</v>
      </c>
      <c r="J63" s="57">
        <v>38</v>
      </c>
      <c r="K63" s="55">
        <v>0</v>
      </c>
      <c r="L63" s="56">
        <v>40</v>
      </c>
      <c r="M63" s="57">
        <v>40</v>
      </c>
      <c r="N63" s="32">
        <v>0.36335475118822419</v>
      </c>
      <c r="O63" s="32">
        <v>0.27799541307266296</v>
      </c>
      <c r="P63" s="33">
        <v>0.31664443377282442</v>
      </c>
      <c r="Q63" s="41"/>
      <c r="R63" s="58">
        <f t="shared" si="1"/>
        <v>78.484626256656426</v>
      </c>
      <c r="S63" s="58">
        <f t="shared" si="2"/>
        <v>68.942862442020413</v>
      </c>
      <c r="T63" s="58">
        <f t="shared" si="3"/>
        <v>73.591414044022571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2924.7506342909123</v>
      </c>
      <c r="F64" s="56">
        <v>2615.6982422309852</v>
      </c>
      <c r="G64" s="57">
        <v>5540.4488765218975</v>
      </c>
      <c r="H64" s="55">
        <v>37</v>
      </c>
      <c r="I64" s="56">
        <v>0</v>
      </c>
      <c r="J64" s="57">
        <v>37</v>
      </c>
      <c r="K64" s="55">
        <v>0</v>
      </c>
      <c r="L64" s="56">
        <v>40</v>
      </c>
      <c r="M64" s="57">
        <v>40</v>
      </c>
      <c r="N64" s="3">
        <v>0.36595978907543947</v>
      </c>
      <c r="O64" s="3">
        <v>0.26367925828941385</v>
      </c>
      <c r="P64" s="4">
        <v>0.30931492164592994</v>
      </c>
      <c r="Q64" s="41"/>
      <c r="R64" s="58">
        <f t="shared" si="1"/>
        <v>79.047314440294926</v>
      </c>
      <c r="S64" s="58">
        <f t="shared" si="2"/>
        <v>65.39245605577463</v>
      </c>
      <c r="T64" s="58">
        <f t="shared" si="3"/>
        <v>71.953881513271398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2866.6741491179664</v>
      </c>
      <c r="F65" s="56">
        <v>2344.2009210684414</v>
      </c>
      <c r="G65" s="57">
        <v>5210.8750701864083</v>
      </c>
      <c r="H65" s="55">
        <v>20</v>
      </c>
      <c r="I65" s="56">
        <v>0</v>
      </c>
      <c r="J65" s="57">
        <v>20</v>
      </c>
      <c r="K65" s="55">
        <v>0</v>
      </c>
      <c r="L65" s="56">
        <v>40</v>
      </c>
      <c r="M65" s="57">
        <v>40</v>
      </c>
      <c r="N65" s="3">
        <v>0.66358197896249227</v>
      </c>
      <c r="O65" s="3">
        <v>0.23631057672060901</v>
      </c>
      <c r="P65" s="4">
        <v>0.36593223807488823</v>
      </c>
      <c r="Q65" s="41"/>
      <c r="R65" s="58">
        <f t="shared" si="1"/>
        <v>143.33370745589832</v>
      </c>
      <c r="S65" s="58">
        <f t="shared" si="2"/>
        <v>58.605023026711038</v>
      </c>
      <c r="T65" s="58">
        <f t="shared" si="3"/>
        <v>86.847917836440132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1344.6738588088738</v>
      </c>
      <c r="F66" s="56">
        <v>1362.4666592566716</v>
      </c>
      <c r="G66" s="57">
        <v>2707.1405180655456</v>
      </c>
      <c r="H66" s="55">
        <v>20</v>
      </c>
      <c r="I66" s="56">
        <v>0</v>
      </c>
      <c r="J66" s="57">
        <v>20</v>
      </c>
      <c r="K66" s="55">
        <v>0</v>
      </c>
      <c r="L66" s="56">
        <v>40</v>
      </c>
      <c r="M66" s="57">
        <v>40</v>
      </c>
      <c r="N66" s="3">
        <v>0.31126709694649857</v>
      </c>
      <c r="O66" s="3">
        <v>0.13734542936055158</v>
      </c>
      <c r="P66" s="4">
        <v>0.19010818244842315</v>
      </c>
      <c r="Q66" s="41"/>
      <c r="R66" s="58">
        <f t="shared" si="1"/>
        <v>67.233692940443689</v>
      </c>
      <c r="S66" s="58">
        <f t="shared" si="2"/>
        <v>34.061666481416793</v>
      </c>
      <c r="T66" s="58">
        <f t="shared" si="3"/>
        <v>45.119008634425761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1042.7989228936299</v>
      </c>
      <c r="F67" s="56">
        <v>1285.5114742635376</v>
      </c>
      <c r="G67" s="57">
        <v>2328.3103971571672</v>
      </c>
      <c r="H67" s="55">
        <v>20</v>
      </c>
      <c r="I67" s="56">
        <v>0</v>
      </c>
      <c r="J67" s="57">
        <v>20</v>
      </c>
      <c r="K67" s="55">
        <v>0</v>
      </c>
      <c r="L67" s="56">
        <v>42</v>
      </c>
      <c r="M67" s="57">
        <v>42</v>
      </c>
      <c r="N67" s="3">
        <v>0.24138863955871062</v>
      </c>
      <c r="O67" s="3">
        <v>0.12341700021731351</v>
      </c>
      <c r="P67" s="4">
        <v>0.15800151989394456</v>
      </c>
      <c r="Q67" s="41"/>
      <c r="R67" s="58">
        <f t="shared" si="1"/>
        <v>52.139946144681495</v>
      </c>
      <c r="S67" s="58">
        <f t="shared" si="2"/>
        <v>30.607416053893751</v>
      </c>
      <c r="T67" s="58">
        <f t="shared" si="3"/>
        <v>37.553393502534952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725.34960530643309</v>
      </c>
      <c r="F68" s="56">
        <v>1244.5382345064584</v>
      </c>
      <c r="G68" s="57">
        <v>1969.8878398128913</v>
      </c>
      <c r="H68" s="55">
        <v>20</v>
      </c>
      <c r="I68" s="56">
        <v>0</v>
      </c>
      <c r="J68" s="57">
        <v>20</v>
      </c>
      <c r="K68" s="55">
        <v>0</v>
      </c>
      <c r="L68" s="56">
        <v>60</v>
      </c>
      <c r="M68" s="57">
        <v>60</v>
      </c>
      <c r="N68" s="3">
        <v>0.16790500122834098</v>
      </c>
      <c r="O68" s="3">
        <v>8.3638322211455535E-2</v>
      </c>
      <c r="P68" s="4">
        <v>0.10259832499025476</v>
      </c>
      <c r="Q68" s="41"/>
      <c r="R68" s="58">
        <f t="shared" si="1"/>
        <v>36.267480265321652</v>
      </c>
      <c r="S68" s="58">
        <f t="shared" si="2"/>
        <v>20.742303908440974</v>
      </c>
      <c r="T68" s="58">
        <f t="shared" si="3"/>
        <v>24.623597997661143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552.50872478514577</v>
      </c>
      <c r="F69" s="61">
        <v>455</v>
      </c>
      <c r="G69" s="62">
        <v>1007.5087247851458</v>
      </c>
      <c r="H69" s="67">
        <v>20</v>
      </c>
      <c r="I69" s="61">
        <v>0</v>
      </c>
      <c r="J69" s="62">
        <v>20</v>
      </c>
      <c r="K69" s="67">
        <v>0</v>
      </c>
      <c r="L69" s="61">
        <v>41</v>
      </c>
      <c r="M69" s="62">
        <v>41</v>
      </c>
      <c r="N69" s="6">
        <v>0.12789553814470966</v>
      </c>
      <c r="O69" s="6">
        <v>4.4748229740361918E-2</v>
      </c>
      <c r="P69" s="7">
        <v>6.9540911429123817E-2</v>
      </c>
      <c r="Q69" s="41"/>
      <c r="R69" s="58">
        <f t="shared" si="1"/>
        <v>27.62543623925729</v>
      </c>
      <c r="S69" s="58">
        <f t="shared" si="2"/>
        <v>11.097560975609756</v>
      </c>
      <c r="T69" s="58">
        <f t="shared" si="3"/>
        <v>16.516536471887637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5888</v>
      </c>
      <c r="F70" s="64">
        <v>926.7752000046687</v>
      </c>
      <c r="G70" s="65">
        <v>6814.7752000046685</v>
      </c>
      <c r="H70" s="66">
        <v>244</v>
      </c>
      <c r="I70" s="64">
        <v>160</v>
      </c>
      <c r="J70" s="65">
        <v>404</v>
      </c>
      <c r="K70" s="66">
        <v>0</v>
      </c>
      <c r="L70" s="64">
        <v>0</v>
      </c>
      <c r="M70" s="65">
        <v>0</v>
      </c>
      <c r="N70" s="15">
        <v>0.11171827565270188</v>
      </c>
      <c r="O70" s="15">
        <v>2.6816412037172128E-2</v>
      </c>
      <c r="P70" s="16">
        <v>7.809377521090792E-2</v>
      </c>
      <c r="Q70" s="41"/>
      <c r="R70" s="58">
        <f t="shared" si="1"/>
        <v>24.131147540983605</v>
      </c>
      <c r="S70" s="58">
        <f t="shared" si="2"/>
        <v>5.7923450000291794</v>
      </c>
      <c r="T70" s="58">
        <f t="shared" si="3"/>
        <v>16.868255445556109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7276.7157005996078</v>
      </c>
      <c r="F71" s="56">
        <v>1576.1524408836017</v>
      </c>
      <c r="G71" s="57">
        <v>8852.8681414832099</v>
      </c>
      <c r="H71" s="55">
        <v>240</v>
      </c>
      <c r="I71" s="56">
        <v>166</v>
      </c>
      <c r="J71" s="57">
        <v>406</v>
      </c>
      <c r="K71" s="55">
        <v>0</v>
      </c>
      <c r="L71" s="56">
        <v>0</v>
      </c>
      <c r="M71" s="57">
        <v>0</v>
      </c>
      <c r="N71" s="3">
        <v>0.14036874422452947</v>
      </c>
      <c r="O71" s="3">
        <v>4.395784362125172E-2</v>
      </c>
      <c r="P71" s="4">
        <v>0.10094950900249966</v>
      </c>
      <c r="Q71" s="41"/>
      <c r="R71" s="58">
        <f t="shared" ref="R71:R86" si="7">+E71/(H71+K71)</f>
        <v>30.319648752498367</v>
      </c>
      <c r="S71" s="58">
        <f t="shared" ref="S71:S86" si="8">+F71/(I71+L71)</f>
        <v>9.4948942221903714</v>
      </c>
      <c r="T71" s="58">
        <f t="shared" ref="T71:T86" si="9">+G71/(J71+M71)</f>
        <v>21.805093944539927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9518.4563724042946</v>
      </c>
      <c r="F72" s="56">
        <v>2550.2915372101957</v>
      </c>
      <c r="G72" s="57">
        <v>12068.747909614491</v>
      </c>
      <c r="H72" s="55">
        <v>238</v>
      </c>
      <c r="I72" s="56">
        <v>200</v>
      </c>
      <c r="J72" s="57">
        <v>438</v>
      </c>
      <c r="K72" s="55">
        <v>0</v>
      </c>
      <c r="L72" s="56">
        <v>0</v>
      </c>
      <c r="M72" s="57">
        <v>0</v>
      </c>
      <c r="N72" s="3">
        <v>0.18515515819336084</v>
      </c>
      <c r="O72" s="3">
        <v>5.9034526324310083E-2</v>
      </c>
      <c r="P72" s="4">
        <v>0.12756582857278972</v>
      </c>
      <c r="Q72" s="41"/>
      <c r="R72" s="58">
        <f t="shared" si="7"/>
        <v>39.993514169765945</v>
      </c>
      <c r="S72" s="58">
        <f t="shared" si="8"/>
        <v>12.751457686050978</v>
      </c>
      <c r="T72" s="58">
        <f t="shared" si="9"/>
        <v>27.55421897172258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10740.129241157265</v>
      </c>
      <c r="F73" s="56">
        <v>2872.8215990969175</v>
      </c>
      <c r="G73" s="57">
        <v>13612.950840254183</v>
      </c>
      <c r="H73" s="55">
        <v>236</v>
      </c>
      <c r="I73" s="56">
        <v>200</v>
      </c>
      <c r="J73" s="57">
        <v>436</v>
      </c>
      <c r="K73" s="55">
        <v>0</v>
      </c>
      <c r="L73" s="56">
        <v>0</v>
      </c>
      <c r="M73" s="57">
        <v>0</v>
      </c>
      <c r="N73" s="3">
        <v>0.2106899176309884</v>
      </c>
      <c r="O73" s="3">
        <v>6.6500499979095309E-2</v>
      </c>
      <c r="P73" s="4">
        <v>0.14454798292828516</v>
      </c>
      <c r="Q73" s="41"/>
      <c r="R73" s="58">
        <f t="shared" si="7"/>
        <v>45.509022208293494</v>
      </c>
      <c r="S73" s="58">
        <f t="shared" si="8"/>
        <v>14.364107995484588</v>
      </c>
      <c r="T73" s="58">
        <f t="shared" si="9"/>
        <v>31.222364312509594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12022.785257010171</v>
      </c>
      <c r="F74" s="56">
        <v>3181.8511216391653</v>
      </c>
      <c r="G74" s="57">
        <v>15204.636378649337</v>
      </c>
      <c r="H74" s="55">
        <v>200</v>
      </c>
      <c r="I74" s="56">
        <v>200</v>
      </c>
      <c r="J74" s="57">
        <v>400</v>
      </c>
      <c r="K74" s="55">
        <v>0</v>
      </c>
      <c r="L74" s="56">
        <v>0</v>
      </c>
      <c r="M74" s="57">
        <v>0</v>
      </c>
      <c r="N74" s="3">
        <v>0.27830521428264288</v>
      </c>
      <c r="O74" s="3">
        <v>7.3653961149054759E-2</v>
      </c>
      <c r="P74" s="4">
        <v>0.17597958771584879</v>
      </c>
      <c r="Q74" s="41"/>
      <c r="R74" s="58">
        <f t="shared" si="7"/>
        <v>60.113926285050859</v>
      </c>
      <c r="S74" s="58">
        <f t="shared" si="8"/>
        <v>15.909255608195826</v>
      </c>
      <c r="T74" s="58">
        <f t="shared" si="9"/>
        <v>38.011590946623343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12323.408427211978</v>
      </c>
      <c r="F75" s="56">
        <v>3449.0025435120051</v>
      </c>
      <c r="G75" s="57">
        <v>15772.410970723984</v>
      </c>
      <c r="H75" s="55">
        <v>200</v>
      </c>
      <c r="I75" s="56">
        <v>200</v>
      </c>
      <c r="J75" s="57">
        <v>400</v>
      </c>
      <c r="K75" s="55">
        <v>0</v>
      </c>
      <c r="L75" s="56">
        <v>0</v>
      </c>
      <c r="M75" s="57">
        <v>0</v>
      </c>
      <c r="N75" s="3">
        <v>0.28526408396324021</v>
      </c>
      <c r="O75" s="3">
        <v>7.9838021840555676E-2</v>
      </c>
      <c r="P75" s="4">
        <v>0.18255105290189796</v>
      </c>
      <c r="Q75" s="41"/>
      <c r="R75" s="58">
        <f t="shared" si="7"/>
        <v>61.617042136059894</v>
      </c>
      <c r="S75" s="58">
        <f t="shared" si="8"/>
        <v>17.245012717560027</v>
      </c>
      <c r="T75" s="58">
        <f t="shared" si="9"/>
        <v>39.431027426809962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12140.810011632888</v>
      </c>
      <c r="F76" s="56">
        <v>4966.1325819140511</v>
      </c>
      <c r="G76" s="57">
        <v>17106.942593546941</v>
      </c>
      <c r="H76" s="55">
        <v>200</v>
      </c>
      <c r="I76" s="56">
        <v>200</v>
      </c>
      <c r="J76" s="57">
        <v>400</v>
      </c>
      <c r="K76" s="55">
        <v>0</v>
      </c>
      <c r="L76" s="56">
        <v>0</v>
      </c>
      <c r="M76" s="57">
        <v>0</v>
      </c>
      <c r="N76" s="3">
        <v>0.28103726878779833</v>
      </c>
      <c r="O76" s="3">
        <v>0.11495677272949192</v>
      </c>
      <c r="P76" s="4">
        <v>0.19799702075864514</v>
      </c>
      <c r="Q76" s="41"/>
      <c r="R76" s="58">
        <f t="shared" si="7"/>
        <v>60.704050058164441</v>
      </c>
      <c r="S76" s="58">
        <f t="shared" si="8"/>
        <v>24.830662909570254</v>
      </c>
      <c r="T76" s="58">
        <f t="shared" si="9"/>
        <v>42.767356483867353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11760.318386168074</v>
      </c>
      <c r="F77" s="56">
        <v>5497.0563788128075</v>
      </c>
      <c r="G77" s="57">
        <v>17257.374764980879</v>
      </c>
      <c r="H77" s="55">
        <v>184</v>
      </c>
      <c r="I77" s="56">
        <v>200</v>
      </c>
      <c r="J77" s="57">
        <v>384</v>
      </c>
      <c r="K77" s="55">
        <v>0</v>
      </c>
      <c r="L77" s="56">
        <v>0</v>
      </c>
      <c r="M77" s="57">
        <v>0</v>
      </c>
      <c r="N77" s="3">
        <v>0.29590173073087944</v>
      </c>
      <c r="O77" s="3">
        <v>0.12724667543548165</v>
      </c>
      <c r="P77" s="4">
        <v>0.20806055609785976</v>
      </c>
      <c r="Q77" s="41"/>
      <c r="R77" s="58">
        <f t="shared" si="7"/>
        <v>63.914773837869966</v>
      </c>
      <c r="S77" s="58">
        <f t="shared" si="8"/>
        <v>27.485281894064038</v>
      </c>
      <c r="T77" s="58">
        <f t="shared" si="9"/>
        <v>44.941080117137709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5911.6252158320158</v>
      </c>
      <c r="F78" s="56">
        <v>3704.0340367938265</v>
      </c>
      <c r="G78" s="57">
        <v>9615.6592526258428</v>
      </c>
      <c r="H78" s="55">
        <v>198</v>
      </c>
      <c r="I78" s="56">
        <v>196</v>
      </c>
      <c r="J78" s="57">
        <v>394</v>
      </c>
      <c r="K78" s="55">
        <v>0</v>
      </c>
      <c r="L78" s="56">
        <v>0</v>
      </c>
      <c r="M78" s="57">
        <v>0</v>
      </c>
      <c r="N78" s="3">
        <v>0.13822543059839168</v>
      </c>
      <c r="O78" s="3">
        <v>8.7491355744374208E-2</v>
      </c>
      <c r="P78" s="4">
        <v>0.11298715985882971</v>
      </c>
      <c r="Q78" s="41"/>
      <c r="R78" s="58">
        <f t="shared" si="7"/>
        <v>29.856693009252606</v>
      </c>
      <c r="S78" s="58">
        <f t="shared" si="8"/>
        <v>18.898132840784829</v>
      </c>
      <c r="T78" s="58">
        <f t="shared" si="9"/>
        <v>24.405226529507214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5667.2727446184736</v>
      </c>
      <c r="F79" s="56">
        <v>3500.145295593828</v>
      </c>
      <c r="G79" s="57">
        <v>9167.418040212302</v>
      </c>
      <c r="H79" s="55">
        <v>198</v>
      </c>
      <c r="I79" s="56">
        <v>198</v>
      </c>
      <c r="J79" s="57">
        <v>396</v>
      </c>
      <c r="K79" s="55">
        <v>0</v>
      </c>
      <c r="L79" s="56">
        <v>0</v>
      </c>
      <c r="M79" s="57">
        <v>0</v>
      </c>
      <c r="N79" s="3">
        <v>0.13251198897817232</v>
      </c>
      <c r="O79" s="3">
        <v>8.1840284689343151E-2</v>
      </c>
      <c r="P79" s="4">
        <v>0.10717613683375773</v>
      </c>
      <c r="Q79" s="41"/>
      <c r="R79" s="58">
        <f t="shared" si="7"/>
        <v>28.622589619285218</v>
      </c>
      <c r="S79" s="58">
        <f t="shared" si="8"/>
        <v>17.67750149289812</v>
      </c>
      <c r="T79" s="58">
        <f t="shared" si="9"/>
        <v>23.150045556091673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4485.3621061690801</v>
      </c>
      <c r="F80" s="56">
        <v>2454.1130410812793</v>
      </c>
      <c r="G80" s="57">
        <v>6939.4751472503594</v>
      </c>
      <c r="H80" s="55">
        <v>198</v>
      </c>
      <c r="I80" s="56">
        <v>198</v>
      </c>
      <c r="J80" s="57">
        <v>396</v>
      </c>
      <c r="K80" s="55">
        <v>0</v>
      </c>
      <c r="L80" s="56">
        <v>0</v>
      </c>
      <c r="M80" s="57">
        <v>0</v>
      </c>
      <c r="N80" s="3">
        <v>0.10487659245625421</v>
      </c>
      <c r="O80" s="3">
        <v>5.738199216894125E-2</v>
      </c>
      <c r="P80" s="4">
        <v>8.1129292312597731E-2</v>
      </c>
      <c r="Q80" s="41"/>
      <c r="R80" s="58">
        <f t="shared" si="7"/>
        <v>22.65334397055091</v>
      </c>
      <c r="S80" s="58">
        <f t="shared" si="8"/>
        <v>12.394510308491309</v>
      </c>
      <c r="T80" s="58">
        <f t="shared" si="9"/>
        <v>17.52392713952111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3866.9371959393879</v>
      </c>
      <c r="F81" s="56">
        <v>1965.3438090148568</v>
      </c>
      <c r="G81" s="57">
        <v>5832.281004954245</v>
      </c>
      <c r="H81" s="55">
        <v>198</v>
      </c>
      <c r="I81" s="56">
        <v>198</v>
      </c>
      <c r="J81" s="57">
        <v>396</v>
      </c>
      <c r="K81" s="55">
        <v>0</v>
      </c>
      <c r="L81" s="56">
        <v>0</v>
      </c>
      <c r="M81" s="57">
        <v>0</v>
      </c>
      <c r="N81" s="3">
        <v>9.0416601102211655E-2</v>
      </c>
      <c r="O81" s="3">
        <v>4.5953605710223923E-2</v>
      </c>
      <c r="P81" s="4">
        <v>6.8185103406217792E-2</v>
      </c>
      <c r="Q81" s="41"/>
      <c r="R81" s="58">
        <f t="shared" si="7"/>
        <v>19.529985838077717</v>
      </c>
      <c r="S81" s="58">
        <f t="shared" si="8"/>
        <v>9.925978833408367</v>
      </c>
      <c r="T81" s="58">
        <f t="shared" si="9"/>
        <v>14.727982335743043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3515.087633708069</v>
      </c>
      <c r="F82" s="56">
        <v>1494.0292992877423</v>
      </c>
      <c r="G82" s="57">
        <v>5009.1169329958111</v>
      </c>
      <c r="H82" s="55">
        <v>198</v>
      </c>
      <c r="I82" s="56">
        <v>198</v>
      </c>
      <c r="J82" s="57">
        <v>396</v>
      </c>
      <c r="K82" s="55">
        <v>0</v>
      </c>
      <c r="L82" s="56">
        <v>0</v>
      </c>
      <c r="M82" s="57">
        <v>0</v>
      </c>
      <c r="N82" s="3">
        <v>8.2189665958381716E-2</v>
      </c>
      <c r="O82" s="3">
        <v>3.4933345007663263E-2</v>
      </c>
      <c r="P82" s="4">
        <v>5.8561505483022483E-2</v>
      </c>
      <c r="Q82" s="41"/>
      <c r="R82" s="58">
        <f t="shared" si="7"/>
        <v>17.752967847010449</v>
      </c>
      <c r="S82" s="58">
        <f t="shared" si="8"/>
        <v>7.5456025216552645</v>
      </c>
      <c r="T82" s="58">
        <f t="shared" si="9"/>
        <v>12.649285184332856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2835.9579003912863</v>
      </c>
      <c r="F83" s="56">
        <v>1270.8595756385355</v>
      </c>
      <c r="G83" s="57">
        <v>4106.8174760298216</v>
      </c>
      <c r="H83" s="55">
        <v>196</v>
      </c>
      <c r="I83" s="56">
        <v>200</v>
      </c>
      <c r="J83" s="57">
        <v>396</v>
      </c>
      <c r="K83" s="55">
        <v>0</v>
      </c>
      <c r="L83" s="56">
        <v>0</v>
      </c>
      <c r="M83" s="57">
        <v>0</v>
      </c>
      <c r="N83" s="3">
        <v>6.6986911857314965E-2</v>
      </c>
      <c r="O83" s="3">
        <v>2.9418045732373506E-2</v>
      </c>
      <c r="P83" s="4">
        <v>4.8012737046738467E-2</v>
      </c>
      <c r="Q83" s="41"/>
      <c r="R83" s="58">
        <f t="shared" si="7"/>
        <v>14.469172961180032</v>
      </c>
      <c r="S83" s="58">
        <f t="shared" si="8"/>
        <v>6.3542978781926776</v>
      </c>
      <c r="T83" s="58">
        <f t="shared" si="9"/>
        <v>10.370751202095509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1483.5897526138367</v>
      </c>
      <c r="F84" s="61">
        <v>1176.0000000000002</v>
      </c>
      <c r="G84" s="62">
        <v>2659.5897526138369</v>
      </c>
      <c r="H84" s="67">
        <v>158</v>
      </c>
      <c r="I84" s="61">
        <v>238</v>
      </c>
      <c r="J84" s="62">
        <v>396</v>
      </c>
      <c r="K84" s="67">
        <v>0</v>
      </c>
      <c r="L84" s="61">
        <v>0</v>
      </c>
      <c r="M84" s="62">
        <v>0</v>
      </c>
      <c r="N84" s="6">
        <v>4.3471335929847539E-2</v>
      </c>
      <c r="O84" s="6">
        <v>2.2875816993464058E-2</v>
      </c>
      <c r="P84" s="7">
        <v>3.1093221013536253E-2</v>
      </c>
      <c r="Q84" s="41"/>
      <c r="R84" s="58">
        <f t="shared" si="7"/>
        <v>9.3898085608470669</v>
      </c>
      <c r="S84" s="58">
        <f t="shared" si="8"/>
        <v>4.9411764705882364</v>
      </c>
      <c r="T84" s="58">
        <f t="shared" si="9"/>
        <v>6.716135738923831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1444.0987369201991</v>
      </c>
      <c r="F85" s="64">
        <v>338.29933688533788</v>
      </c>
      <c r="G85" s="65">
        <v>1782.398073805537</v>
      </c>
      <c r="H85" s="71">
        <v>39</v>
      </c>
      <c r="I85" s="64">
        <v>60</v>
      </c>
      <c r="J85" s="98">
        <v>99</v>
      </c>
      <c r="K85" s="71">
        <v>0</v>
      </c>
      <c r="L85" s="99">
        <v>0</v>
      </c>
      <c r="M85" s="100">
        <v>0</v>
      </c>
      <c r="N85" s="3">
        <v>0.17142672565529429</v>
      </c>
      <c r="O85" s="3">
        <v>2.6103343895473603E-2</v>
      </c>
      <c r="P85" s="4">
        <v>8.3351948831160538E-2</v>
      </c>
      <c r="Q85" s="41"/>
      <c r="R85" s="58">
        <f t="shared" si="7"/>
        <v>37.028172741543571</v>
      </c>
      <c r="S85" s="58">
        <f t="shared" si="8"/>
        <v>5.6383222814222984</v>
      </c>
      <c r="T85" s="58">
        <f t="shared" si="9"/>
        <v>18.004020947530677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1237.9121526236972</v>
      </c>
      <c r="F86" s="61">
        <v>260.99999999999994</v>
      </c>
      <c r="G86" s="62">
        <v>1498.9121526236972</v>
      </c>
      <c r="H86" s="72">
        <v>39</v>
      </c>
      <c r="I86" s="61">
        <v>20</v>
      </c>
      <c r="J86" s="101">
        <v>59</v>
      </c>
      <c r="K86" s="72">
        <v>0</v>
      </c>
      <c r="L86" s="102">
        <v>0</v>
      </c>
      <c r="M86" s="101">
        <v>0</v>
      </c>
      <c r="N86" s="6">
        <v>0.14695063540167347</v>
      </c>
      <c r="O86" s="6">
        <v>6.0416666666666653E-2</v>
      </c>
      <c r="P86" s="7">
        <v>0.11761708667794235</v>
      </c>
      <c r="Q86" s="41"/>
      <c r="R86" s="58">
        <f t="shared" si="7"/>
        <v>31.741337246761468</v>
      </c>
      <c r="S86" s="58">
        <f t="shared" si="8"/>
        <v>13.049999999999997</v>
      </c>
      <c r="T86" s="58">
        <f t="shared" si="9"/>
        <v>25.405290722435545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495156.89800409973</v>
      </c>
    </row>
    <row r="91" spans="2:20" x14ac:dyDescent="0.25">
      <c r="C91" t="s">
        <v>112</v>
      </c>
      <c r="D91" s="78">
        <f>SUMPRODUCT((((J5:J86)*216)+((M5:M86)*248))*((D5:D86))/1000)</f>
        <v>2771116.3689600001</v>
      </c>
    </row>
    <row r="92" spans="2:20" x14ac:dyDescent="0.25">
      <c r="C92" t="s">
        <v>111</v>
      </c>
      <c r="D92" s="85">
        <f>+D90/D91</f>
        <v>0.17868498903563984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B76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+'[1]7'!$G$590</f>
        <v>0.29356803532393516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2347.9999999999995</v>
      </c>
      <c r="F5" s="56">
        <v>608.91923545774068</v>
      </c>
      <c r="G5" s="57">
        <v>2956.9192354577403</v>
      </c>
      <c r="H5" s="56">
        <v>179</v>
      </c>
      <c r="I5" s="56">
        <v>99</v>
      </c>
      <c r="J5" s="57">
        <v>278</v>
      </c>
      <c r="K5" s="56">
        <v>0</v>
      </c>
      <c r="L5" s="56">
        <v>0</v>
      </c>
      <c r="M5" s="57">
        <v>0</v>
      </c>
      <c r="N5" s="32">
        <v>6.0728326091454572E-2</v>
      </c>
      <c r="O5" s="32">
        <v>2.84754599447129E-2</v>
      </c>
      <c r="P5" s="33">
        <v>4.9242593183082536E-2</v>
      </c>
      <c r="Q5" s="41"/>
      <c r="R5" s="58">
        <f>+E5/(H5+K5)</f>
        <v>13.117318435754187</v>
      </c>
      <c r="S5" s="58">
        <f>+F5/(I5+L5)</f>
        <v>6.1506993480579863</v>
      </c>
      <c r="T5" s="58">
        <f>+G5/(J5+M5)</f>
        <v>10.636400127545828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4218.300915593878</v>
      </c>
      <c r="F6" s="56">
        <v>959.91002385856632</v>
      </c>
      <c r="G6" s="57">
        <v>5178.2109394524441</v>
      </c>
      <c r="H6" s="56">
        <v>179</v>
      </c>
      <c r="I6" s="56">
        <v>84</v>
      </c>
      <c r="J6" s="57">
        <v>263</v>
      </c>
      <c r="K6" s="56">
        <v>0</v>
      </c>
      <c r="L6" s="56">
        <v>0</v>
      </c>
      <c r="M6" s="57">
        <v>0</v>
      </c>
      <c r="N6" s="32">
        <v>0.10910151343869952</v>
      </c>
      <c r="O6" s="32">
        <v>5.2905093907548849E-2</v>
      </c>
      <c r="P6" s="33">
        <v>9.115284712456774E-2</v>
      </c>
      <c r="Q6" s="41"/>
      <c r="R6" s="58">
        <f t="shared" ref="R6:R70" si="0">+E6/(H6+K6)</f>
        <v>23.565926902759095</v>
      </c>
      <c r="S6" s="58">
        <f t="shared" ref="S6:S70" si="1">+F6/(I6+L6)</f>
        <v>11.427500284030552</v>
      </c>
      <c r="T6" s="58">
        <f t="shared" ref="T6:T70" si="2">+G6/(J6+M6)</f>
        <v>19.689014978906631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6256.9231835831542</v>
      </c>
      <c r="F7" s="56">
        <v>1142.4035277209009</v>
      </c>
      <c r="G7" s="57">
        <v>7399.3267113040547</v>
      </c>
      <c r="H7" s="56">
        <v>140</v>
      </c>
      <c r="I7" s="56">
        <v>86</v>
      </c>
      <c r="J7" s="57">
        <v>226</v>
      </c>
      <c r="K7" s="56">
        <v>0</v>
      </c>
      <c r="L7" s="56">
        <v>0</v>
      </c>
      <c r="M7" s="57">
        <v>0</v>
      </c>
      <c r="N7" s="32">
        <v>0.20690883543595087</v>
      </c>
      <c r="O7" s="32">
        <v>6.1498897917791825E-2</v>
      </c>
      <c r="P7" s="33">
        <v>0.1515758503626691</v>
      </c>
      <c r="Q7" s="41"/>
      <c r="R7" s="58">
        <f t="shared" si="0"/>
        <v>44.692308454165385</v>
      </c>
      <c r="S7" s="58">
        <f t="shared" si="1"/>
        <v>13.283761950243035</v>
      </c>
      <c r="T7" s="58">
        <f t="shared" si="2"/>
        <v>32.740383678336528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7652.4710735082908</v>
      </c>
      <c r="F8" s="56">
        <v>1182.408909475685</v>
      </c>
      <c r="G8" s="57">
        <v>8834.8799829839754</v>
      </c>
      <c r="H8" s="56">
        <v>140</v>
      </c>
      <c r="I8" s="56">
        <v>113</v>
      </c>
      <c r="J8" s="57">
        <v>253</v>
      </c>
      <c r="K8" s="56">
        <v>0</v>
      </c>
      <c r="L8" s="56">
        <v>0</v>
      </c>
      <c r="M8" s="57">
        <v>0</v>
      </c>
      <c r="N8" s="32">
        <v>0.25305790586998317</v>
      </c>
      <c r="O8" s="32">
        <v>4.8443498421652124E-2</v>
      </c>
      <c r="P8" s="33">
        <v>0.16166886222705268</v>
      </c>
      <c r="Q8" s="41"/>
      <c r="R8" s="58">
        <f t="shared" si="0"/>
        <v>54.660507667916363</v>
      </c>
      <c r="S8" s="58">
        <f t="shared" si="1"/>
        <v>10.463795659076858</v>
      </c>
      <c r="T8" s="58">
        <f t="shared" si="2"/>
        <v>34.920474241043379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9527.7546311750702</v>
      </c>
      <c r="F9" s="56">
        <v>1483.3261319086187</v>
      </c>
      <c r="G9" s="57">
        <v>11011.08076308369</v>
      </c>
      <c r="H9" s="56">
        <v>140</v>
      </c>
      <c r="I9" s="56">
        <v>119</v>
      </c>
      <c r="J9" s="57">
        <v>259</v>
      </c>
      <c r="K9" s="56">
        <v>0</v>
      </c>
      <c r="L9" s="56">
        <v>0</v>
      </c>
      <c r="M9" s="57">
        <v>0</v>
      </c>
      <c r="N9" s="32">
        <v>0.31507125103092165</v>
      </c>
      <c r="O9" s="32">
        <v>5.7707988325109656E-2</v>
      </c>
      <c r="P9" s="33">
        <v>0.19682326546338641</v>
      </c>
      <c r="Q9" s="41"/>
      <c r="R9" s="58">
        <f t="shared" si="0"/>
        <v>68.05539022267908</v>
      </c>
      <c r="S9" s="58">
        <f t="shared" si="1"/>
        <v>12.464925478223686</v>
      </c>
      <c r="T9" s="58">
        <f t="shared" si="2"/>
        <v>42.513825340091465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10658.307960090637</v>
      </c>
      <c r="F10" s="56">
        <v>1695.1784171340103</v>
      </c>
      <c r="G10" s="57">
        <v>12353.486377224646</v>
      </c>
      <c r="H10" s="56">
        <v>140</v>
      </c>
      <c r="I10" s="56">
        <v>119</v>
      </c>
      <c r="J10" s="57">
        <v>259</v>
      </c>
      <c r="K10" s="56">
        <v>0</v>
      </c>
      <c r="L10" s="56">
        <v>0</v>
      </c>
      <c r="M10" s="57">
        <v>0</v>
      </c>
      <c r="N10" s="32">
        <v>0.35245727381252107</v>
      </c>
      <c r="O10" s="32">
        <v>6.5949985104808984E-2</v>
      </c>
      <c r="P10" s="33">
        <v>0.22081878981168038</v>
      </c>
      <c r="Q10" s="41"/>
      <c r="R10" s="58">
        <f t="shared" si="0"/>
        <v>76.130771143504546</v>
      </c>
      <c r="S10" s="58">
        <f t="shared" si="1"/>
        <v>14.245196782638741</v>
      </c>
      <c r="T10" s="58">
        <f t="shared" si="2"/>
        <v>47.696858599322958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12922.050544025933</v>
      </c>
      <c r="F11" s="56">
        <v>2184.203271990018</v>
      </c>
      <c r="G11" s="57">
        <v>15106.253816015951</v>
      </c>
      <c r="H11" s="56">
        <v>140</v>
      </c>
      <c r="I11" s="56">
        <v>119</v>
      </c>
      <c r="J11" s="57">
        <v>259</v>
      </c>
      <c r="K11" s="56">
        <v>0</v>
      </c>
      <c r="L11" s="56">
        <v>0</v>
      </c>
      <c r="M11" s="57">
        <v>0</v>
      </c>
      <c r="N11" s="32">
        <v>0.42731648624424384</v>
      </c>
      <c r="O11" s="32">
        <v>8.4975228446545981E-2</v>
      </c>
      <c r="P11" s="33">
        <v>0.2700245569858421</v>
      </c>
      <c r="Q11" s="41"/>
      <c r="R11" s="58">
        <f t="shared" si="0"/>
        <v>92.300361028756669</v>
      </c>
      <c r="S11" s="58">
        <f t="shared" si="1"/>
        <v>18.354649344453932</v>
      </c>
      <c r="T11" s="58">
        <f t="shared" si="2"/>
        <v>58.325304308941895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13319.337204050262</v>
      </c>
      <c r="F12" s="56">
        <v>2294.246318371469</v>
      </c>
      <c r="G12" s="57">
        <v>15613.58352242173</v>
      </c>
      <c r="H12" s="56">
        <v>138</v>
      </c>
      <c r="I12" s="56">
        <v>119</v>
      </c>
      <c r="J12" s="57">
        <v>257</v>
      </c>
      <c r="K12" s="56">
        <v>0</v>
      </c>
      <c r="L12" s="56">
        <v>0</v>
      </c>
      <c r="M12" s="57">
        <v>0</v>
      </c>
      <c r="N12" s="32">
        <v>0.44683766787608231</v>
      </c>
      <c r="O12" s="32">
        <v>8.9256392715976851E-2</v>
      </c>
      <c r="P12" s="33">
        <v>0.28126501517548874</v>
      </c>
      <c r="Q12" s="41"/>
      <c r="R12" s="58">
        <f t="shared" si="0"/>
        <v>96.516936261233781</v>
      </c>
      <c r="S12" s="58">
        <f t="shared" si="1"/>
        <v>19.279380826651</v>
      </c>
      <c r="T12" s="58">
        <f t="shared" si="2"/>
        <v>60.753243277905561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13488.405709569821</v>
      </c>
      <c r="F13" s="56">
        <v>2317.4602843483849</v>
      </c>
      <c r="G13" s="57">
        <v>15805.865993918205</v>
      </c>
      <c r="H13" s="56">
        <v>118</v>
      </c>
      <c r="I13" s="56">
        <v>119</v>
      </c>
      <c r="J13" s="57">
        <v>237</v>
      </c>
      <c r="K13" s="56">
        <v>0</v>
      </c>
      <c r="L13" s="56">
        <v>0</v>
      </c>
      <c r="M13" s="57">
        <v>0</v>
      </c>
      <c r="N13" s="32">
        <v>0.52920612482618568</v>
      </c>
      <c r="O13" s="32">
        <v>9.0159519310161251E-2</v>
      </c>
      <c r="P13" s="33">
        <v>0.30875656340674723</v>
      </c>
      <c r="Q13" s="41"/>
      <c r="R13" s="58">
        <f t="shared" si="0"/>
        <v>114.30852296245611</v>
      </c>
      <c r="S13" s="58">
        <f t="shared" si="1"/>
        <v>19.474456170994831</v>
      </c>
      <c r="T13" s="58">
        <f t="shared" si="2"/>
        <v>66.69141769585741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15002.543185119936</v>
      </c>
      <c r="F14" s="56">
        <v>2863.9899823706537</v>
      </c>
      <c r="G14" s="57">
        <v>17866.53316749059</v>
      </c>
      <c r="H14" s="56">
        <v>100</v>
      </c>
      <c r="I14" s="56">
        <v>143</v>
      </c>
      <c r="J14" s="57">
        <v>243</v>
      </c>
      <c r="K14" s="56">
        <v>0</v>
      </c>
      <c r="L14" s="56">
        <v>0</v>
      </c>
      <c r="M14" s="57">
        <v>0</v>
      </c>
      <c r="N14" s="32">
        <v>0.69456218449629326</v>
      </c>
      <c r="O14" s="32">
        <v>9.2721768401018312E-2</v>
      </c>
      <c r="P14" s="33">
        <v>0.3403927215266459</v>
      </c>
      <c r="Q14" s="41"/>
      <c r="R14" s="58">
        <f t="shared" si="0"/>
        <v>150.02543185119936</v>
      </c>
      <c r="S14" s="58">
        <f t="shared" si="1"/>
        <v>20.027901974619954</v>
      </c>
      <c r="T14" s="58">
        <f t="shared" si="2"/>
        <v>73.524827849755511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21059.953887861964</v>
      </c>
      <c r="F15" s="56">
        <v>6178.5698933975345</v>
      </c>
      <c r="G15" s="57">
        <v>27238.523781259501</v>
      </c>
      <c r="H15" s="56">
        <v>219</v>
      </c>
      <c r="I15" s="56">
        <v>218</v>
      </c>
      <c r="J15" s="57">
        <v>437</v>
      </c>
      <c r="K15" s="56">
        <v>136</v>
      </c>
      <c r="L15" s="56">
        <v>118</v>
      </c>
      <c r="M15" s="57">
        <v>254</v>
      </c>
      <c r="N15" s="32">
        <v>0.25989675545293173</v>
      </c>
      <c r="O15" s="32">
        <v>8.0922174840181452E-2</v>
      </c>
      <c r="P15" s="33">
        <v>0.17307047591406688</v>
      </c>
      <c r="Q15" s="41"/>
      <c r="R15" s="58">
        <f t="shared" si="0"/>
        <v>59.32381376862525</v>
      </c>
      <c r="S15" s="58">
        <f t="shared" si="1"/>
        <v>18.388600873206947</v>
      </c>
      <c r="T15" s="58">
        <f t="shared" si="2"/>
        <v>39.418992447553549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39943.255307766027</v>
      </c>
      <c r="F16" s="56">
        <v>12777.118406388521</v>
      </c>
      <c r="G16" s="57">
        <v>52720.37371415455</v>
      </c>
      <c r="H16" s="56">
        <v>337</v>
      </c>
      <c r="I16" s="56">
        <v>256</v>
      </c>
      <c r="J16" s="57">
        <v>593</v>
      </c>
      <c r="K16" s="56">
        <v>195</v>
      </c>
      <c r="L16" s="56">
        <v>179</v>
      </c>
      <c r="M16" s="57">
        <v>374</v>
      </c>
      <c r="N16" s="32">
        <v>0.32969538520012898</v>
      </c>
      <c r="O16" s="32">
        <v>0.12817107782670453</v>
      </c>
      <c r="P16" s="33">
        <v>0.23872656092263425</v>
      </c>
      <c r="Q16" s="41"/>
      <c r="R16" s="58">
        <f t="shared" si="0"/>
        <v>75.081306969485013</v>
      </c>
      <c r="S16" s="58">
        <f t="shared" si="1"/>
        <v>29.37268599169775</v>
      </c>
      <c r="T16" s="58">
        <f t="shared" si="2"/>
        <v>54.519517801607599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42120.005279840392</v>
      </c>
      <c r="F17" s="56">
        <v>14156.936623562402</v>
      </c>
      <c r="G17" s="57">
        <v>56276.941903402796</v>
      </c>
      <c r="H17" s="56">
        <v>337</v>
      </c>
      <c r="I17" s="56">
        <v>260</v>
      </c>
      <c r="J17" s="57">
        <v>597</v>
      </c>
      <c r="K17" s="56">
        <v>232</v>
      </c>
      <c r="L17" s="56">
        <v>181</v>
      </c>
      <c r="M17" s="57">
        <v>413</v>
      </c>
      <c r="N17" s="32">
        <v>0.32318462095513162</v>
      </c>
      <c r="O17" s="32">
        <v>0.14010110663805719</v>
      </c>
      <c r="P17" s="33">
        <v>0.24322722280358722</v>
      </c>
      <c r="Q17" s="41"/>
      <c r="R17" s="58">
        <f t="shared" si="0"/>
        <v>74.024613848577133</v>
      </c>
      <c r="S17" s="58">
        <f t="shared" si="1"/>
        <v>32.101897105583681</v>
      </c>
      <c r="T17" s="58">
        <f t="shared" si="2"/>
        <v>55.719744458814652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49387.594763826346</v>
      </c>
      <c r="F18" s="56">
        <v>18451.483413212209</v>
      </c>
      <c r="G18" s="57">
        <v>67839.078177038551</v>
      </c>
      <c r="H18" s="56">
        <v>329</v>
      </c>
      <c r="I18" s="56">
        <v>260</v>
      </c>
      <c r="J18" s="57">
        <v>589</v>
      </c>
      <c r="K18" s="56">
        <v>233</v>
      </c>
      <c r="L18" s="56">
        <v>205</v>
      </c>
      <c r="M18" s="57">
        <v>438</v>
      </c>
      <c r="N18" s="32">
        <v>0.38330121355260732</v>
      </c>
      <c r="O18" s="32">
        <v>0.17244377021693652</v>
      </c>
      <c r="P18" s="33">
        <v>0.28763898009327427</v>
      </c>
      <c r="Q18" s="41"/>
      <c r="R18" s="58">
        <f t="shared" si="0"/>
        <v>87.878282497911641</v>
      </c>
      <c r="S18" s="58">
        <f t="shared" si="1"/>
        <v>39.680609490778942</v>
      </c>
      <c r="T18" s="58">
        <f t="shared" si="2"/>
        <v>66.055577582316019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48967.441661436118</v>
      </c>
      <c r="F19" s="56">
        <v>25709.707183872055</v>
      </c>
      <c r="G19" s="57">
        <v>74677.148845308169</v>
      </c>
      <c r="H19" s="56">
        <v>318</v>
      </c>
      <c r="I19" s="56">
        <v>260</v>
      </c>
      <c r="J19" s="57">
        <v>578</v>
      </c>
      <c r="K19" s="56">
        <v>233</v>
      </c>
      <c r="L19" s="56">
        <v>215</v>
      </c>
      <c r="M19" s="57">
        <v>448</v>
      </c>
      <c r="N19" s="32">
        <v>0.38718010042883894</v>
      </c>
      <c r="O19" s="32">
        <v>0.23483473861775717</v>
      </c>
      <c r="P19" s="33">
        <v>0.3164929682533234</v>
      </c>
      <c r="Q19" s="41"/>
      <c r="R19" s="58">
        <f t="shared" si="0"/>
        <v>88.870130057052847</v>
      </c>
      <c r="S19" s="58">
        <f t="shared" si="1"/>
        <v>54.125699334467484</v>
      </c>
      <c r="T19" s="58">
        <f t="shared" si="2"/>
        <v>72.78474546326332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47827.36843084728</v>
      </c>
      <c r="F20" s="56">
        <v>47063.770624368168</v>
      </c>
      <c r="G20" s="57">
        <v>94891.139055215448</v>
      </c>
      <c r="H20" s="56">
        <v>283</v>
      </c>
      <c r="I20" s="56">
        <v>271</v>
      </c>
      <c r="J20" s="57">
        <v>554</v>
      </c>
      <c r="K20" s="56">
        <v>232</v>
      </c>
      <c r="L20" s="56">
        <v>217</v>
      </c>
      <c r="M20" s="57">
        <v>449</v>
      </c>
      <c r="N20" s="32">
        <v>0.40304867888194634</v>
      </c>
      <c r="O20" s="32">
        <v>0.41889570834847772</v>
      </c>
      <c r="P20" s="33">
        <v>0.41075570114284488</v>
      </c>
      <c r="Q20" s="41"/>
      <c r="R20" s="58">
        <f t="shared" si="0"/>
        <v>92.868676564751993</v>
      </c>
      <c r="S20" s="58">
        <f t="shared" si="1"/>
        <v>96.44215291878723</v>
      </c>
      <c r="T20" s="58">
        <f t="shared" si="2"/>
        <v>94.607317103903739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46444.464708551859</v>
      </c>
      <c r="F21" s="56">
        <v>47883.351480009966</v>
      </c>
      <c r="G21" s="57">
        <v>94327.816188561817</v>
      </c>
      <c r="H21" s="56">
        <v>301</v>
      </c>
      <c r="I21" s="56">
        <v>260</v>
      </c>
      <c r="J21" s="57">
        <v>561</v>
      </c>
      <c r="K21" s="56">
        <v>231</v>
      </c>
      <c r="L21" s="56">
        <v>217</v>
      </c>
      <c r="M21" s="57">
        <v>448</v>
      </c>
      <c r="N21" s="32">
        <v>0.37974608114658442</v>
      </c>
      <c r="O21" s="32">
        <v>0.43539819124181606</v>
      </c>
      <c r="P21" s="33">
        <v>0.40609529958912438</v>
      </c>
      <c r="Q21" s="41"/>
      <c r="R21" s="58">
        <f t="shared" si="0"/>
        <v>87.30162539201477</v>
      </c>
      <c r="S21" s="58">
        <f t="shared" si="1"/>
        <v>100.38438465410894</v>
      </c>
      <c r="T21" s="58">
        <f t="shared" si="2"/>
        <v>93.48643824436256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42544.346426560725</v>
      </c>
      <c r="F22" s="56">
        <v>48577.131846377153</v>
      </c>
      <c r="G22" s="57">
        <v>91121.478272937879</v>
      </c>
      <c r="H22" s="56">
        <v>303</v>
      </c>
      <c r="I22" s="56">
        <v>288</v>
      </c>
      <c r="J22" s="57">
        <v>591</v>
      </c>
      <c r="K22" s="56">
        <v>214</v>
      </c>
      <c r="L22" s="56">
        <v>217</v>
      </c>
      <c r="M22" s="57">
        <v>431</v>
      </c>
      <c r="N22" s="32">
        <v>0.35896343593115698</v>
      </c>
      <c r="O22" s="32">
        <v>0.41868175417480136</v>
      </c>
      <c r="P22" s="33">
        <v>0.38850483607740072</v>
      </c>
      <c r="Q22" s="41"/>
      <c r="R22" s="58">
        <f t="shared" si="0"/>
        <v>82.290805467235444</v>
      </c>
      <c r="S22" s="58">
        <f t="shared" si="1"/>
        <v>96.19234028985575</v>
      </c>
      <c r="T22" s="58">
        <f t="shared" si="2"/>
        <v>89.15995917117209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35574.663668822875</v>
      </c>
      <c r="F23" s="56">
        <v>50316.578936257938</v>
      </c>
      <c r="G23" s="57">
        <v>85891.242605080814</v>
      </c>
      <c r="H23" s="56">
        <v>326</v>
      </c>
      <c r="I23" s="56">
        <v>306</v>
      </c>
      <c r="J23" s="57">
        <v>632</v>
      </c>
      <c r="K23" s="56">
        <v>213</v>
      </c>
      <c r="L23" s="56">
        <v>201</v>
      </c>
      <c r="M23" s="57">
        <v>414</v>
      </c>
      <c r="N23" s="32">
        <v>0.28866166560226286</v>
      </c>
      <c r="O23" s="32">
        <v>0.43397311578225639</v>
      </c>
      <c r="P23" s="33">
        <v>0.35910112133370464</v>
      </c>
      <c r="Q23" s="41"/>
      <c r="R23" s="58">
        <f t="shared" si="0"/>
        <v>66.001231296517389</v>
      </c>
      <c r="S23" s="58">
        <f t="shared" si="1"/>
        <v>99.243745436406186</v>
      </c>
      <c r="T23" s="58">
        <f t="shared" si="2"/>
        <v>82.113998666425246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32248.44585380756</v>
      </c>
      <c r="F24" s="56">
        <v>50485.603342743852</v>
      </c>
      <c r="G24" s="57">
        <v>82734.049196551408</v>
      </c>
      <c r="H24" s="56">
        <v>320</v>
      </c>
      <c r="I24" s="56">
        <v>334</v>
      </c>
      <c r="J24" s="57">
        <v>654</v>
      </c>
      <c r="K24" s="56">
        <v>213</v>
      </c>
      <c r="L24" s="56">
        <v>197</v>
      </c>
      <c r="M24" s="57">
        <v>410</v>
      </c>
      <c r="N24" s="32">
        <v>0.26445291161358953</v>
      </c>
      <c r="O24" s="32">
        <v>0.41723639126234591</v>
      </c>
      <c r="P24" s="33">
        <v>0.34054781841309689</v>
      </c>
      <c r="Q24" s="41"/>
      <c r="R24" s="58">
        <f t="shared" si="0"/>
        <v>60.503650757612682</v>
      </c>
      <c r="S24" s="58">
        <f t="shared" si="1"/>
        <v>95.076465805543975</v>
      </c>
      <c r="T24" s="58">
        <f t="shared" si="2"/>
        <v>77.757565034352822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31279.344575274426</v>
      </c>
      <c r="F25" s="56">
        <v>49127.417512171814</v>
      </c>
      <c r="G25" s="57">
        <v>80406.762087446245</v>
      </c>
      <c r="H25" s="56">
        <v>320</v>
      </c>
      <c r="I25" s="56">
        <v>311</v>
      </c>
      <c r="J25" s="57">
        <v>631</v>
      </c>
      <c r="K25" s="56">
        <v>187</v>
      </c>
      <c r="L25" s="56">
        <v>196</v>
      </c>
      <c r="M25" s="57">
        <v>383</v>
      </c>
      <c r="N25" s="32">
        <v>0.27082621541243357</v>
      </c>
      <c r="O25" s="32">
        <v>0.42430230007748754</v>
      </c>
      <c r="P25" s="33">
        <v>0.34765981532102319</v>
      </c>
      <c r="Q25" s="41"/>
      <c r="R25" s="58">
        <f t="shared" si="0"/>
        <v>61.69495971454522</v>
      </c>
      <c r="S25" s="58">
        <f t="shared" si="1"/>
        <v>96.898259392843812</v>
      </c>
      <c r="T25" s="58">
        <f t="shared" si="2"/>
        <v>79.296609553694523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29186.545751618771</v>
      </c>
      <c r="F26" s="56">
        <v>47883.775054708887</v>
      </c>
      <c r="G26" s="57">
        <v>77070.320806327654</v>
      </c>
      <c r="H26" s="56">
        <v>320</v>
      </c>
      <c r="I26" s="56">
        <v>335</v>
      </c>
      <c r="J26" s="57">
        <v>655</v>
      </c>
      <c r="K26" s="56">
        <v>175</v>
      </c>
      <c r="L26" s="56">
        <v>198</v>
      </c>
      <c r="M26" s="57">
        <v>373</v>
      </c>
      <c r="N26" s="32">
        <v>0.2593898484857694</v>
      </c>
      <c r="O26" s="32">
        <v>0.39422195098719692</v>
      </c>
      <c r="P26" s="33">
        <v>0.32938286723163829</v>
      </c>
      <c r="Q26" s="41"/>
      <c r="R26" s="58">
        <f t="shared" si="0"/>
        <v>58.962718690138928</v>
      </c>
      <c r="S26" s="58">
        <f t="shared" si="1"/>
        <v>89.838227119528867</v>
      </c>
      <c r="T26" s="58">
        <f t="shared" si="2"/>
        <v>74.971129189034684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26809.749074334508</v>
      </c>
      <c r="F27" s="56">
        <v>47512.452106014382</v>
      </c>
      <c r="G27" s="57">
        <v>74322.201180348886</v>
      </c>
      <c r="H27" s="56">
        <v>320</v>
      </c>
      <c r="I27" s="56">
        <v>357</v>
      </c>
      <c r="J27" s="57">
        <v>677</v>
      </c>
      <c r="K27" s="56">
        <v>175</v>
      </c>
      <c r="L27" s="56">
        <v>187</v>
      </c>
      <c r="M27" s="57">
        <v>362</v>
      </c>
      <c r="N27" s="32">
        <v>0.23826652216792132</v>
      </c>
      <c r="O27" s="32">
        <v>0.3847535963495593</v>
      </c>
      <c r="P27" s="33">
        <v>0.31491390622499615</v>
      </c>
      <c r="Q27" s="41"/>
      <c r="R27" s="58">
        <f t="shared" si="0"/>
        <v>54.161109241079814</v>
      </c>
      <c r="S27" s="58">
        <f t="shared" si="1"/>
        <v>87.339066371349972</v>
      </c>
      <c r="T27" s="58">
        <f t="shared" si="2"/>
        <v>71.532436169729436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9354.9290415755622</v>
      </c>
      <c r="F28" s="56">
        <v>8933.58806130425</v>
      </c>
      <c r="G28" s="57">
        <v>18288.517102879814</v>
      </c>
      <c r="H28" s="56">
        <v>145</v>
      </c>
      <c r="I28" s="56">
        <v>178</v>
      </c>
      <c r="J28" s="57">
        <v>323</v>
      </c>
      <c r="K28" s="56">
        <v>0</v>
      </c>
      <c r="L28" s="56">
        <v>0</v>
      </c>
      <c r="M28" s="57">
        <v>0</v>
      </c>
      <c r="N28" s="32">
        <v>0.29868866671697197</v>
      </c>
      <c r="O28" s="32">
        <v>0.2323550785815712</v>
      </c>
      <c r="P28" s="33">
        <v>0.26213331474142609</v>
      </c>
      <c r="Q28" s="41"/>
      <c r="R28" s="58">
        <f t="shared" si="0"/>
        <v>64.516752010865943</v>
      </c>
      <c r="S28" s="58">
        <f t="shared" si="1"/>
        <v>50.188696973619379</v>
      </c>
      <c r="T28" s="58">
        <f t="shared" si="2"/>
        <v>56.620795984148032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9716.9952134326213</v>
      </c>
      <c r="F29" s="56">
        <v>7242.8379718145843</v>
      </c>
      <c r="G29" s="57">
        <v>16959.833185247204</v>
      </c>
      <c r="H29" s="56">
        <v>157</v>
      </c>
      <c r="I29" s="56">
        <v>194</v>
      </c>
      <c r="J29" s="57">
        <v>351</v>
      </c>
      <c r="K29" s="56">
        <v>0</v>
      </c>
      <c r="L29" s="56">
        <v>0</v>
      </c>
      <c r="M29" s="57">
        <v>0</v>
      </c>
      <c r="N29" s="32">
        <v>0.28653559841450288</v>
      </c>
      <c r="O29" s="32">
        <v>0.1728435942109246</v>
      </c>
      <c r="P29" s="33">
        <v>0.22369728270084419</v>
      </c>
      <c r="Q29" s="41"/>
      <c r="R29" s="58">
        <f t="shared" si="0"/>
        <v>61.891689257532619</v>
      </c>
      <c r="S29" s="58">
        <f t="shared" si="1"/>
        <v>37.334216349559711</v>
      </c>
      <c r="T29" s="58">
        <f t="shared" si="2"/>
        <v>48.318613063382344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9601.8189476183106</v>
      </c>
      <c r="F30" s="56">
        <v>6806.437413045729</v>
      </c>
      <c r="G30" s="57">
        <v>16408.25636066404</v>
      </c>
      <c r="H30" s="56">
        <v>141</v>
      </c>
      <c r="I30" s="56">
        <v>198</v>
      </c>
      <c r="J30" s="57">
        <v>339</v>
      </c>
      <c r="K30" s="56">
        <v>0</v>
      </c>
      <c r="L30" s="56">
        <v>0</v>
      </c>
      <c r="M30" s="57">
        <v>0</v>
      </c>
      <c r="N30" s="32">
        <v>0.31526854963285761</v>
      </c>
      <c r="O30" s="32">
        <v>0.15914790060432402</v>
      </c>
      <c r="P30" s="33">
        <v>0.22408303781088221</v>
      </c>
      <c r="Q30" s="41"/>
      <c r="R30" s="58">
        <f t="shared" si="0"/>
        <v>68.098006720697242</v>
      </c>
      <c r="S30" s="58">
        <f t="shared" si="1"/>
        <v>34.375946530533987</v>
      </c>
      <c r="T30" s="58">
        <f t="shared" si="2"/>
        <v>48.401936167150559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8636.3119584232209</v>
      </c>
      <c r="F31" s="56">
        <v>6043.9277267381431</v>
      </c>
      <c r="G31" s="57">
        <v>14680.239685161363</v>
      </c>
      <c r="H31" s="56">
        <v>140</v>
      </c>
      <c r="I31" s="56">
        <v>198</v>
      </c>
      <c r="J31" s="57">
        <v>338</v>
      </c>
      <c r="K31" s="56">
        <v>0</v>
      </c>
      <c r="L31" s="56">
        <v>0</v>
      </c>
      <c r="M31" s="57">
        <v>0</v>
      </c>
      <c r="N31" s="32">
        <v>0.28559232666743456</v>
      </c>
      <c r="O31" s="32">
        <v>0.1413189236517523</v>
      </c>
      <c r="P31" s="33">
        <v>0.20107713791860293</v>
      </c>
      <c r="Q31" s="41"/>
      <c r="R31" s="58">
        <f t="shared" si="0"/>
        <v>61.687942560165865</v>
      </c>
      <c r="S31" s="58">
        <f t="shared" si="1"/>
        <v>30.524887508778502</v>
      </c>
      <c r="T31" s="58">
        <f t="shared" si="2"/>
        <v>43.432661790418237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7937.8510810691914</v>
      </c>
      <c r="F32" s="56">
        <v>5046.4779180890464</v>
      </c>
      <c r="G32" s="57">
        <v>12984.328999158239</v>
      </c>
      <c r="H32" s="56">
        <v>140</v>
      </c>
      <c r="I32" s="56">
        <v>159</v>
      </c>
      <c r="J32" s="57">
        <v>299</v>
      </c>
      <c r="K32" s="56">
        <v>0</v>
      </c>
      <c r="L32" s="56">
        <v>0</v>
      </c>
      <c r="M32" s="57">
        <v>0</v>
      </c>
      <c r="N32" s="32">
        <v>0.26249507543218226</v>
      </c>
      <c r="O32" s="32">
        <v>0.14693914273494776</v>
      </c>
      <c r="P32" s="33">
        <v>0.20104559951626158</v>
      </c>
      <c r="Q32" s="41"/>
      <c r="R32" s="58">
        <f t="shared" si="0"/>
        <v>56.698936293351366</v>
      </c>
      <c r="S32" s="58">
        <f t="shared" si="1"/>
        <v>31.738854830748718</v>
      </c>
      <c r="T32" s="58">
        <f t="shared" si="2"/>
        <v>43.425849495512502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5206.1128134225164</v>
      </c>
      <c r="F33" s="56">
        <v>3399.5545735239489</v>
      </c>
      <c r="G33" s="57">
        <v>8605.6673869464648</v>
      </c>
      <c r="H33" s="56">
        <v>131</v>
      </c>
      <c r="I33" s="56">
        <v>163</v>
      </c>
      <c r="J33" s="57">
        <v>294</v>
      </c>
      <c r="K33" s="56">
        <v>0</v>
      </c>
      <c r="L33" s="56">
        <v>0</v>
      </c>
      <c r="M33" s="57">
        <v>0</v>
      </c>
      <c r="N33" s="32">
        <v>0.18398758882607141</v>
      </c>
      <c r="O33" s="32">
        <v>9.6556310313677257E-2</v>
      </c>
      <c r="P33" s="33">
        <v>0.13551378475287329</v>
      </c>
      <c r="Q33" s="41"/>
      <c r="R33" s="58">
        <f t="shared" si="0"/>
        <v>39.741319186431426</v>
      </c>
      <c r="S33" s="58">
        <f t="shared" si="1"/>
        <v>20.856163027754288</v>
      </c>
      <c r="T33" s="58">
        <f t="shared" si="2"/>
        <v>29.270977506620628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2146.8212900203939</v>
      </c>
      <c r="F34" s="56">
        <v>2212.5996272850925</v>
      </c>
      <c r="G34" s="57">
        <v>4359.420917305486</v>
      </c>
      <c r="H34" s="56">
        <v>109</v>
      </c>
      <c r="I34" s="56">
        <v>197</v>
      </c>
      <c r="J34" s="57">
        <v>306</v>
      </c>
      <c r="K34" s="56">
        <v>0</v>
      </c>
      <c r="L34" s="56">
        <v>0</v>
      </c>
      <c r="M34" s="57">
        <v>0</v>
      </c>
      <c r="N34" s="32">
        <v>9.1183371135762567E-2</v>
      </c>
      <c r="O34" s="32">
        <v>5.1997547172520503E-2</v>
      </c>
      <c r="P34" s="33">
        <v>6.5955896231322406E-2</v>
      </c>
      <c r="Q34" s="41"/>
      <c r="R34" s="58">
        <f t="shared" si="0"/>
        <v>19.695608165324714</v>
      </c>
      <c r="S34" s="58">
        <f t="shared" si="1"/>
        <v>11.23147018926443</v>
      </c>
      <c r="T34" s="58">
        <f t="shared" si="2"/>
        <v>14.24647358596564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912.8536282640365</v>
      </c>
      <c r="F35" s="56">
        <v>1590.5924271784725</v>
      </c>
      <c r="G35" s="57">
        <v>2503.4460554425091</v>
      </c>
      <c r="H35" s="56">
        <v>101</v>
      </c>
      <c r="I35" s="56">
        <v>197</v>
      </c>
      <c r="J35" s="57">
        <v>298</v>
      </c>
      <c r="K35" s="56">
        <v>0</v>
      </c>
      <c r="L35" s="56">
        <v>0</v>
      </c>
      <c r="M35" s="57">
        <v>0</v>
      </c>
      <c r="N35" s="32">
        <v>4.1843308959664309E-2</v>
      </c>
      <c r="O35" s="32">
        <v>3.737996867781708E-2</v>
      </c>
      <c r="P35" s="33">
        <v>3.8892711525020336E-2</v>
      </c>
      <c r="Q35" s="41"/>
      <c r="R35" s="58">
        <f t="shared" si="0"/>
        <v>9.03815473528749</v>
      </c>
      <c r="S35" s="58">
        <f t="shared" si="1"/>
        <v>8.0740732344084893</v>
      </c>
      <c r="T35" s="58">
        <f t="shared" si="2"/>
        <v>8.4008256894043924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205.54777009316348</v>
      </c>
      <c r="F36" s="61">
        <v>453.99999999999994</v>
      </c>
      <c r="G36" s="62">
        <v>659.54777009316342</v>
      </c>
      <c r="H36" s="61">
        <v>120</v>
      </c>
      <c r="I36" s="61">
        <v>197</v>
      </c>
      <c r="J36" s="62">
        <v>317</v>
      </c>
      <c r="K36" s="61">
        <v>0</v>
      </c>
      <c r="L36" s="61">
        <v>0</v>
      </c>
      <c r="M36" s="62">
        <v>0</v>
      </c>
      <c r="N36" s="34">
        <v>7.9300837227300729E-3</v>
      </c>
      <c r="O36" s="34">
        <v>1.0669298740364729E-2</v>
      </c>
      <c r="P36" s="35">
        <v>9.632371919809023E-3</v>
      </c>
      <c r="Q36" s="41"/>
      <c r="R36" s="58">
        <f t="shared" si="0"/>
        <v>1.7128980841096957</v>
      </c>
      <c r="S36" s="58">
        <f t="shared" si="1"/>
        <v>2.3045685279187813</v>
      </c>
      <c r="T36" s="58">
        <f t="shared" si="2"/>
        <v>2.0805923346787489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9512.6354503920047</v>
      </c>
      <c r="F37" s="64">
        <v>24083.104313200554</v>
      </c>
      <c r="G37" s="65">
        <v>33595.739763592559</v>
      </c>
      <c r="H37" s="64">
        <v>60</v>
      </c>
      <c r="I37" s="64">
        <v>79</v>
      </c>
      <c r="J37" s="65">
        <v>139</v>
      </c>
      <c r="K37" s="64">
        <v>99</v>
      </c>
      <c r="L37" s="64">
        <v>119</v>
      </c>
      <c r="M37" s="65">
        <v>218</v>
      </c>
      <c r="N37" s="30">
        <v>0.25358913015547035</v>
      </c>
      <c r="O37" s="30">
        <v>0.51707111630884051</v>
      </c>
      <c r="P37" s="31">
        <v>0.39953072690030156</v>
      </c>
      <c r="Q37" s="41"/>
      <c r="R37" s="58">
        <f t="shared" si="0"/>
        <v>59.827895914415123</v>
      </c>
      <c r="S37" s="58">
        <f t="shared" si="1"/>
        <v>121.63183996565937</v>
      </c>
      <c r="T37" s="58">
        <f t="shared" si="2"/>
        <v>94.105713623508564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9400.3178078324236</v>
      </c>
      <c r="F38" s="56">
        <v>23721.103230609071</v>
      </c>
      <c r="G38" s="57">
        <v>33121.421038441491</v>
      </c>
      <c r="H38" s="56">
        <v>60</v>
      </c>
      <c r="I38" s="56">
        <v>79</v>
      </c>
      <c r="J38" s="57">
        <v>139</v>
      </c>
      <c r="K38" s="56">
        <v>100</v>
      </c>
      <c r="L38" s="56">
        <v>148</v>
      </c>
      <c r="M38" s="57">
        <v>248</v>
      </c>
      <c r="N38" s="32">
        <v>0.24894909448708749</v>
      </c>
      <c r="O38" s="32">
        <v>0.44117510844013302</v>
      </c>
      <c r="P38" s="33">
        <v>0.3618720068005582</v>
      </c>
      <c r="Q38" s="41"/>
      <c r="R38" s="58">
        <f t="shared" si="0"/>
        <v>58.751986298952644</v>
      </c>
      <c r="S38" s="58">
        <f t="shared" si="1"/>
        <v>104.49825211722057</v>
      </c>
      <c r="T38" s="58">
        <f t="shared" si="2"/>
        <v>85.585067282794554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9265.3660942672213</v>
      </c>
      <c r="F39" s="56">
        <v>23306.446513518626</v>
      </c>
      <c r="G39" s="57">
        <v>32571.812607785847</v>
      </c>
      <c r="H39" s="56">
        <v>60</v>
      </c>
      <c r="I39" s="56">
        <v>79</v>
      </c>
      <c r="J39" s="57">
        <v>139</v>
      </c>
      <c r="K39" s="56">
        <v>100</v>
      </c>
      <c r="L39" s="56">
        <v>158</v>
      </c>
      <c r="M39" s="57">
        <v>258</v>
      </c>
      <c r="N39" s="32">
        <v>0.24537516139478871</v>
      </c>
      <c r="O39" s="32">
        <v>0.41435155940688784</v>
      </c>
      <c r="P39" s="33">
        <v>0.3464791571758345</v>
      </c>
      <c r="Q39" s="41"/>
      <c r="R39" s="58">
        <f t="shared" si="0"/>
        <v>57.908538089170136</v>
      </c>
      <c r="S39" s="58">
        <f t="shared" si="1"/>
        <v>98.339436765901368</v>
      </c>
      <c r="T39" s="58">
        <f t="shared" si="2"/>
        <v>82.044868029687265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9149.5368030327263</v>
      </c>
      <c r="F40" s="56">
        <v>22947.798932163958</v>
      </c>
      <c r="G40" s="57">
        <v>32097.335735196684</v>
      </c>
      <c r="H40" s="56">
        <v>60</v>
      </c>
      <c r="I40" s="56">
        <v>79</v>
      </c>
      <c r="J40" s="57">
        <v>139</v>
      </c>
      <c r="K40" s="56">
        <v>94</v>
      </c>
      <c r="L40" s="56">
        <v>158</v>
      </c>
      <c r="M40" s="57">
        <v>252</v>
      </c>
      <c r="N40" s="32">
        <v>0.25224792685908487</v>
      </c>
      <c r="O40" s="32">
        <v>0.4079753756962729</v>
      </c>
      <c r="P40" s="33">
        <v>0.34692321373969609</v>
      </c>
      <c r="Q40" s="41"/>
      <c r="R40" s="58">
        <f t="shared" si="0"/>
        <v>59.412576643069649</v>
      </c>
      <c r="S40" s="58">
        <f t="shared" si="1"/>
        <v>96.826155831915429</v>
      </c>
      <c r="T40" s="58">
        <f t="shared" si="2"/>
        <v>82.090372724288201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8743.3162645106604</v>
      </c>
      <c r="F41" s="56">
        <v>22543.960585788045</v>
      </c>
      <c r="G41" s="57">
        <v>31287.276850298706</v>
      </c>
      <c r="H41" s="56">
        <v>60</v>
      </c>
      <c r="I41" s="56">
        <v>79</v>
      </c>
      <c r="J41" s="57">
        <v>139</v>
      </c>
      <c r="K41" s="56">
        <v>79</v>
      </c>
      <c r="L41" s="56">
        <v>176</v>
      </c>
      <c r="M41" s="57">
        <v>255</v>
      </c>
      <c r="N41" s="32">
        <v>0.26859536324989741</v>
      </c>
      <c r="O41" s="32">
        <v>0.37132627134319485</v>
      </c>
      <c r="P41" s="33">
        <v>0.33547002970383755</v>
      </c>
      <c r="Q41" s="41"/>
      <c r="R41" s="58">
        <f t="shared" si="0"/>
        <v>62.901555859788921</v>
      </c>
      <c r="S41" s="58">
        <f t="shared" si="1"/>
        <v>88.407688571717827</v>
      </c>
      <c r="T41" s="58">
        <f t="shared" si="2"/>
        <v>79.409332107357116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6374.7021257855022</v>
      </c>
      <c r="F42" s="56">
        <v>20504.507029265897</v>
      </c>
      <c r="G42" s="57">
        <v>26879.209155051398</v>
      </c>
      <c r="H42" s="56">
        <v>0</v>
      </c>
      <c r="I42" s="56">
        <v>0</v>
      </c>
      <c r="J42" s="57">
        <v>0</v>
      </c>
      <c r="K42" s="56">
        <v>79</v>
      </c>
      <c r="L42" s="56">
        <v>194</v>
      </c>
      <c r="M42" s="57">
        <v>273</v>
      </c>
      <c r="N42" s="32">
        <v>0.32537270956438863</v>
      </c>
      <c r="O42" s="32">
        <v>0.42618280323549002</v>
      </c>
      <c r="P42" s="33">
        <v>0.39701065158707605</v>
      </c>
      <c r="Q42" s="41"/>
      <c r="R42" s="58">
        <f t="shared" si="0"/>
        <v>80.692431971968375</v>
      </c>
      <c r="S42" s="58">
        <f t="shared" si="1"/>
        <v>105.69333520240153</v>
      </c>
      <c r="T42" s="58">
        <f t="shared" si="2"/>
        <v>98.458641593594862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5378.6261601140068</v>
      </c>
      <c r="F43" s="56">
        <v>18260.509458022734</v>
      </c>
      <c r="G43" s="57">
        <v>23639.135618136741</v>
      </c>
      <c r="H43" s="56">
        <v>0</v>
      </c>
      <c r="I43" s="56">
        <v>0</v>
      </c>
      <c r="J43" s="57">
        <v>0</v>
      </c>
      <c r="K43" s="56">
        <v>79</v>
      </c>
      <c r="L43" s="56">
        <v>198</v>
      </c>
      <c r="M43" s="57">
        <v>277</v>
      </c>
      <c r="N43" s="32">
        <v>0.27453175582452055</v>
      </c>
      <c r="O43" s="32">
        <v>0.37187417436507686</v>
      </c>
      <c r="P43" s="33">
        <v>0.34411225716397958</v>
      </c>
      <c r="Q43" s="41"/>
      <c r="R43" s="58">
        <f t="shared" si="0"/>
        <v>68.083875444481095</v>
      </c>
      <c r="S43" s="58">
        <f t="shared" si="1"/>
        <v>92.224795242539059</v>
      </c>
      <c r="T43" s="58">
        <f t="shared" si="2"/>
        <v>85.339839776666935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5217.4753998444112</v>
      </c>
      <c r="F44" s="56">
        <v>17581.832347870681</v>
      </c>
      <c r="G44" s="57">
        <v>22799.307747715091</v>
      </c>
      <c r="H44" s="56">
        <v>0</v>
      </c>
      <c r="I44" s="56">
        <v>0</v>
      </c>
      <c r="J44" s="57">
        <v>0</v>
      </c>
      <c r="K44" s="56">
        <v>79</v>
      </c>
      <c r="L44" s="56">
        <v>190</v>
      </c>
      <c r="M44" s="57">
        <v>269</v>
      </c>
      <c r="N44" s="32">
        <v>0.26630642098021701</v>
      </c>
      <c r="O44" s="32">
        <v>0.37312886986143212</v>
      </c>
      <c r="P44" s="33">
        <v>0.34175722130523878</v>
      </c>
      <c r="Q44" s="41"/>
      <c r="R44" s="58">
        <f t="shared" si="0"/>
        <v>66.04399240309381</v>
      </c>
      <c r="S44" s="58">
        <f t="shared" si="1"/>
        <v>92.535959725635166</v>
      </c>
      <c r="T44" s="58">
        <f t="shared" si="2"/>
        <v>84.75579088369922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5153.8839364558407</v>
      </c>
      <c r="F45" s="56">
        <v>16962.971896130704</v>
      </c>
      <c r="G45" s="57">
        <v>22116.855832586545</v>
      </c>
      <c r="H45" s="56">
        <v>0</v>
      </c>
      <c r="I45" s="56">
        <v>0</v>
      </c>
      <c r="J45" s="57">
        <v>0</v>
      </c>
      <c r="K45" s="56">
        <v>79</v>
      </c>
      <c r="L45" s="56">
        <v>160</v>
      </c>
      <c r="M45" s="57">
        <v>239</v>
      </c>
      <c r="N45" s="32">
        <v>0.26306063375131894</v>
      </c>
      <c r="O45" s="32">
        <v>0.4274942514145843</v>
      </c>
      <c r="P45" s="33">
        <v>0.3731417167058062</v>
      </c>
      <c r="Q45" s="41"/>
      <c r="R45" s="58">
        <f t="shared" si="0"/>
        <v>65.239037170327094</v>
      </c>
      <c r="S45" s="58">
        <f t="shared" si="1"/>
        <v>106.01857435081691</v>
      </c>
      <c r="T45" s="58">
        <f t="shared" si="2"/>
        <v>92.539145743039938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5234.3035205744463</v>
      </c>
      <c r="F46" s="56">
        <v>16734.955022733338</v>
      </c>
      <c r="G46" s="57">
        <v>21969.258543307784</v>
      </c>
      <c r="H46" s="56">
        <v>0</v>
      </c>
      <c r="I46" s="56">
        <v>0</v>
      </c>
      <c r="J46" s="57">
        <v>0</v>
      </c>
      <c r="K46" s="56">
        <v>79</v>
      </c>
      <c r="L46" s="56">
        <v>160</v>
      </c>
      <c r="M46" s="57">
        <v>239</v>
      </c>
      <c r="N46" s="32">
        <v>0.2671653491514111</v>
      </c>
      <c r="O46" s="32">
        <v>0.42174785843582002</v>
      </c>
      <c r="P46" s="33">
        <v>0.37065154783553422</v>
      </c>
      <c r="Q46" s="41"/>
      <c r="R46" s="58">
        <f t="shared" si="0"/>
        <v>66.25700658954996</v>
      </c>
      <c r="S46" s="58">
        <f t="shared" si="1"/>
        <v>104.59346889208337</v>
      </c>
      <c r="T46" s="58">
        <f t="shared" si="2"/>
        <v>91.92158386321249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5317.2858446277141</v>
      </c>
      <c r="F47" s="56">
        <v>16469.993101272528</v>
      </c>
      <c r="G47" s="57">
        <v>21787.278945900242</v>
      </c>
      <c r="H47" s="56">
        <v>0</v>
      </c>
      <c r="I47" s="56">
        <v>0</v>
      </c>
      <c r="J47" s="57">
        <v>0</v>
      </c>
      <c r="K47" s="56">
        <v>79</v>
      </c>
      <c r="L47" s="56">
        <v>184</v>
      </c>
      <c r="M47" s="57">
        <v>263</v>
      </c>
      <c r="N47" s="32">
        <v>0.2714008699789564</v>
      </c>
      <c r="O47" s="32">
        <v>0.36093077448440847</v>
      </c>
      <c r="P47" s="33">
        <v>0.33403776134398749</v>
      </c>
      <c r="Q47" s="41"/>
      <c r="R47" s="58">
        <f t="shared" si="0"/>
        <v>67.307415754781189</v>
      </c>
      <c r="S47" s="58">
        <f t="shared" si="1"/>
        <v>89.510832072133311</v>
      </c>
      <c r="T47" s="58">
        <f t="shared" si="2"/>
        <v>82.8413648133089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5169.8405018763942</v>
      </c>
      <c r="F48" s="56">
        <v>15418.21190093505</v>
      </c>
      <c r="G48" s="57">
        <v>20588.052402811445</v>
      </c>
      <c r="H48" s="56">
        <v>0</v>
      </c>
      <c r="I48" s="56">
        <v>0</v>
      </c>
      <c r="J48" s="57">
        <v>0</v>
      </c>
      <c r="K48" s="56">
        <v>79</v>
      </c>
      <c r="L48" s="56">
        <v>198</v>
      </c>
      <c r="M48" s="57">
        <v>277</v>
      </c>
      <c r="N48" s="32">
        <v>0.26387507665763549</v>
      </c>
      <c r="O48" s="32">
        <v>0.3139909559493127</v>
      </c>
      <c r="P48" s="33">
        <v>0.29969797954482713</v>
      </c>
      <c r="Q48" s="41"/>
      <c r="R48" s="58">
        <f t="shared" ref="R48" si="3">+E48/(H48+K48)</f>
        <v>65.441019011093601</v>
      </c>
      <c r="S48" s="58">
        <f t="shared" ref="S48" si="4">+F48/(I48+L48)</f>
        <v>77.869757075429547</v>
      </c>
      <c r="T48" s="58">
        <f t="shared" ref="T48" si="5">+G48/(J48+M48)</f>
        <v>74.325098927117125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4979.587499836648</v>
      </c>
      <c r="F49" s="56">
        <v>14408.876035529787</v>
      </c>
      <c r="G49" s="57">
        <v>19388.463535366434</v>
      </c>
      <c r="H49" s="56">
        <v>0</v>
      </c>
      <c r="I49" s="56">
        <v>0</v>
      </c>
      <c r="J49" s="57">
        <v>0</v>
      </c>
      <c r="K49" s="56">
        <v>79</v>
      </c>
      <c r="L49" s="56">
        <v>198</v>
      </c>
      <c r="M49" s="57">
        <v>277</v>
      </c>
      <c r="N49" s="32">
        <v>0.25416432726810168</v>
      </c>
      <c r="O49" s="32">
        <v>0.29343589189332409</v>
      </c>
      <c r="P49" s="33">
        <v>0.28223569837205126</v>
      </c>
      <c r="Q49" s="41"/>
      <c r="R49" s="58">
        <f t="shared" si="0"/>
        <v>63.032753162489215</v>
      </c>
      <c r="S49" s="58">
        <f t="shared" si="1"/>
        <v>72.772101189544387</v>
      </c>
      <c r="T49" s="58">
        <f t="shared" si="2"/>
        <v>69.994453196268722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4817.3583513282674</v>
      </c>
      <c r="F50" s="56">
        <v>14432.872676007231</v>
      </c>
      <c r="G50" s="57">
        <v>19250.2310273355</v>
      </c>
      <c r="H50" s="56">
        <v>0</v>
      </c>
      <c r="I50" s="56">
        <v>0</v>
      </c>
      <c r="J50" s="57">
        <v>0</v>
      </c>
      <c r="K50" s="56">
        <v>77</v>
      </c>
      <c r="L50" s="56">
        <v>198</v>
      </c>
      <c r="M50" s="57">
        <v>275</v>
      </c>
      <c r="N50" s="32">
        <v>0.25227054625724066</v>
      </c>
      <c r="O50" s="32">
        <v>0.29392458203012445</v>
      </c>
      <c r="P50" s="33">
        <v>0.282261452013717</v>
      </c>
      <c r="Q50" s="41"/>
      <c r="R50" s="58">
        <f t="shared" si="0"/>
        <v>62.563095471795684</v>
      </c>
      <c r="S50" s="58">
        <f t="shared" si="1"/>
        <v>72.893296343470865</v>
      </c>
      <c r="T50" s="58">
        <f t="shared" si="2"/>
        <v>70.000840099401813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4249.9348659244361</v>
      </c>
      <c r="F51" s="56">
        <v>13194.187967956488</v>
      </c>
      <c r="G51" s="57">
        <v>17444.122833880923</v>
      </c>
      <c r="H51" s="56">
        <v>0</v>
      </c>
      <c r="I51" s="56">
        <v>0</v>
      </c>
      <c r="J51" s="57">
        <v>0</v>
      </c>
      <c r="K51" s="56">
        <v>77</v>
      </c>
      <c r="L51" s="56">
        <v>198</v>
      </c>
      <c r="M51" s="57">
        <v>275</v>
      </c>
      <c r="N51" s="32">
        <v>0.22255628749080625</v>
      </c>
      <c r="O51" s="32">
        <v>0.26869884261885973</v>
      </c>
      <c r="P51" s="33">
        <v>0.25577892718300477</v>
      </c>
      <c r="Q51" s="41"/>
      <c r="R51" s="58">
        <f t="shared" si="0"/>
        <v>55.19395929771995</v>
      </c>
      <c r="S51" s="58">
        <f t="shared" si="1"/>
        <v>66.637312969477208</v>
      </c>
      <c r="T51" s="58">
        <f t="shared" si="2"/>
        <v>63.433173941385178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4304.6956432961097</v>
      </c>
      <c r="F52" s="56">
        <v>13079.32095191257</v>
      </c>
      <c r="G52" s="57">
        <v>17384.016595208679</v>
      </c>
      <c r="H52" s="56">
        <v>0</v>
      </c>
      <c r="I52" s="56">
        <v>0</v>
      </c>
      <c r="J52" s="57">
        <v>0</v>
      </c>
      <c r="K52" s="56">
        <v>77</v>
      </c>
      <c r="L52" s="56">
        <v>198</v>
      </c>
      <c r="M52" s="57">
        <v>275</v>
      </c>
      <c r="N52" s="32">
        <v>0.22542394445413227</v>
      </c>
      <c r="O52" s="32">
        <v>0.26635958276133453</v>
      </c>
      <c r="P52" s="33">
        <v>0.25489760403531786</v>
      </c>
      <c r="Q52" s="41"/>
      <c r="R52" s="58">
        <f t="shared" si="0"/>
        <v>55.9051382246248</v>
      </c>
      <c r="S52" s="58">
        <f t="shared" si="1"/>
        <v>66.057176524810956</v>
      </c>
      <c r="T52" s="58">
        <f t="shared" si="2"/>
        <v>63.214605800758832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4299.2992774842942</v>
      </c>
      <c r="F53" s="56">
        <v>12839.207559981309</v>
      </c>
      <c r="G53" s="57">
        <v>17138.506837465604</v>
      </c>
      <c r="H53" s="56">
        <v>0</v>
      </c>
      <c r="I53" s="56">
        <v>0</v>
      </c>
      <c r="J53" s="57">
        <v>0</v>
      </c>
      <c r="K53" s="56">
        <v>75</v>
      </c>
      <c r="L53" s="56">
        <v>202</v>
      </c>
      <c r="M53" s="57">
        <v>277</v>
      </c>
      <c r="N53" s="32">
        <v>0.23114512244539215</v>
      </c>
      <c r="O53" s="32">
        <v>0.25629207042441132</v>
      </c>
      <c r="P53" s="33">
        <v>0.24948332999687906</v>
      </c>
      <c r="Q53" s="41"/>
      <c r="R53" s="58">
        <f t="shared" si="0"/>
        <v>57.323990366457252</v>
      </c>
      <c r="S53" s="58">
        <f t="shared" si="1"/>
        <v>63.560433465254008</v>
      </c>
      <c r="T53" s="58">
        <f t="shared" si="2"/>
        <v>61.871865839226004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4044.696553228734</v>
      </c>
      <c r="F54" s="56">
        <v>12573.064041711274</v>
      </c>
      <c r="G54" s="57">
        <v>16617.760594940009</v>
      </c>
      <c r="H54" s="56">
        <v>0</v>
      </c>
      <c r="I54" s="56">
        <v>0</v>
      </c>
      <c r="J54" s="57">
        <v>0</v>
      </c>
      <c r="K54" s="56">
        <v>53</v>
      </c>
      <c r="L54" s="56">
        <v>196</v>
      </c>
      <c r="M54" s="57">
        <v>249</v>
      </c>
      <c r="N54" s="32">
        <v>0.30772189236371988</v>
      </c>
      <c r="O54" s="32">
        <v>0.25866244325442878</v>
      </c>
      <c r="P54" s="33">
        <v>0.26910481595640645</v>
      </c>
      <c r="Q54" s="41"/>
      <c r="R54" s="58">
        <f t="shared" si="0"/>
        <v>76.315029306202533</v>
      </c>
      <c r="S54" s="58">
        <f t="shared" si="1"/>
        <v>64.148285927098328</v>
      </c>
      <c r="T54" s="58">
        <f t="shared" si="2"/>
        <v>66.737994357188796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2301.4887376710158</v>
      </c>
      <c r="F55" s="56">
        <v>9705.3000000622651</v>
      </c>
      <c r="G55" s="57">
        <v>12006.788737733281</v>
      </c>
      <c r="H55" s="56">
        <v>0</v>
      </c>
      <c r="I55" s="56">
        <v>0</v>
      </c>
      <c r="J55" s="57">
        <v>0</v>
      </c>
      <c r="K55" s="56">
        <v>40</v>
      </c>
      <c r="L55" s="56">
        <v>198</v>
      </c>
      <c r="M55" s="57">
        <v>238</v>
      </c>
      <c r="N55" s="32">
        <v>0.23200491307167498</v>
      </c>
      <c r="O55" s="32">
        <v>0.19764784946363362</v>
      </c>
      <c r="P55" s="33">
        <v>0.20342214586834645</v>
      </c>
      <c r="Q55" s="41"/>
      <c r="R55" s="58">
        <f t="shared" si="0"/>
        <v>57.537218441775394</v>
      </c>
      <c r="S55" s="58">
        <f t="shared" si="1"/>
        <v>49.016666666981138</v>
      </c>
      <c r="T55" s="58">
        <f t="shared" si="2"/>
        <v>50.448692175349919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1935.8505603331735</v>
      </c>
      <c r="F56" s="56">
        <v>9398.4123216647204</v>
      </c>
      <c r="G56" s="57">
        <v>11334.262881997895</v>
      </c>
      <c r="H56" s="56">
        <v>0</v>
      </c>
      <c r="I56" s="56">
        <v>0</v>
      </c>
      <c r="J56" s="57">
        <v>0</v>
      </c>
      <c r="K56" s="56">
        <v>47</v>
      </c>
      <c r="L56" s="56">
        <v>198</v>
      </c>
      <c r="M56" s="57">
        <v>245</v>
      </c>
      <c r="N56" s="32">
        <v>0.16608189433194692</v>
      </c>
      <c r="O56" s="32">
        <v>0.19139810039232488</v>
      </c>
      <c r="P56" s="33">
        <v>0.18654152208686461</v>
      </c>
      <c r="Q56" s="41"/>
      <c r="R56" s="58">
        <f t="shared" si="0"/>
        <v>41.188309794322841</v>
      </c>
      <c r="S56" s="58">
        <f t="shared" si="1"/>
        <v>47.466728897296569</v>
      </c>
      <c r="T56" s="58">
        <f t="shared" si="2"/>
        <v>46.262297477542425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1637.1949498498363</v>
      </c>
      <c r="F57" s="56">
        <v>7004.4631257473875</v>
      </c>
      <c r="G57" s="57">
        <v>8641.6580755972245</v>
      </c>
      <c r="H57" s="56">
        <v>0</v>
      </c>
      <c r="I57" s="56">
        <v>0</v>
      </c>
      <c r="J57" s="57">
        <v>0</v>
      </c>
      <c r="K57" s="56">
        <v>40</v>
      </c>
      <c r="L57" s="56">
        <v>198</v>
      </c>
      <c r="M57" s="57">
        <v>238</v>
      </c>
      <c r="N57" s="32">
        <v>0.16503981349292704</v>
      </c>
      <c r="O57" s="32">
        <v>0.14264546932525635</v>
      </c>
      <c r="P57" s="33">
        <v>0.14640922464755396</v>
      </c>
      <c r="Q57" s="41"/>
      <c r="R57" s="58">
        <f t="shared" si="0"/>
        <v>40.92987374624591</v>
      </c>
      <c r="S57" s="58">
        <f t="shared" si="1"/>
        <v>35.37607639266357</v>
      </c>
      <c r="T57" s="58">
        <f t="shared" si="2"/>
        <v>36.309487712593381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1603.462158463494</v>
      </c>
      <c r="F58" s="61">
        <v>6632.0000000000018</v>
      </c>
      <c r="G58" s="62">
        <v>8235.4621584634951</v>
      </c>
      <c r="H58" s="56">
        <v>0</v>
      </c>
      <c r="I58" s="56">
        <v>0</v>
      </c>
      <c r="J58" s="57">
        <v>0</v>
      </c>
      <c r="K58" s="56">
        <v>40</v>
      </c>
      <c r="L58" s="56">
        <v>198</v>
      </c>
      <c r="M58" s="57">
        <v>238</v>
      </c>
      <c r="N58" s="34">
        <v>0.16163933049027157</v>
      </c>
      <c r="O58" s="34">
        <v>0.13506028022157057</v>
      </c>
      <c r="P58" s="35">
        <v>0.13952734749362117</v>
      </c>
      <c r="Q58" s="41"/>
      <c r="R58" s="58">
        <f t="shared" si="0"/>
        <v>40.086553961587349</v>
      </c>
      <c r="S58" s="58">
        <f t="shared" si="1"/>
        <v>33.494949494949502</v>
      </c>
      <c r="T58" s="58">
        <f t="shared" si="2"/>
        <v>34.602782178418046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11596.230294117093</v>
      </c>
      <c r="F59" s="64">
        <v>17054.329733418814</v>
      </c>
      <c r="G59" s="65">
        <v>28650.560027535907</v>
      </c>
      <c r="H59" s="66">
        <v>120</v>
      </c>
      <c r="I59" s="64">
        <v>116</v>
      </c>
      <c r="J59" s="65">
        <v>236</v>
      </c>
      <c r="K59" s="66">
        <v>59</v>
      </c>
      <c r="L59" s="64">
        <v>60</v>
      </c>
      <c r="M59" s="65">
        <v>119</v>
      </c>
      <c r="N59" s="30">
        <v>0.28595951603169001</v>
      </c>
      <c r="O59" s="30">
        <v>0.42704150975107208</v>
      </c>
      <c r="P59" s="31">
        <v>0.3559606404375299</v>
      </c>
      <c r="Q59" s="41"/>
      <c r="R59" s="58">
        <f t="shared" si="0"/>
        <v>64.783409464341304</v>
      </c>
      <c r="S59" s="58">
        <f t="shared" si="1"/>
        <v>96.899600758061439</v>
      </c>
      <c r="T59" s="58">
        <f t="shared" si="2"/>
        <v>80.70580289446734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11569.959484589881</v>
      </c>
      <c r="F60" s="56">
        <v>16912.092724524584</v>
      </c>
      <c r="G60" s="57">
        <v>28482.052209114467</v>
      </c>
      <c r="H60" s="55">
        <v>120</v>
      </c>
      <c r="I60" s="56">
        <v>116</v>
      </c>
      <c r="J60" s="57">
        <v>236</v>
      </c>
      <c r="K60" s="55">
        <v>37</v>
      </c>
      <c r="L60" s="56">
        <v>60</v>
      </c>
      <c r="M60" s="57">
        <v>97</v>
      </c>
      <c r="N60" s="32">
        <v>0.32966604412439826</v>
      </c>
      <c r="O60" s="32">
        <v>0.42347988593060354</v>
      </c>
      <c r="P60" s="33">
        <v>0.3795987339950217</v>
      </c>
      <c r="Q60" s="41"/>
      <c r="R60" s="58">
        <f t="shared" si="0"/>
        <v>73.694009455986503</v>
      </c>
      <c r="S60" s="58">
        <f t="shared" si="1"/>
        <v>96.091435934798767</v>
      </c>
      <c r="T60" s="58">
        <f t="shared" si="2"/>
        <v>85.531688315659054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11519.200120812227</v>
      </c>
      <c r="F61" s="56">
        <v>16271.26504764482</v>
      </c>
      <c r="G61" s="57">
        <v>27790.465168457049</v>
      </c>
      <c r="H61" s="55">
        <v>120</v>
      </c>
      <c r="I61" s="56">
        <v>116</v>
      </c>
      <c r="J61" s="57">
        <v>236</v>
      </c>
      <c r="K61" s="55">
        <v>37</v>
      </c>
      <c r="L61" s="56">
        <v>60</v>
      </c>
      <c r="M61" s="57">
        <v>97</v>
      </c>
      <c r="N61" s="32">
        <v>0.32821974358366274</v>
      </c>
      <c r="O61" s="32">
        <v>0.40743351982283704</v>
      </c>
      <c r="P61" s="33">
        <v>0.37038150613680892</v>
      </c>
      <c r="Q61" s="41"/>
      <c r="R61" s="58">
        <f t="shared" si="0"/>
        <v>73.37070140644731</v>
      </c>
      <c r="S61" s="58">
        <f t="shared" si="1"/>
        <v>92.450369588891022</v>
      </c>
      <c r="T61" s="58">
        <f t="shared" si="2"/>
        <v>83.454850355726876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11564.721291037687</v>
      </c>
      <c r="F62" s="56">
        <v>15533.781674793763</v>
      </c>
      <c r="G62" s="57">
        <v>27098.502965831452</v>
      </c>
      <c r="H62" s="55">
        <v>118</v>
      </c>
      <c r="I62" s="56">
        <v>116</v>
      </c>
      <c r="J62" s="57">
        <v>234</v>
      </c>
      <c r="K62" s="55">
        <v>37</v>
      </c>
      <c r="L62" s="56">
        <v>60</v>
      </c>
      <c r="M62" s="57">
        <v>97</v>
      </c>
      <c r="N62" s="32">
        <v>0.33362339288707843</v>
      </c>
      <c r="O62" s="32">
        <v>0.38896688889207137</v>
      </c>
      <c r="P62" s="33">
        <v>0.36325070999774067</v>
      </c>
      <c r="Q62" s="41"/>
      <c r="R62" s="58">
        <f t="shared" si="0"/>
        <v>74.611105103468958</v>
      </c>
      <c r="S62" s="58">
        <f t="shared" si="1"/>
        <v>88.260123152237284</v>
      </c>
      <c r="T62" s="58">
        <f t="shared" si="2"/>
        <v>81.868589020638822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11422.112939700333</v>
      </c>
      <c r="F63" s="56">
        <v>14868.961286588368</v>
      </c>
      <c r="G63" s="57">
        <v>26291.0742262887</v>
      </c>
      <c r="H63" s="55">
        <v>117</v>
      </c>
      <c r="I63" s="56">
        <v>116</v>
      </c>
      <c r="J63" s="57">
        <v>233</v>
      </c>
      <c r="K63" s="55">
        <v>37</v>
      </c>
      <c r="L63" s="56">
        <v>60</v>
      </c>
      <c r="M63" s="57">
        <v>97</v>
      </c>
      <c r="N63" s="32">
        <v>0.33157550335869523</v>
      </c>
      <c r="O63" s="32">
        <v>0.37231974375471677</v>
      </c>
      <c r="P63" s="33">
        <v>0.35345066447473517</v>
      </c>
      <c r="Q63" s="41"/>
      <c r="R63" s="58">
        <f t="shared" si="0"/>
        <v>74.169564543508656</v>
      </c>
      <c r="S63" s="58">
        <f t="shared" si="1"/>
        <v>84.482734582888455</v>
      </c>
      <c r="T63" s="58">
        <f t="shared" si="2"/>
        <v>79.669921897844546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11411.169834895834</v>
      </c>
      <c r="F64" s="56">
        <v>13746.431251419588</v>
      </c>
      <c r="G64" s="57">
        <v>25157.601086315422</v>
      </c>
      <c r="H64" s="55">
        <v>106</v>
      </c>
      <c r="I64" s="56">
        <v>154</v>
      </c>
      <c r="J64" s="57">
        <v>260</v>
      </c>
      <c r="K64" s="55">
        <v>37</v>
      </c>
      <c r="L64" s="56">
        <v>60</v>
      </c>
      <c r="M64" s="57">
        <v>97</v>
      </c>
      <c r="N64" s="3">
        <v>0.35579851069143908</v>
      </c>
      <c r="O64" s="3">
        <v>0.28552740219798078</v>
      </c>
      <c r="P64" s="4">
        <v>0.3136232308556326</v>
      </c>
      <c r="Q64" s="41"/>
      <c r="R64" s="58">
        <f t="shared" si="0"/>
        <v>79.798390453817021</v>
      </c>
      <c r="S64" s="58">
        <f t="shared" si="1"/>
        <v>64.235660053362565</v>
      </c>
      <c r="T64" s="58">
        <f t="shared" si="2"/>
        <v>70.469470830015183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10892.910736747193</v>
      </c>
      <c r="F65" s="56">
        <v>10863.452765188709</v>
      </c>
      <c r="G65" s="57">
        <v>21756.363501935903</v>
      </c>
      <c r="H65" s="55">
        <v>99</v>
      </c>
      <c r="I65" s="56">
        <v>154</v>
      </c>
      <c r="J65" s="57">
        <v>253</v>
      </c>
      <c r="K65" s="55">
        <v>37</v>
      </c>
      <c r="L65" s="56">
        <v>60</v>
      </c>
      <c r="M65" s="57">
        <v>97</v>
      </c>
      <c r="N65" s="3">
        <v>0.35644341416057568</v>
      </c>
      <c r="O65" s="3">
        <v>0.22564499761525236</v>
      </c>
      <c r="P65" s="4">
        <v>0.27643275439540432</v>
      </c>
      <c r="Q65" s="41"/>
      <c r="R65" s="58">
        <f t="shared" si="0"/>
        <v>80.094931887847011</v>
      </c>
      <c r="S65" s="58">
        <f t="shared" si="1"/>
        <v>50.763797968171538</v>
      </c>
      <c r="T65" s="58">
        <f t="shared" si="2"/>
        <v>62.161038576959719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6935.3877252725579</v>
      </c>
      <c r="F66" s="56">
        <v>5549.1657402770552</v>
      </c>
      <c r="G66" s="57">
        <v>12484.553465549612</v>
      </c>
      <c r="H66" s="55">
        <v>60</v>
      </c>
      <c r="I66" s="56">
        <v>77</v>
      </c>
      <c r="J66" s="57">
        <v>137</v>
      </c>
      <c r="K66" s="55">
        <v>37</v>
      </c>
      <c r="L66" s="56">
        <v>20</v>
      </c>
      <c r="M66" s="57">
        <v>57</v>
      </c>
      <c r="N66" s="3">
        <v>0.31330808299930241</v>
      </c>
      <c r="O66" s="3">
        <v>0.25700100686722188</v>
      </c>
      <c r="P66" s="4">
        <v>0.28550479019277381</v>
      </c>
      <c r="Q66" s="41"/>
      <c r="R66" s="58">
        <f t="shared" si="0"/>
        <v>71.498842528583069</v>
      </c>
      <c r="S66" s="58">
        <f t="shared" si="1"/>
        <v>57.207894229660361</v>
      </c>
      <c r="T66" s="58">
        <f t="shared" si="2"/>
        <v>64.353368379121719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5592.0248989567908</v>
      </c>
      <c r="F67" s="56">
        <v>5444.9489651340837</v>
      </c>
      <c r="G67" s="57">
        <v>11036.973864090874</v>
      </c>
      <c r="H67" s="55">
        <v>60</v>
      </c>
      <c r="I67" s="56">
        <v>77</v>
      </c>
      <c r="J67" s="57">
        <v>137</v>
      </c>
      <c r="K67" s="55">
        <v>37</v>
      </c>
      <c r="L67" s="56">
        <v>20</v>
      </c>
      <c r="M67" s="57">
        <v>57</v>
      </c>
      <c r="N67" s="3">
        <v>0.25262129106237763</v>
      </c>
      <c r="O67" s="3">
        <v>0.25217436852232694</v>
      </c>
      <c r="P67" s="4">
        <v>0.25240060977156226</v>
      </c>
      <c r="Q67" s="41"/>
      <c r="R67" s="58">
        <f t="shared" si="0"/>
        <v>57.649741226358671</v>
      </c>
      <c r="S67" s="58">
        <f t="shared" si="1"/>
        <v>56.133494485918391</v>
      </c>
      <c r="T67" s="58">
        <f t="shared" si="2"/>
        <v>56.891617856138531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4360.7599946204145</v>
      </c>
      <c r="F68" s="56">
        <v>5344.2255830008053</v>
      </c>
      <c r="G68" s="57">
        <v>9704.9855776212207</v>
      </c>
      <c r="H68" s="55">
        <v>29</v>
      </c>
      <c r="I68" s="56">
        <v>79</v>
      </c>
      <c r="J68" s="57">
        <v>108</v>
      </c>
      <c r="K68" s="55">
        <v>37</v>
      </c>
      <c r="L68" s="56">
        <v>37</v>
      </c>
      <c r="M68" s="57">
        <v>74</v>
      </c>
      <c r="N68" s="3">
        <v>0.2824326421386279</v>
      </c>
      <c r="O68" s="3">
        <v>0.20366713349850629</v>
      </c>
      <c r="P68" s="4">
        <v>0.23284514341701584</v>
      </c>
      <c r="Q68" s="41"/>
      <c r="R68" s="58">
        <f t="shared" si="0"/>
        <v>66.072121130612345</v>
      </c>
      <c r="S68" s="58">
        <f t="shared" si="1"/>
        <v>46.070910198282803</v>
      </c>
      <c r="T68" s="58">
        <f t="shared" si="2"/>
        <v>53.324096580336381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3552.8792146732826</v>
      </c>
      <c r="F69" s="61">
        <v>2576.9999999999995</v>
      </c>
      <c r="G69" s="62">
        <v>6129.8792146732821</v>
      </c>
      <c r="H69" s="67">
        <v>21</v>
      </c>
      <c r="I69" s="61">
        <v>79</v>
      </c>
      <c r="J69" s="62">
        <v>100</v>
      </c>
      <c r="K69" s="67">
        <v>37</v>
      </c>
      <c r="L69" s="61">
        <v>37</v>
      </c>
      <c r="M69" s="62">
        <v>74</v>
      </c>
      <c r="N69" s="6">
        <v>0.25910729395225224</v>
      </c>
      <c r="O69" s="6">
        <v>9.8208841463414617E-2</v>
      </c>
      <c r="P69" s="7">
        <v>0.15343109768405291</v>
      </c>
      <c r="Q69" s="41"/>
      <c r="R69" s="58">
        <f t="shared" si="0"/>
        <v>61.256538184022112</v>
      </c>
      <c r="S69" s="58">
        <f t="shared" si="1"/>
        <v>22.215517241379306</v>
      </c>
      <c r="T69" s="58">
        <f t="shared" si="2"/>
        <v>35.229190888926908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22512.999999999996</v>
      </c>
      <c r="F70" s="64">
        <v>3229.4702107961411</v>
      </c>
      <c r="G70" s="65">
        <v>25742.470210796138</v>
      </c>
      <c r="H70" s="66">
        <v>414</v>
      </c>
      <c r="I70" s="64">
        <v>280</v>
      </c>
      <c r="J70" s="65">
        <v>694</v>
      </c>
      <c r="K70" s="66">
        <v>0</v>
      </c>
      <c r="L70" s="64">
        <v>0</v>
      </c>
      <c r="M70" s="65">
        <v>0</v>
      </c>
      <c r="N70" s="15">
        <v>0.25175568080157446</v>
      </c>
      <c r="O70" s="15">
        <v>5.3397324913957357E-2</v>
      </c>
      <c r="P70" s="16">
        <v>0.17172637295066268</v>
      </c>
      <c r="Q70" s="41"/>
      <c r="R70" s="58">
        <f t="shared" si="0"/>
        <v>54.379227053140085</v>
      </c>
      <c r="S70" s="58">
        <f t="shared" si="1"/>
        <v>11.53382218141479</v>
      </c>
      <c r="T70" s="58">
        <f t="shared" si="2"/>
        <v>37.092896557343138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29115.268395471954</v>
      </c>
      <c r="F71" s="56">
        <v>5030.6244739494377</v>
      </c>
      <c r="G71" s="57">
        <v>34145.89286942139</v>
      </c>
      <c r="H71" s="55">
        <v>396</v>
      </c>
      <c r="I71" s="56">
        <v>312</v>
      </c>
      <c r="J71" s="57">
        <v>708</v>
      </c>
      <c r="K71" s="55">
        <v>0</v>
      </c>
      <c r="L71" s="56">
        <v>0</v>
      </c>
      <c r="M71" s="57">
        <v>0</v>
      </c>
      <c r="N71" s="3">
        <v>0.34038613444014165</v>
      </c>
      <c r="O71" s="3">
        <v>7.464720551325732E-2</v>
      </c>
      <c r="P71" s="4">
        <v>0.22328084372659937</v>
      </c>
      <c r="Q71" s="41"/>
      <c r="R71" s="58">
        <f t="shared" ref="R71:R86" si="6">+E71/(H71+K71)</f>
        <v>73.523405039070596</v>
      </c>
      <c r="S71" s="58">
        <f t="shared" ref="S71:S85" si="7">+F71/(I71+L71)</f>
        <v>16.123796390863582</v>
      </c>
      <c r="T71" s="58">
        <f t="shared" ref="T71:T85" si="8">+G71/(J71+M71)</f>
        <v>48.228662244945468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37242.291689625068</v>
      </c>
      <c r="F72" s="56">
        <v>8895.2530192609975</v>
      </c>
      <c r="G72" s="57">
        <v>46137.544708886067</v>
      </c>
      <c r="H72" s="55">
        <v>398</v>
      </c>
      <c r="I72" s="56">
        <v>280</v>
      </c>
      <c r="J72" s="57">
        <v>678</v>
      </c>
      <c r="K72" s="55">
        <v>0</v>
      </c>
      <c r="L72" s="56">
        <v>0</v>
      </c>
      <c r="M72" s="57">
        <v>0</v>
      </c>
      <c r="N72" s="3">
        <v>0.43321109819496867</v>
      </c>
      <c r="O72" s="3">
        <v>0.14707759621793978</v>
      </c>
      <c r="P72" s="4">
        <v>0.31504387023985353</v>
      </c>
      <c r="Q72" s="41"/>
      <c r="R72" s="58">
        <f t="shared" si="6"/>
        <v>93.573597210113235</v>
      </c>
      <c r="S72" s="58">
        <f t="shared" si="7"/>
        <v>31.768760783074992</v>
      </c>
      <c r="T72" s="58">
        <f t="shared" si="8"/>
        <v>68.049475971808363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41587.360532606603</v>
      </c>
      <c r="F73" s="56">
        <v>10539.988014474777</v>
      </c>
      <c r="G73" s="57">
        <v>52127.348547081376</v>
      </c>
      <c r="H73" s="55">
        <v>380</v>
      </c>
      <c r="I73" s="56">
        <v>280</v>
      </c>
      <c r="J73" s="57">
        <v>660</v>
      </c>
      <c r="K73" s="55">
        <v>0</v>
      </c>
      <c r="L73" s="56">
        <v>0</v>
      </c>
      <c r="M73" s="57">
        <v>0</v>
      </c>
      <c r="N73" s="3">
        <v>0.50666862247327737</v>
      </c>
      <c r="O73" s="3">
        <v>0.17427228859911997</v>
      </c>
      <c r="P73" s="4">
        <v>0.36565199598121056</v>
      </c>
      <c r="Q73" s="41"/>
      <c r="R73" s="58">
        <f t="shared" si="6"/>
        <v>109.4404224542279</v>
      </c>
      <c r="S73" s="58">
        <f t="shared" si="7"/>
        <v>37.642814337409916</v>
      </c>
      <c r="T73" s="58">
        <f t="shared" si="8"/>
        <v>78.980831131941471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46992.683522174011</v>
      </c>
      <c r="F74" s="56">
        <v>11194.562758800526</v>
      </c>
      <c r="G74" s="57">
        <v>58187.246280974534</v>
      </c>
      <c r="H74" s="55">
        <v>396</v>
      </c>
      <c r="I74" s="56">
        <v>302</v>
      </c>
      <c r="J74" s="57">
        <v>698</v>
      </c>
      <c r="K74" s="55">
        <v>0</v>
      </c>
      <c r="L74" s="56">
        <v>0</v>
      </c>
      <c r="M74" s="57">
        <v>0</v>
      </c>
      <c r="N74" s="3">
        <v>0.54939070709612337</v>
      </c>
      <c r="O74" s="3">
        <v>0.17161152132083221</v>
      </c>
      <c r="P74" s="4">
        <v>0.38593896769191427</v>
      </c>
      <c r="Q74" s="41"/>
      <c r="R74" s="58">
        <f t="shared" si="6"/>
        <v>118.66839273276265</v>
      </c>
      <c r="S74" s="58">
        <f t="shared" si="7"/>
        <v>37.068088605299756</v>
      </c>
      <c r="T74" s="58">
        <f t="shared" si="8"/>
        <v>83.36281702145348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47608.398418299068</v>
      </c>
      <c r="F75" s="56">
        <v>11874.110376661027</v>
      </c>
      <c r="G75" s="57">
        <v>59482.508794960093</v>
      </c>
      <c r="H75" s="55">
        <v>396</v>
      </c>
      <c r="I75" s="56">
        <v>318</v>
      </c>
      <c r="J75" s="57">
        <v>714</v>
      </c>
      <c r="K75" s="55">
        <v>0</v>
      </c>
      <c r="L75" s="56">
        <v>0</v>
      </c>
      <c r="M75" s="57">
        <v>0</v>
      </c>
      <c r="N75" s="3">
        <v>0.55658902004184285</v>
      </c>
      <c r="O75" s="3">
        <v>0.17287023026818407</v>
      </c>
      <c r="P75" s="4">
        <v>0.38568905484853261</v>
      </c>
      <c r="Q75" s="41"/>
      <c r="R75" s="58">
        <f t="shared" si="6"/>
        <v>120.22322832903805</v>
      </c>
      <c r="S75" s="58">
        <f t="shared" si="7"/>
        <v>37.33996973792776</v>
      </c>
      <c r="T75" s="58">
        <f t="shared" si="8"/>
        <v>83.308835847283049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49630.71952520113</v>
      </c>
      <c r="F76" s="56">
        <v>17058.889542799363</v>
      </c>
      <c r="G76" s="57">
        <v>66689.609068000485</v>
      </c>
      <c r="H76" s="55">
        <v>364</v>
      </c>
      <c r="I76" s="56">
        <v>318</v>
      </c>
      <c r="J76" s="57">
        <v>682</v>
      </c>
      <c r="K76" s="55">
        <v>0</v>
      </c>
      <c r="L76" s="56">
        <v>0</v>
      </c>
      <c r="M76" s="57">
        <v>0</v>
      </c>
      <c r="N76" s="3">
        <v>0.63124134520249708</v>
      </c>
      <c r="O76" s="3">
        <v>0.24835327193686471</v>
      </c>
      <c r="P76" s="4">
        <v>0.45270995620180626</v>
      </c>
      <c r="Q76" s="41"/>
      <c r="R76" s="58">
        <f t="shared" si="6"/>
        <v>136.34813056373937</v>
      </c>
      <c r="S76" s="58">
        <f t="shared" si="7"/>
        <v>53.644306738362779</v>
      </c>
      <c r="T76" s="58">
        <f t="shared" si="8"/>
        <v>97.785350539590155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48444.636971445376</v>
      </c>
      <c r="F77" s="56">
        <v>19899.575282675967</v>
      </c>
      <c r="G77" s="57">
        <v>68344.212254121347</v>
      </c>
      <c r="H77" s="55">
        <v>372</v>
      </c>
      <c r="I77" s="56">
        <v>318</v>
      </c>
      <c r="J77" s="57">
        <v>690</v>
      </c>
      <c r="K77" s="55">
        <v>0</v>
      </c>
      <c r="L77" s="56">
        <v>0</v>
      </c>
      <c r="M77" s="57">
        <v>0</v>
      </c>
      <c r="N77" s="3">
        <v>0.60290517935390997</v>
      </c>
      <c r="O77" s="3">
        <v>0.28970963316264803</v>
      </c>
      <c r="P77" s="4">
        <v>0.45856288415271973</v>
      </c>
      <c r="Q77" s="41"/>
      <c r="R77" s="58">
        <f t="shared" si="6"/>
        <v>130.22751874044457</v>
      </c>
      <c r="S77" s="58">
        <f t="shared" si="7"/>
        <v>62.577280763131974</v>
      </c>
      <c r="T77" s="58">
        <f t="shared" si="8"/>
        <v>99.049582976987452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33554.242843408443</v>
      </c>
      <c r="F78" s="56">
        <v>14890.454153432218</v>
      </c>
      <c r="G78" s="57">
        <v>48444.696996840663</v>
      </c>
      <c r="H78" s="55">
        <v>396</v>
      </c>
      <c r="I78" s="56">
        <v>316</v>
      </c>
      <c r="J78" s="57">
        <v>712</v>
      </c>
      <c r="K78" s="55">
        <v>0</v>
      </c>
      <c r="L78" s="56">
        <v>0</v>
      </c>
      <c r="M78" s="57">
        <v>0</v>
      </c>
      <c r="N78" s="3">
        <v>0.39228211330210022</v>
      </c>
      <c r="O78" s="3">
        <v>0.21815597388408664</v>
      </c>
      <c r="P78" s="4">
        <v>0.31500141097612788</v>
      </c>
      <c r="Q78" s="41"/>
      <c r="R78" s="58">
        <f t="shared" si="6"/>
        <v>84.732936473253645</v>
      </c>
      <c r="S78" s="58">
        <f t="shared" si="7"/>
        <v>47.121690358962717</v>
      </c>
      <c r="T78" s="58">
        <f t="shared" si="8"/>
        <v>68.040304770843633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32260.34480852896</v>
      </c>
      <c r="F79" s="56">
        <v>14449.650120046103</v>
      </c>
      <c r="G79" s="57">
        <v>46709.994928575063</v>
      </c>
      <c r="H79" s="55">
        <v>396</v>
      </c>
      <c r="I79" s="56">
        <v>316</v>
      </c>
      <c r="J79" s="57">
        <v>712</v>
      </c>
      <c r="K79" s="55">
        <v>0</v>
      </c>
      <c r="L79" s="56">
        <v>0</v>
      </c>
      <c r="M79" s="57">
        <v>0</v>
      </c>
      <c r="N79" s="3">
        <v>0.37715517219099515</v>
      </c>
      <c r="O79" s="3">
        <v>0.21169787447324928</v>
      </c>
      <c r="P79" s="4">
        <v>0.30372187713648996</v>
      </c>
      <c r="Q79" s="41"/>
      <c r="R79" s="58">
        <f t="shared" si="6"/>
        <v>81.465517193254954</v>
      </c>
      <c r="S79" s="58">
        <f t="shared" si="7"/>
        <v>45.72674088622184</v>
      </c>
      <c r="T79" s="58">
        <f t="shared" si="8"/>
        <v>65.603925461481836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26527.379323242272</v>
      </c>
      <c r="F80" s="56">
        <v>11993.207533173907</v>
      </c>
      <c r="G80" s="57">
        <v>38520.586856416179</v>
      </c>
      <c r="H80" s="55">
        <v>356</v>
      </c>
      <c r="I80" s="56">
        <v>316</v>
      </c>
      <c r="J80" s="57">
        <v>672</v>
      </c>
      <c r="K80" s="55">
        <v>0</v>
      </c>
      <c r="L80" s="56">
        <v>0</v>
      </c>
      <c r="M80" s="57">
        <v>0</v>
      </c>
      <c r="N80" s="3">
        <v>0.34497736323400791</v>
      </c>
      <c r="O80" s="3">
        <v>0.17570920553759239</v>
      </c>
      <c r="P80" s="4">
        <v>0.26538102717438394</v>
      </c>
      <c r="Q80" s="41"/>
      <c r="R80" s="58">
        <f t="shared" si="6"/>
        <v>74.515110458545706</v>
      </c>
      <c r="S80" s="58">
        <f t="shared" si="7"/>
        <v>37.953188396119955</v>
      </c>
      <c r="T80" s="58">
        <f t="shared" si="8"/>
        <v>57.32230186966693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24400.849758788278</v>
      </c>
      <c r="F81" s="56">
        <v>10127.966702447331</v>
      </c>
      <c r="G81" s="57">
        <v>34528.816461235605</v>
      </c>
      <c r="H81" s="55">
        <v>356</v>
      </c>
      <c r="I81" s="56">
        <v>342</v>
      </c>
      <c r="J81" s="57">
        <v>698</v>
      </c>
      <c r="K81" s="55">
        <v>0</v>
      </c>
      <c r="L81" s="56">
        <v>0</v>
      </c>
      <c r="M81" s="57">
        <v>0</v>
      </c>
      <c r="N81" s="3">
        <v>0.31732274447030118</v>
      </c>
      <c r="O81" s="3">
        <v>0.137101563548399</v>
      </c>
      <c r="P81" s="4">
        <v>0.22901952974925452</v>
      </c>
      <c r="Q81" s="41"/>
      <c r="R81" s="58">
        <f t="shared" si="6"/>
        <v>68.54171280558505</v>
      </c>
      <c r="S81" s="58">
        <f t="shared" si="7"/>
        <v>29.613937726454186</v>
      </c>
      <c r="T81" s="58">
        <f t="shared" si="8"/>
        <v>49.468218425838977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23109.251828409171</v>
      </c>
      <c r="F82" s="56">
        <v>8226.0732812231508</v>
      </c>
      <c r="G82" s="57">
        <v>31335.325109632322</v>
      </c>
      <c r="H82" s="55">
        <v>356</v>
      </c>
      <c r="I82" s="56">
        <v>354</v>
      </c>
      <c r="J82" s="57">
        <v>710</v>
      </c>
      <c r="K82" s="55">
        <v>0</v>
      </c>
      <c r="L82" s="56">
        <v>0</v>
      </c>
      <c r="M82" s="57">
        <v>0</v>
      </c>
      <c r="N82" s="3">
        <v>0.30052605894206685</v>
      </c>
      <c r="O82" s="3">
        <v>0.10758099604026929</v>
      </c>
      <c r="P82" s="4">
        <v>0.20432528110088891</v>
      </c>
      <c r="Q82" s="41"/>
      <c r="R82" s="58">
        <f t="shared" si="6"/>
        <v>64.91362873148644</v>
      </c>
      <c r="S82" s="58">
        <f t="shared" si="7"/>
        <v>23.237495144698165</v>
      </c>
      <c r="T82" s="58">
        <f t="shared" si="8"/>
        <v>44.134260717792003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18465.412884606794</v>
      </c>
      <c r="F83" s="56">
        <v>7149.6904909163995</v>
      </c>
      <c r="G83" s="57">
        <v>25615.103375523195</v>
      </c>
      <c r="H83" s="55">
        <v>354</v>
      </c>
      <c r="I83" s="56">
        <v>354</v>
      </c>
      <c r="J83" s="57">
        <v>708</v>
      </c>
      <c r="K83" s="55">
        <v>0</v>
      </c>
      <c r="L83" s="56">
        <v>0</v>
      </c>
      <c r="M83" s="57">
        <v>0</v>
      </c>
      <c r="N83" s="3">
        <v>0.24149158930485973</v>
      </c>
      <c r="O83" s="3">
        <v>9.3504008303468292E-2</v>
      </c>
      <c r="P83" s="4">
        <v>0.16749779880416402</v>
      </c>
      <c r="Q83" s="41"/>
      <c r="R83" s="58">
        <f t="shared" si="6"/>
        <v>52.1621832898497</v>
      </c>
      <c r="S83" s="58">
        <f t="shared" si="7"/>
        <v>20.196865793549151</v>
      </c>
      <c r="T83" s="58">
        <f t="shared" si="8"/>
        <v>36.179524541699429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7121.5086433156266</v>
      </c>
      <c r="F84" s="61">
        <v>6447.0000000000036</v>
      </c>
      <c r="G84" s="62">
        <v>13568.50864331563</v>
      </c>
      <c r="H84" s="67">
        <v>356</v>
      </c>
      <c r="I84" s="61">
        <v>346</v>
      </c>
      <c r="J84" s="62">
        <v>702</v>
      </c>
      <c r="K84" s="67">
        <v>0</v>
      </c>
      <c r="L84" s="61">
        <v>0</v>
      </c>
      <c r="M84" s="62">
        <v>0</v>
      </c>
      <c r="N84" s="6">
        <v>9.2612211861678451E-2</v>
      </c>
      <c r="O84" s="6">
        <v>8.6263648041104743E-2</v>
      </c>
      <c r="P84" s="7">
        <v>8.9483147642421323E-2</v>
      </c>
      <c r="Q84" s="41"/>
      <c r="R84" s="58">
        <f t="shared" si="6"/>
        <v>20.004237762122546</v>
      </c>
      <c r="S84" s="58">
        <f t="shared" si="7"/>
        <v>18.632947976878622</v>
      </c>
      <c r="T84" s="58">
        <f t="shared" si="8"/>
        <v>19.328359890763007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2211.4547522537387</v>
      </c>
      <c r="F85" s="64">
        <v>2020.8873501534181</v>
      </c>
      <c r="G85" s="65">
        <v>4232.3421024071567</v>
      </c>
      <c r="H85" s="71">
        <v>59</v>
      </c>
      <c r="I85" s="64">
        <v>79</v>
      </c>
      <c r="J85" s="65">
        <v>138</v>
      </c>
      <c r="K85" s="71">
        <v>0</v>
      </c>
      <c r="L85" s="64">
        <v>0</v>
      </c>
      <c r="M85" s="65">
        <v>0</v>
      </c>
      <c r="N85" s="3">
        <v>0.17352909229862984</v>
      </c>
      <c r="O85" s="3">
        <v>0.1184298728406832</v>
      </c>
      <c r="P85" s="4">
        <v>0.14198678550748647</v>
      </c>
      <c r="Q85" s="41"/>
      <c r="R85" s="58">
        <f t="shared" si="6"/>
        <v>37.482283936504047</v>
      </c>
      <c r="S85" s="58">
        <f t="shared" si="7"/>
        <v>25.580852533587571</v>
      </c>
      <c r="T85" s="58">
        <f t="shared" si="8"/>
        <v>30.669145669617077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1558.7192850361075</v>
      </c>
      <c r="F86" s="61">
        <v>1658.9999999999998</v>
      </c>
      <c r="G86" s="62">
        <v>3217.7192850361071</v>
      </c>
      <c r="H86" s="72">
        <v>59</v>
      </c>
      <c r="I86" s="61">
        <v>79</v>
      </c>
      <c r="J86" s="62">
        <v>138</v>
      </c>
      <c r="K86" s="72">
        <v>0</v>
      </c>
      <c r="L86" s="61">
        <v>0</v>
      </c>
      <c r="M86" s="62">
        <v>0</v>
      </c>
      <c r="N86" s="6">
        <v>0.12231005061488602</v>
      </c>
      <c r="O86" s="6">
        <v>9.722222222222221E-2</v>
      </c>
      <c r="P86" s="7">
        <v>0.10794817783937558</v>
      </c>
      <c r="Q86" s="41"/>
      <c r="R86" s="58">
        <f t="shared" si="6"/>
        <v>26.41897093281538</v>
      </c>
      <c r="S86" s="58">
        <f>+F86/(I86+L86)</f>
        <v>20.999999999999996</v>
      </c>
      <c r="T86" s="58">
        <f>+G86/(J86+M86)</f>
        <v>23.316806413305123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1962431.0009024134</v>
      </c>
    </row>
    <row r="91" spans="2:20" x14ac:dyDescent="0.25">
      <c r="C91" t="s">
        <v>112</v>
      </c>
      <c r="D91" s="78">
        <f>SUMPRODUCT((((J5:J86)*216)+((M5:M86)*248))*((D5:D86))/1000)</f>
        <v>6684757.0742399981</v>
      </c>
    </row>
    <row r="92" spans="2:20" x14ac:dyDescent="0.25">
      <c r="C92" t="s">
        <v>111</v>
      </c>
      <c r="D92" s="39">
        <f>+D90/D91</f>
        <v>0.29356803532393516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82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+'[1]8'!$G$590</f>
        <v>0.29968629026486487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2691.9999999999995</v>
      </c>
      <c r="F5" s="56">
        <v>743.08196440869801</v>
      </c>
      <c r="G5" s="57">
        <v>3435.0819644086978</v>
      </c>
      <c r="H5" s="56">
        <v>199</v>
      </c>
      <c r="I5" s="56">
        <v>197</v>
      </c>
      <c r="J5" s="57">
        <v>396</v>
      </c>
      <c r="K5" s="56">
        <v>0</v>
      </c>
      <c r="L5" s="56">
        <v>0</v>
      </c>
      <c r="M5" s="57">
        <v>0</v>
      </c>
      <c r="N5" s="32">
        <v>6.2627954587753568E-2</v>
      </c>
      <c r="O5" s="32">
        <v>1.746291512522791E-2</v>
      </c>
      <c r="P5" s="33">
        <v>4.0159487986446619E-2</v>
      </c>
      <c r="Q5" s="41"/>
      <c r="R5" s="58">
        <f>+E5/(H5+K5)</f>
        <v>13.527638190954772</v>
      </c>
      <c r="S5" s="58">
        <f>+F5/(I5+L5)</f>
        <v>3.7719896670492283</v>
      </c>
      <c r="T5" s="58">
        <f>+G5/(J5+M5)</f>
        <v>8.674449405072469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4803.1434658477428</v>
      </c>
      <c r="F6" s="56">
        <v>1224.7872145965332</v>
      </c>
      <c r="G6" s="57">
        <v>6027.9306804442758</v>
      </c>
      <c r="H6" s="56">
        <v>199</v>
      </c>
      <c r="I6" s="56">
        <v>206</v>
      </c>
      <c r="J6" s="57">
        <v>405</v>
      </c>
      <c r="K6" s="56">
        <v>0</v>
      </c>
      <c r="L6" s="56">
        <v>0</v>
      </c>
      <c r="M6" s="57">
        <v>0</v>
      </c>
      <c r="N6" s="32">
        <v>0.11174258947161136</v>
      </c>
      <c r="O6" s="32">
        <v>2.7525782420813855E-2</v>
      </c>
      <c r="P6" s="33">
        <v>6.8906386379106954E-2</v>
      </c>
      <c r="Q6" s="41"/>
      <c r="R6" s="58">
        <f t="shared" ref="R6:R70" si="0">+E6/(H6+K6)</f>
        <v>24.136399325868055</v>
      </c>
      <c r="S6" s="58">
        <f t="shared" ref="S6:S70" si="1">+F6/(I6+L6)</f>
        <v>5.9455690028957919</v>
      </c>
      <c r="T6" s="58">
        <f t="shared" ref="T6:T70" si="2">+G6/(J6+M6)</f>
        <v>14.883779457887101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7387.7232735393327</v>
      </c>
      <c r="F7" s="56">
        <v>1486.2590182292611</v>
      </c>
      <c r="G7" s="57">
        <v>8873.9822917685942</v>
      </c>
      <c r="H7" s="56">
        <v>238</v>
      </c>
      <c r="I7" s="56">
        <v>210</v>
      </c>
      <c r="J7" s="57">
        <v>448</v>
      </c>
      <c r="K7" s="56">
        <v>0</v>
      </c>
      <c r="L7" s="56">
        <v>0</v>
      </c>
      <c r="M7" s="57">
        <v>0</v>
      </c>
      <c r="N7" s="32">
        <v>0.14370765782639536</v>
      </c>
      <c r="O7" s="32">
        <v>3.2765851371897289E-2</v>
      </c>
      <c r="P7" s="33">
        <v>9.1703686050849401E-2</v>
      </c>
      <c r="Q7" s="41"/>
      <c r="R7" s="58">
        <f t="shared" si="0"/>
        <v>31.040854090501398</v>
      </c>
      <c r="S7" s="58">
        <f t="shared" si="1"/>
        <v>7.0774238963298144</v>
      </c>
      <c r="T7" s="58">
        <f t="shared" si="2"/>
        <v>19.80799618698347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9622.0647847532964</v>
      </c>
      <c r="F8" s="56">
        <v>1513.3375530187734</v>
      </c>
      <c r="G8" s="57">
        <v>11135.40233777207</v>
      </c>
      <c r="H8" s="56">
        <v>238</v>
      </c>
      <c r="I8" s="56">
        <v>184</v>
      </c>
      <c r="J8" s="57">
        <v>422</v>
      </c>
      <c r="K8" s="56">
        <v>0</v>
      </c>
      <c r="L8" s="56">
        <v>0</v>
      </c>
      <c r="M8" s="57">
        <v>0</v>
      </c>
      <c r="N8" s="32">
        <v>0.18717057237693155</v>
      </c>
      <c r="O8" s="32">
        <v>3.8077132473298442E-2</v>
      </c>
      <c r="P8" s="33">
        <v>0.12216300616302517</v>
      </c>
      <c r="Q8" s="41"/>
      <c r="R8" s="58">
        <f t="shared" si="0"/>
        <v>40.428843633417209</v>
      </c>
      <c r="S8" s="58">
        <f t="shared" si="1"/>
        <v>8.2246606142324641</v>
      </c>
      <c r="T8" s="58">
        <f t="shared" si="2"/>
        <v>26.387209331213434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13069.823878022005</v>
      </c>
      <c r="F9" s="56">
        <v>1885.2011225713161</v>
      </c>
      <c r="G9" s="57">
        <v>14955.025000593321</v>
      </c>
      <c r="H9" s="56">
        <v>218</v>
      </c>
      <c r="I9" s="56">
        <v>178</v>
      </c>
      <c r="J9" s="57">
        <v>396</v>
      </c>
      <c r="K9" s="56">
        <v>0</v>
      </c>
      <c r="L9" s="56">
        <v>0</v>
      </c>
      <c r="M9" s="57">
        <v>0</v>
      </c>
      <c r="N9" s="32">
        <v>0.27756166917308028</v>
      </c>
      <c r="O9" s="32">
        <v>4.9032488622849459E-2</v>
      </c>
      <c r="P9" s="33">
        <v>0.17483895670353208</v>
      </c>
      <c r="Q9" s="41"/>
      <c r="R9" s="58">
        <f t="shared" si="0"/>
        <v>59.953320541385345</v>
      </c>
      <c r="S9" s="58">
        <f t="shared" si="1"/>
        <v>10.591017542535484</v>
      </c>
      <c r="T9" s="58">
        <f t="shared" si="2"/>
        <v>37.765214647962935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14666.424366950938</v>
      </c>
      <c r="F10" s="56">
        <v>2358.2600116125227</v>
      </c>
      <c r="G10" s="57">
        <v>17024.684378563459</v>
      </c>
      <c r="H10" s="56">
        <v>218</v>
      </c>
      <c r="I10" s="56">
        <v>179</v>
      </c>
      <c r="J10" s="57">
        <v>397</v>
      </c>
      <c r="K10" s="56">
        <v>0</v>
      </c>
      <c r="L10" s="56">
        <v>0</v>
      </c>
      <c r="M10" s="57">
        <v>0</v>
      </c>
      <c r="N10" s="32">
        <v>0.31146840738512865</v>
      </c>
      <c r="O10" s="32">
        <v>6.0993689520290779E-2</v>
      </c>
      <c r="P10" s="33">
        <v>0.19853396280627225</v>
      </c>
      <c r="Q10" s="41"/>
      <c r="R10" s="58">
        <f t="shared" si="0"/>
        <v>67.27717599518779</v>
      </c>
      <c r="S10" s="58">
        <f t="shared" si="1"/>
        <v>13.174636936382809</v>
      </c>
      <c r="T10" s="58">
        <f t="shared" si="2"/>
        <v>42.88333596615481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18161.750598875253</v>
      </c>
      <c r="F11" s="56">
        <v>3014.4445703250367</v>
      </c>
      <c r="G11" s="57">
        <v>21176.195169200291</v>
      </c>
      <c r="H11" s="56">
        <v>218</v>
      </c>
      <c r="I11" s="56">
        <v>179</v>
      </c>
      <c r="J11" s="57">
        <v>397</v>
      </c>
      <c r="K11" s="56">
        <v>0</v>
      </c>
      <c r="L11" s="56">
        <v>0</v>
      </c>
      <c r="M11" s="57">
        <v>0</v>
      </c>
      <c r="N11" s="32">
        <v>0.38569806742429608</v>
      </c>
      <c r="O11" s="32">
        <v>7.7965150277390774E-2</v>
      </c>
      <c r="P11" s="33">
        <v>0.24694695364773173</v>
      </c>
      <c r="Q11" s="41"/>
      <c r="R11" s="58">
        <f t="shared" si="0"/>
        <v>83.310782563647948</v>
      </c>
      <c r="S11" s="58">
        <f t="shared" si="1"/>
        <v>16.840472459916406</v>
      </c>
      <c r="T11" s="58">
        <f t="shared" si="2"/>
        <v>53.340541987910051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18752.577902648271</v>
      </c>
      <c r="F12" s="56">
        <v>3155.0262002295071</v>
      </c>
      <c r="G12" s="57">
        <v>21907.604102877776</v>
      </c>
      <c r="H12" s="56">
        <v>218</v>
      </c>
      <c r="I12" s="56">
        <v>179</v>
      </c>
      <c r="J12" s="57">
        <v>397</v>
      </c>
      <c r="K12" s="56">
        <v>0</v>
      </c>
      <c r="L12" s="56">
        <v>0</v>
      </c>
      <c r="M12" s="57">
        <v>0</v>
      </c>
      <c r="N12" s="32">
        <v>0.39824536830292795</v>
      </c>
      <c r="O12" s="32">
        <v>8.1601132842683305E-2</v>
      </c>
      <c r="P12" s="33">
        <v>0.25547630495939194</v>
      </c>
      <c r="Q12" s="41"/>
      <c r="R12" s="58">
        <f t="shared" si="0"/>
        <v>86.020999553432432</v>
      </c>
      <c r="S12" s="58">
        <f t="shared" si="1"/>
        <v>17.625844694019595</v>
      </c>
      <c r="T12" s="58">
        <f t="shared" si="2"/>
        <v>55.182881871228659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19185.685609201308</v>
      </c>
      <c r="F13" s="56">
        <v>3190.5142551288873</v>
      </c>
      <c r="G13" s="57">
        <v>22376.199864330196</v>
      </c>
      <c r="H13" s="56">
        <v>212</v>
      </c>
      <c r="I13" s="56">
        <v>199</v>
      </c>
      <c r="J13" s="57">
        <v>411</v>
      </c>
      <c r="K13" s="56">
        <v>0</v>
      </c>
      <c r="L13" s="56">
        <v>0</v>
      </c>
      <c r="M13" s="57">
        <v>0</v>
      </c>
      <c r="N13" s="32">
        <v>0.41897461585432627</v>
      </c>
      <c r="O13" s="32">
        <v>7.4225624770353785E-2</v>
      </c>
      <c r="P13" s="33">
        <v>0.25205235496451966</v>
      </c>
      <c r="Q13" s="41"/>
      <c r="R13" s="58">
        <f t="shared" si="0"/>
        <v>90.498517024534465</v>
      </c>
      <c r="S13" s="58">
        <f t="shared" si="1"/>
        <v>16.032734950396417</v>
      </c>
      <c r="T13" s="58">
        <f t="shared" si="2"/>
        <v>54.443308672336244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21678.43180889808</v>
      </c>
      <c r="F14" s="56">
        <v>4031.2562177262339</v>
      </c>
      <c r="G14" s="57">
        <v>25709.688026624313</v>
      </c>
      <c r="H14" s="56">
        <v>219</v>
      </c>
      <c r="I14" s="56">
        <v>191</v>
      </c>
      <c r="J14" s="57">
        <v>410</v>
      </c>
      <c r="K14" s="56">
        <v>0</v>
      </c>
      <c r="L14" s="56">
        <v>0</v>
      </c>
      <c r="M14" s="57">
        <v>0</v>
      </c>
      <c r="N14" s="32">
        <v>0.45827904212958903</v>
      </c>
      <c r="O14" s="32">
        <v>9.7713210629392908E-2</v>
      </c>
      <c r="P14" s="33">
        <v>0.2903081303819367</v>
      </c>
      <c r="Q14" s="41"/>
      <c r="R14" s="58">
        <f t="shared" si="0"/>
        <v>98.988273099991233</v>
      </c>
      <c r="S14" s="58">
        <f t="shared" si="1"/>
        <v>21.106053495948867</v>
      </c>
      <c r="T14" s="58">
        <f t="shared" si="2"/>
        <v>62.706556162498323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32384.049448714904</v>
      </c>
      <c r="F15" s="56">
        <v>9299.6529474259969</v>
      </c>
      <c r="G15" s="57">
        <v>41683.7023961409</v>
      </c>
      <c r="H15" s="56">
        <v>319</v>
      </c>
      <c r="I15" s="56">
        <v>241</v>
      </c>
      <c r="J15" s="57">
        <v>560</v>
      </c>
      <c r="K15" s="56">
        <v>157</v>
      </c>
      <c r="L15" s="56">
        <v>235</v>
      </c>
      <c r="M15" s="57">
        <v>392</v>
      </c>
      <c r="N15" s="32">
        <v>0.30029719444283109</v>
      </c>
      <c r="O15" s="32">
        <v>8.4284847623858003E-2</v>
      </c>
      <c r="P15" s="33">
        <v>0.19105539745957806</v>
      </c>
      <c r="Q15" s="41"/>
      <c r="R15" s="58">
        <f t="shared" si="0"/>
        <v>68.033717329232999</v>
      </c>
      <c r="S15" s="58">
        <f t="shared" si="1"/>
        <v>19.537086024004196</v>
      </c>
      <c r="T15" s="58">
        <f t="shared" si="2"/>
        <v>43.785401676618591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69782.017442970973</v>
      </c>
      <c r="F16" s="56">
        <v>18812.971121508323</v>
      </c>
      <c r="G16" s="57">
        <v>88594.988564479296</v>
      </c>
      <c r="H16" s="56">
        <v>459</v>
      </c>
      <c r="I16" s="56">
        <v>427</v>
      </c>
      <c r="J16" s="57">
        <v>886</v>
      </c>
      <c r="K16" s="56">
        <v>274</v>
      </c>
      <c r="L16" s="56">
        <v>272</v>
      </c>
      <c r="M16" s="57">
        <v>546</v>
      </c>
      <c r="N16" s="32">
        <v>0.41761632500461393</v>
      </c>
      <c r="O16" s="32">
        <v>0.11781080057053957</v>
      </c>
      <c r="P16" s="33">
        <v>0.27111176974539541</v>
      </c>
      <c r="Q16" s="41"/>
      <c r="R16" s="58">
        <f t="shared" si="0"/>
        <v>95.200569499278274</v>
      </c>
      <c r="S16" s="58">
        <f t="shared" si="1"/>
        <v>26.914121776120634</v>
      </c>
      <c r="T16" s="58">
        <f t="shared" si="2"/>
        <v>61.868008774077722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71965.121747695826</v>
      </c>
      <c r="F17" s="56">
        <v>21643.311084518566</v>
      </c>
      <c r="G17" s="57">
        <v>93608.432832214399</v>
      </c>
      <c r="H17" s="56">
        <v>454</v>
      </c>
      <c r="I17" s="56">
        <v>438</v>
      </c>
      <c r="J17" s="57">
        <v>892</v>
      </c>
      <c r="K17" s="56">
        <v>274</v>
      </c>
      <c r="L17" s="56">
        <v>270</v>
      </c>
      <c r="M17" s="57">
        <v>544</v>
      </c>
      <c r="N17" s="32">
        <v>0.43348304830676454</v>
      </c>
      <c r="O17" s="32">
        <v>0.13395790679168254</v>
      </c>
      <c r="P17" s="33">
        <v>0.28575398319885709</v>
      </c>
      <c r="Q17" s="41"/>
      <c r="R17" s="58">
        <f t="shared" si="0"/>
        <v>98.853189213867893</v>
      </c>
      <c r="S17" s="58">
        <f t="shared" si="1"/>
        <v>30.569648424461249</v>
      </c>
      <c r="T17" s="58">
        <f t="shared" si="2"/>
        <v>65.186930941653486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80873.480870272018</v>
      </c>
      <c r="F18" s="56">
        <v>30729.300720674812</v>
      </c>
      <c r="G18" s="57">
        <v>111602.78159094683</v>
      </c>
      <c r="H18" s="56">
        <v>426</v>
      </c>
      <c r="I18" s="56">
        <v>455</v>
      </c>
      <c r="J18" s="57">
        <v>881</v>
      </c>
      <c r="K18" s="56">
        <v>274</v>
      </c>
      <c r="L18" s="56">
        <v>246</v>
      </c>
      <c r="M18" s="57">
        <v>520</v>
      </c>
      <c r="N18" s="32">
        <v>0.50556036751270261</v>
      </c>
      <c r="O18" s="32">
        <v>0.19291660841164943</v>
      </c>
      <c r="P18" s="33">
        <v>0.34957144608385382</v>
      </c>
      <c r="Q18" s="41"/>
      <c r="R18" s="58">
        <f t="shared" si="0"/>
        <v>115.5335441003886</v>
      </c>
      <c r="S18" s="58">
        <f t="shared" si="1"/>
        <v>43.836377632916992</v>
      </c>
      <c r="T18" s="58">
        <f t="shared" si="2"/>
        <v>79.659373012810022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79104.786649324495</v>
      </c>
      <c r="F19" s="56">
        <v>43891.884918931872</v>
      </c>
      <c r="G19" s="57">
        <v>122996.67156825637</v>
      </c>
      <c r="H19" s="56">
        <v>431</v>
      </c>
      <c r="I19" s="56">
        <v>456</v>
      </c>
      <c r="J19" s="57">
        <v>887</v>
      </c>
      <c r="K19" s="56">
        <v>272</v>
      </c>
      <c r="L19" s="56">
        <v>240</v>
      </c>
      <c r="M19" s="57">
        <v>512</v>
      </c>
      <c r="N19" s="32">
        <v>0.49270508401841456</v>
      </c>
      <c r="O19" s="32">
        <v>0.27776861152624971</v>
      </c>
      <c r="P19" s="33">
        <v>0.38609236197061969</v>
      </c>
      <c r="Q19" s="41"/>
      <c r="R19" s="58">
        <f t="shared" si="0"/>
        <v>112.5245898283421</v>
      </c>
      <c r="S19" s="58">
        <f t="shared" si="1"/>
        <v>63.063053044442341</v>
      </c>
      <c r="T19" s="58">
        <f t="shared" si="2"/>
        <v>87.917563665658591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79405.130036663119</v>
      </c>
      <c r="F20" s="56">
        <v>71228.990084520949</v>
      </c>
      <c r="G20" s="57">
        <v>150634.12012118407</v>
      </c>
      <c r="H20" s="56">
        <v>454</v>
      </c>
      <c r="I20" s="56">
        <v>440</v>
      </c>
      <c r="J20" s="57">
        <v>894</v>
      </c>
      <c r="K20" s="56">
        <v>269</v>
      </c>
      <c r="L20" s="56">
        <v>254</v>
      </c>
      <c r="M20" s="57">
        <v>523</v>
      </c>
      <c r="N20" s="32">
        <v>0.48189742460469437</v>
      </c>
      <c r="O20" s="32">
        <v>0.45072510684241768</v>
      </c>
      <c r="P20" s="33">
        <v>0.46663688669792591</v>
      </c>
      <c r="Q20" s="41"/>
      <c r="R20" s="58">
        <f t="shared" si="0"/>
        <v>109.82728912401538</v>
      </c>
      <c r="S20" s="58">
        <f t="shared" si="1"/>
        <v>102.63543239844518</v>
      </c>
      <c r="T20" s="58">
        <f t="shared" si="2"/>
        <v>106.30495421396193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77613.10394195102</v>
      </c>
      <c r="F21" s="56">
        <v>72013.495498102595</v>
      </c>
      <c r="G21" s="57">
        <v>149626.59944005363</v>
      </c>
      <c r="H21" s="56">
        <v>454</v>
      </c>
      <c r="I21" s="56">
        <v>437</v>
      </c>
      <c r="J21" s="57">
        <v>891</v>
      </c>
      <c r="K21" s="56">
        <v>257</v>
      </c>
      <c r="L21" s="56">
        <v>259</v>
      </c>
      <c r="M21" s="57">
        <v>516</v>
      </c>
      <c r="N21" s="32">
        <v>0.47968543845457984</v>
      </c>
      <c r="O21" s="32">
        <v>0.45398864924666249</v>
      </c>
      <c r="P21" s="33">
        <v>0.46696439542622786</v>
      </c>
      <c r="Q21" s="41"/>
      <c r="R21" s="58">
        <f t="shared" si="0"/>
        <v>109.16048374395362</v>
      </c>
      <c r="S21" s="58">
        <f t="shared" si="1"/>
        <v>103.46766594554971</v>
      </c>
      <c r="T21" s="58">
        <f t="shared" si="2"/>
        <v>106.34442035540414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68207.660976051353</v>
      </c>
      <c r="F22" s="56">
        <v>73142.937929593376</v>
      </c>
      <c r="G22" s="57">
        <v>141350.59890564473</v>
      </c>
      <c r="H22" s="56">
        <v>454</v>
      </c>
      <c r="I22" s="56">
        <v>407</v>
      </c>
      <c r="J22" s="57">
        <v>861</v>
      </c>
      <c r="K22" s="56">
        <v>252</v>
      </c>
      <c r="L22" s="56">
        <v>268</v>
      </c>
      <c r="M22" s="57">
        <v>520</v>
      </c>
      <c r="N22" s="32">
        <v>0.42481104245173984</v>
      </c>
      <c r="O22" s="32">
        <v>0.47379733850853356</v>
      </c>
      <c r="P22" s="33">
        <v>0.44882324950353319</v>
      </c>
      <c r="Q22" s="41"/>
      <c r="R22" s="58">
        <f t="shared" si="0"/>
        <v>96.611417813103898</v>
      </c>
      <c r="S22" s="58">
        <f t="shared" si="1"/>
        <v>108.35990804384204</v>
      </c>
      <c r="T22" s="58">
        <f t="shared" si="2"/>
        <v>102.35380080061168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50670.733714205977</v>
      </c>
      <c r="F23" s="56">
        <v>75678.965856148599</v>
      </c>
      <c r="G23" s="57">
        <v>126349.69957035457</v>
      </c>
      <c r="H23" s="56">
        <v>457</v>
      </c>
      <c r="I23" s="56">
        <v>406</v>
      </c>
      <c r="J23" s="57">
        <v>863</v>
      </c>
      <c r="K23" s="56">
        <v>236</v>
      </c>
      <c r="L23" s="56">
        <v>274</v>
      </c>
      <c r="M23" s="57">
        <v>510</v>
      </c>
      <c r="N23" s="32">
        <v>0.32225091397994132</v>
      </c>
      <c r="O23" s="32">
        <v>0.48621868482825736</v>
      </c>
      <c r="P23" s="33">
        <v>0.40381765862019181</v>
      </c>
      <c r="Q23" s="41"/>
      <c r="R23" s="58">
        <f t="shared" si="0"/>
        <v>73.117941867541091</v>
      </c>
      <c r="S23" s="58">
        <f t="shared" si="1"/>
        <v>111.29259684727735</v>
      </c>
      <c r="T23" s="58">
        <f t="shared" si="2"/>
        <v>92.024544479500776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43449.253307944622</v>
      </c>
      <c r="F24" s="56">
        <v>74041.452360570416</v>
      </c>
      <c r="G24" s="57">
        <v>117490.70566851503</v>
      </c>
      <c r="H24" s="56">
        <v>457</v>
      </c>
      <c r="I24" s="56">
        <v>400</v>
      </c>
      <c r="J24" s="57">
        <v>857</v>
      </c>
      <c r="K24" s="56">
        <v>218</v>
      </c>
      <c r="L24" s="56">
        <v>274</v>
      </c>
      <c r="M24" s="57">
        <v>492</v>
      </c>
      <c r="N24" s="32">
        <v>0.28439842192454717</v>
      </c>
      <c r="O24" s="32">
        <v>0.47969221234950254</v>
      </c>
      <c r="P24" s="33">
        <v>0.38254638348999448</v>
      </c>
      <c r="Q24" s="41"/>
      <c r="R24" s="58">
        <f t="shared" si="0"/>
        <v>64.369264159917961</v>
      </c>
      <c r="S24" s="58">
        <f t="shared" si="1"/>
        <v>109.85378688511931</v>
      </c>
      <c r="T24" s="58">
        <f t="shared" si="2"/>
        <v>87.094666915133459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41239.471279216268</v>
      </c>
      <c r="F25" s="56">
        <v>69815.111091702158</v>
      </c>
      <c r="G25" s="57">
        <v>111054.58237091842</v>
      </c>
      <c r="H25" s="56">
        <v>425</v>
      </c>
      <c r="I25" s="56">
        <v>407</v>
      </c>
      <c r="J25" s="57">
        <v>832</v>
      </c>
      <c r="K25" s="56">
        <v>244</v>
      </c>
      <c r="L25" s="56">
        <v>274</v>
      </c>
      <c r="M25" s="57">
        <v>518</v>
      </c>
      <c r="N25" s="32">
        <v>0.27075654760764922</v>
      </c>
      <c r="O25" s="32">
        <v>0.44792326060990451</v>
      </c>
      <c r="P25" s="33">
        <v>0.3603609053622554</v>
      </c>
      <c r="Q25" s="41"/>
      <c r="R25" s="58">
        <f t="shared" si="0"/>
        <v>61.643454826930146</v>
      </c>
      <c r="S25" s="58">
        <f t="shared" si="1"/>
        <v>102.51851849001785</v>
      </c>
      <c r="T25" s="58">
        <f t="shared" si="2"/>
        <v>82.262653608087717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36556.963259036194</v>
      </c>
      <c r="F26" s="56">
        <v>67820.631767983359</v>
      </c>
      <c r="G26" s="57">
        <v>104377.59502701956</v>
      </c>
      <c r="H26" s="56">
        <v>417</v>
      </c>
      <c r="I26" s="56">
        <v>379</v>
      </c>
      <c r="J26" s="57">
        <v>796</v>
      </c>
      <c r="K26" s="56">
        <v>254</v>
      </c>
      <c r="L26" s="56">
        <v>276</v>
      </c>
      <c r="M26" s="57">
        <v>530</v>
      </c>
      <c r="N26" s="32">
        <v>0.23883449576018001</v>
      </c>
      <c r="O26" s="32">
        <v>0.45119905109361436</v>
      </c>
      <c r="P26" s="33">
        <v>0.34405356727961195</v>
      </c>
      <c r="Q26" s="41"/>
      <c r="R26" s="58">
        <f t="shared" si="0"/>
        <v>54.481316332393732</v>
      </c>
      <c r="S26" s="58">
        <f t="shared" si="1"/>
        <v>103.54294926409673</v>
      </c>
      <c r="T26" s="58">
        <f t="shared" si="2"/>
        <v>78.716135012835267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31586.995795472194</v>
      </c>
      <c r="F27" s="56">
        <v>64734.182475514965</v>
      </c>
      <c r="G27" s="57">
        <v>96321.178270987162</v>
      </c>
      <c r="H27" s="56">
        <v>391</v>
      </c>
      <c r="I27" s="56">
        <v>355</v>
      </c>
      <c r="J27" s="57">
        <v>746</v>
      </c>
      <c r="K27" s="56">
        <v>248</v>
      </c>
      <c r="L27" s="56">
        <v>311</v>
      </c>
      <c r="M27" s="57">
        <v>559</v>
      </c>
      <c r="N27" s="32">
        <v>0.2164085762912592</v>
      </c>
      <c r="O27" s="32">
        <v>0.42087656347858998</v>
      </c>
      <c r="P27" s="33">
        <v>0.32131908099259149</v>
      </c>
      <c r="Q27" s="41"/>
      <c r="R27" s="58">
        <f t="shared" si="0"/>
        <v>49.43191830277339</v>
      </c>
      <c r="S27" s="58">
        <f t="shared" si="1"/>
        <v>97.198472185457902</v>
      </c>
      <c r="T27" s="58">
        <f t="shared" si="2"/>
        <v>73.809332008419275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16974.000165854271</v>
      </c>
      <c r="F28" s="56">
        <v>13411.439812463972</v>
      </c>
      <c r="G28" s="57">
        <v>30385.439978318245</v>
      </c>
      <c r="H28" s="56">
        <v>189</v>
      </c>
      <c r="I28" s="56">
        <v>160</v>
      </c>
      <c r="J28" s="57">
        <v>349</v>
      </c>
      <c r="K28" s="56">
        <v>0</v>
      </c>
      <c r="L28" s="56">
        <v>0</v>
      </c>
      <c r="M28" s="57">
        <v>0</v>
      </c>
      <c r="N28" s="32">
        <v>0.41578483651416498</v>
      </c>
      <c r="O28" s="32">
        <v>0.38806249457361031</v>
      </c>
      <c r="P28" s="33">
        <v>0.40307545338955542</v>
      </c>
      <c r="Q28" s="41"/>
      <c r="R28" s="58">
        <f t="shared" si="0"/>
        <v>89.809524687059636</v>
      </c>
      <c r="S28" s="58">
        <f t="shared" si="1"/>
        <v>83.821498827899831</v>
      </c>
      <c r="T28" s="58">
        <f t="shared" si="2"/>
        <v>87.064297932143973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17836.118865800203</v>
      </c>
      <c r="F29" s="56">
        <v>10774.809138666667</v>
      </c>
      <c r="G29" s="57">
        <v>28610.92800446687</v>
      </c>
      <c r="H29" s="56">
        <v>168</v>
      </c>
      <c r="I29" s="56">
        <v>164</v>
      </c>
      <c r="J29" s="57">
        <v>332</v>
      </c>
      <c r="K29" s="56">
        <v>0</v>
      </c>
      <c r="L29" s="56">
        <v>0</v>
      </c>
      <c r="M29" s="57">
        <v>0</v>
      </c>
      <c r="N29" s="32">
        <v>0.49151562130181337</v>
      </c>
      <c r="O29" s="32">
        <v>0.30416692464619094</v>
      </c>
      <c r="P29" s="33">
        <v>0.39896987958036129</v>
      </c>
      <c r="Q29" s="41"/>
      <c r="R29" s="58">
        <f t="shared" si="0"/>
        <v>106.16737420119168</v>
      </c>
      <c r="S29" s="58">
        <f t="shared" si="1"/>
        <v>65.700055723577236</v>
      </c>
      <c r="T29" s="58">
        <f t="shared" si="2"/>
        <v>86.177493989358041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17216.151460651025</v>
      </c>
      <c r="F30" s="56">
        <v>10177.008533128994</v>
      </c>
      <c r="G30" s="57">
        <v>27393.15999378002</v>
      </c>
      <c r="H30" s="56">
        <v>176</v>
      </c>
      <c r="I30" s="56">
        <v>160</v>
      </c>
      <c r="J30" s="57">
        <v>336</v>
      </c>
      <c r="K30" s="56">
        <v>0</v>
      </c>
      <c r="L30" s="56">
        <v>0</v>
      </c>
      <c r="M30" s="57">
        <v>0</v>
      </c>
      <c r="N30" s="32">
        <v>0.45286593699103073</v>
      </c>
      <c r="O30" s="32">
        <v>0.29447362653729725</v>
      </c>
      <c r="P30" s="33">
        <v>0.37744102725115769</v>
      </c>
      <c r="Q30" s="41"/>
      <c r="R30" s="58">
        <f t="shared" si="0"/>
        <v>97.819042390062634</v>
      </c>
      <c r="S30" s="58">
        <f t="shared" si="1"/>
        <v>63.606303332056214</v>
      </c>
      <c r="T30" s="58">
        <f t="shared" si="2"/>
        <v>81.527261886250059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15904.99227601842</v>
      </c>
      <c r="F31" s="56">
        <v>8714.6626332609339</v>
      </c>
      <c r="G31" s="57">
        <v>24619.654909279354</v>
      </c>
      <c r="H31" s="56">
        <v>177</v>
      </c>
      <c r="I31" s="56">
        <v>160</v>
      </c>
      <c r="J31" s="57">
        <v>337</v>
      </c>
      <c r="K31" s="56">
        <v>0</v>
      </c>
      <c r="L31" s="56">
        <v>0</v>
      </c>
      <c r="M31" s="57">
        <v>0</v>
      </c>
      <c r="N31" s="32">
        <v>0.41601256214737448</v>
      </c>
      <c r="O31" s="32">
        <v>0.2521603771198187</v>
      </c>
      <c r="P31" s="33">
        <v>0.33821923987909874</v>
      </c>
      <c r="Q31" s="41"/>
      <c r="R31" s="58">
        <f t="shared" si="0"/>
        <v>89.858713423832882</v>
      </c>
      <c r="S31" s="58">
        <f t="shared" si="1"/>
        <v>54.46664145788084</v>
      </c>
      <c r="T31" s="58">
        <f t="shared" si="2"/>
        <v>73.055355813885328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15045.239821584682</v>
      </c>
      <c r="F32" s="56">
        <v>7702.6375381720109</v>
      </c>
      <c r="G32" s="57">
        <v>22747.877359756694</v>
      </c>
      <c r="H32" s="56">
        <v>177</v>
      </c>
      <c r="I32" s="56">
        <v>160</v>
      </c>
      <c r="J32" s="57">
        <v>337</v>
      </c>
      <c r="K32" s="56">
        <v>0</v>
      </c>
      <c r="L32" s="56">
        <v>0</v>
      </c>
      <c r="M32" s="57">
        <v>0</v>
      </c>
      <c r="N32" s="32">
        <v>0.39352479131577428</v>
      </c>
      <c r="O32" s="32">
        <v>0.22287724358136604</v>
      </c>
      <c r="P32" s="33">
        <v>0.31250518408282085</v>
      </c>
      <c r="Q32" s="41"/>
      <c r="R32" s="58">
        <f t="shared" si="0"/>
        <v>85.001354924207249</v>
      </c>
      <c r="S32" s="58">
        <f t="shared" si="1"/>
        <v>48.141484613575066</v>
      </c>
      <c r="T32" s="58">
        <f t="shared" si="2"/>
        <v>67.501119761889299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9845.3630372121061</v>
      </c>
      <c r="F33" s="56">
        <v>5408.3411249348528</v>
      </c>
      <c r="G33" s="57">
        <v>15253.704162146958</v>
      </c>
      <c r="H33" s="56">
        <v>177</v>
      </c>
      <c r="I33" s="56">
        <v>160</v>
      </c>
      <c r="J33" s="57">
        <v>337</v>
      </c>
      <c r="K33" s="56">
        <v>0</v>
      </c>
      <c r="L33" s="56">
        <v>0</v>
      </c>
      <c r="M33" s="57">
        <v>0</v>
      </c>
      <c r="N33" s="32">
        <v>0.25751629622337585</v>
      </c>
      <c r="O33" s="32">
        <v>0.15649135199464273</v>
      </c>
      <c r="P33" s="33">
        <v>0.20955193101092096</v>
      </c>
      <c r="Q33" s="41"/>
      <c r="R33" s="58">
        <f t="shared" si="0"/>
        <v>55.623519984249185</v>
      </c>
      <c r="S33" s="58">
        <f t="shared" si="1"/>
        <v>33.802132030842827</v>
      </c>
      <c r="T33" s="58">
        <f t="shared" si="2"/>
        <v>45.263217098358929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4010.3173245641756</v>
      </c>
      <c r="F34" s="56">
        <v>3328.3934491222399</v>
      </c>
      <c r="G34" s="57">
        <v>7338.7107736864155</v>
      </c>
      <c r="H34" s="56">
        <v>175</v>
      </c>
      <c r="I34" s="56">
        <v>162</v>
      </c>
      <c r="J34" s="57">
        <v>337</v>
      </c>
      <c r="K34" s="56">
        <v>0</v>
      </c>
      <c r="L34" s="56">
        <v>0</v>
      </c>
      <c r="M34" s="57">
        <v>0</v>
      </c>
      <c r="N34" s="32">
        <v>0.10609305091439618</v>
      </c>
      <c r="O34" s="32">
        <v>9.5118697105688155E-2</v>
      </c>
      <c r="P34" s="33">
        <v>0.10081754552267304</v>
      </c>
      <c r="Q34" s="41"/>
      <c r="R34" s="58">
        <f t="shared" si="0"/>
        <v>22.916098997509575</v>
      </c>
      <c r="S34" s="58">
        <f t="shared" si="1"/>
        <v>20.54563857482864</v>
      </c>
      <c r="T34" s="58">
        <f t="shared" si="2"/>
        <v>21.776589832897375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1783.4629905033246</v>
      </c>
      <c r="F35" s="56">
        <v>2179.7849316186212</v>
      </c>
      <c r="G35" s="57">
        <v>3963.2479221219455</v>
      </c>
      <c r="H35" s="56">
        <v>181</v>
      </c>
      <c r="I35" s="56">
        <v>164</v>
      </c>
      <c r="J35" s="57">
        <v>345</v>
      </c>
      <c r="K35" s="56">
        <v>0</v>
      </c>
      <c r="L35" s="56">
        <v>0</v>
      </c>
      <c r="M35" s="57">
        <v>0</v>
      </c>
      <c r="N35" s="32">
        <v>4.5617530962331815E-2</v>
      </c>
      <c r="O35" s="32">
        <v>6.1534127473425397E-2</v>
      </c>
      <c r="P35" s="33">
        <v>5.3183681187895133E-2</v>
      </c>
      <c r="Q35" s="41"/>
      <c r="R35" s="58">
        <f t="shared" si="0"/>
        <v>9.8533866878636722</v>
      </c>
      <c r="S35" s="58">
        <f t="shared" si="1"/>
        <v>13.291371534259886</v>
      </c>
      <c r="T35" s="58">
        <f t="shared" si="2"/>
        <v>11.487675136585349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331.65636944576551</v>
      </c>
      <c r="F36" s="61">
        <v>542</v>
      </c>
      <c r="G36" s="62">
        <v>873.65636944576545</v>
      </c>
      <c r="H36" s="61">
        <v>179</v>
      </c>
      <c r="I36" s="61">
        <v>162</v>
      </c>
      <c r="J36" s="62">
        <v>341</v>
      </c>
      <c r="K36" s="61">
        <v>0</v>
      </c>
      <c r="L36" s="61">
        <v>0</v>
      </c>
      <c r="M36" s="62">
        <v>0</v>
      </c>
      <c r="N36" s="34">
        <v>8.5779114795614918E-3</v>
      </c>
      <c r="O36" s="34">
        <v>1.5489254686785551E-2</v>
      </c>
      <c r="P36" s="35">
        <v>1.1861306199708991E-2</v>
      </c>
      <c r="Q36" s="41"/>
      <c r="R36" s="58">
        <f t="shared" si="0"/>
        <v>1.8528288795852821</v>
      </c>
      <c r="S36" s="58">
        <f t="shared" si="1"/>
        <v>3.3456790123456792</v>
      </c>
      <c r="T36" s="58">
        <f t="shared" si="2"/>
        <v>2.5620421391371422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9838.3026193016722</v>
      </c>
      <c r="F37" s="64">
        <v>26599.695199251597</v>
      </c>
      <c r="G37" s="65">
        <v>36437.997818553267</v>
      </c>
      <c r="H37" s="64">
        <v>79</v>
      </c>
      <c r="I37" s="64">
        <v>57</v>
      </c>
      <c r="J37" s="65">
        <v>136</v>
      </c>
      <c r="K37" s="64">
        <v>158</v>
      </c>
      <c r="L37" s="64">
        <v>222</v>
      </c>
      <c r="M37" s="65">
        <v>380</v>
      </c>
      <c r="N37" s="30">
        <v>0.17490937667653378</v>
      </c>
      <c r="O37" s="30">
        <v>0.3948416933744745</v>
      </c>
      <c r="P37" s="31">
        <v>0.29476764996888161</v>
      </c>
      <c r="Q37" s="41"/>
      <c r="R37" s="58">
        <f t="shared" si="0"/>
        <v>41.511825397897354</v>
      </c>
      <c r="S37" s="58">
        <f t="shared" si="1"/>
        <v>95.339409316313962</v>
      </c>
      <c r="T37" s="58">
        <f t="shared" si="2"/>
        <v>70.616274842157495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9603.2633402065385</v>
      </c>
      <c r="F38" s="56">
        <v>26105.734302621415</v>
      </c>
      <c r="G38" s="57">
        <v>35708.997642827955</v>
      </c>
      <c r="H38" s="56">
        <v>79</v>
      </c>
      <c r="I38" s="56">
        <v>58</v>
      </c>
      <c r="J38" s="57">
        <v>137</v>
      </c>
      <c r="K38" s="56">
        <v>156</v>
      </c>
      <c r="L38" s="56">
        <v>216</v>
      </c>
      <c r="M38" s="57">
        <v>372</v>
      </c>
      <c r="N38" s="32">
        <v>0.17224966530719146</v>
      </c>
      <c r="O38" s="32">
        <v>0.39496693147272777</v>
      </c>
      <c r="P38" s="33">
        <v>0.29306182820257992</v>
      </c>
      <c r="Q38" s="41"/>
      <c r="R38" s="58">
        <f t="shared" si="0"/>
        <v>40.864950383857611</v>
      </c>
      <c r="S38" s="58">
        <f t="shared" si="1"/>
        <v>95.276402564311738</v>
      </c>
      <c r="T38" s="58">
        <f t="shared" si="2"/>
        <v>70.155201655850604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9421.4259382267064</v>
      </c>
      <c r="F39" s="56">
        <v>25525.117144649816</v>
      </c>
      <c r="G39" s="57">
        <v>34946.543082876524</v>
      </c>
      <c r="H39" s="56">
        <v>79</v>
      </c>
      <c r="I39" s="56">
        <v>58</v>
      </c>
      <c r="J39" s="57">
        <v>137</v>
      </c>
      <c r="K39" s="56">
        <v>152</v>
      </c>
      <c r="L39" s="56">
        <v>216</v>
      </c>
      <c r="M39" s="57">
        <v>368</v>
      </c>
      <c r="N39" s="32">
        <v>0.17204941450377478</v>
      </c>
      <c r="O39" s="32">
        <v>0.38618247919162757</v>
      </c>
      <c r="P39" s="33">
        <v>0.28915852818955223</v>
      </c>
      <c r="Q39" s="41"/>
      <c r="R39" s="58">
        <f t="shared" si="0"/>
        <v>40.785393671977083</v>
      </c>
      <c r="S39" s="58">
        <f t="shared" si="1"/>
        <v>93.157361841787647</v>
      </c>
      <c r="T39" s="58">
        <f t="shared" si="2"/>
        <v>69.20107541163668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9328.5735422158159</v>
      </c>
      <c r="F40" s="56">
        <v>25168.262047646182</v>
      </c>
      <c r="G40" s="57">
        <v>34496.835589861999</v>
      </c>
      <c r="H40" s="56">
        <v>79</v>
      </c>
      <c r="I40" s="56">
        <v>76</v>
      </c>
      <c r="J40" s="57">
        <v>155</v>
      </c>
      <c r="K40" s="56">
        <v>156</v>
      </c>
      <c r="L40" s="56">
        <v>216</v>
      </c>
      <c r="M40" s="57">
        <v>372</v>
      </c>
      <c r="N40" s="32">
        <v>0.1673226707959502</v>
      </c>
      <c r="O40" s="32">
        <v>0.35962880154958538</v>
      </c>
      <c r="P40" s="33">
        <v>0.27435925741125849</v>
      </c>
      <c r="Q40" s="41"/>
      <c r="R40" s="58">
        <f t="shared" si="0"/>
        <v>39.696057626450283</v>
      </c>
      <c r="S40" s="58">
        <f t="shared" si="1"/>
        <v>86.192678245363638</v>
      </c>
      <c r="T40" s="58">
        <f t="shared" si="2"/>
        <v>65.458891062356741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9151.0861685489399</v>
      </c>
      <c r="F41" s="56">
        <v>24611.123681390549</v>
      </c>
      <c r="G41" s="57">
        <v>33762.209849939492</v>
      </c>
      <c r="H41" s="56">
        <v>79</v>
      </c>
      <c r="I41" s="56">
        <v>78</v>
      </c>
      <c r="J41" s="57">
        <v>157</v>
      </c>
      <c r="K41" s="56">
        <v>158</v>
      </c>
      <c r="L41" s="56">
        <v>198</v>
      </c>
      <c r="M41" s="57">
        <v>356</v>
      </c>
      <c r="N41" s="32">
        <v>0.16269176092570295</v>
      </c>
      <c r="O41" s="32">
        <v>0.37316720768726575</v>
      </c>
      <c r="P41" s="33">
        <v>0.27628649631701713</v>
      </c>
      <c r="Q41" s="41"/>
      <c r="R41" s="58">
        <f t="shared" si="0"/>
        <v>38.612177926366833</v>
      </c>
      <c r="S41" s="58">
        <f t="shared" si="1"/>
        <v>89.17073797605272</v>
      </c>
      <c r="T41" s="58">
        <f t="shared" si="2"/>
        <v>65.813274561285567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6810.2686461578005</v>
      </c>
      <c r="F42" s="56">
        <v>20240.603912559251</v>
      </c>
      <c r="G42" s="57">
        <v>27050.872558717052</v>
      </c>
      <c r="H42" s="56">
        <v>0</v>
      </c>
      <c r="I42" s="56">
        <v>0</v>
      </c>
      <c r="J42" s="57">
        <v>0</v>
      </c>
      <c r="K42" s="56">
        <v>158</v>
      </c>
      <c r="L42" s="56">
        <v>180</v>
      </c>
      <c r="M42" s="57">
        <v>338</v>
      </c>
      <c r="N42" s="32">
        <v>0.17380228272146286</v>
      </c>
      <c r="O42" s="32">
        <v>0.45341854642829865</v>
      </c>
      <c r="P42" s="33">
        <v>0.32271035215113875</v>
      </c>
      <c r="Q42" s="41"/>
      <c r="R42" s="58">
        <f t="shared" si="0"/>
        <v>43.102966114922786</v>
      </c>
      <c r="S42" s="58">
        <f t="shared" si="1"/>
        <v>112.44779951421806</v>
      </c>
      <c r="T42" s="58">
        <f t="shared" si="2"/>
        <v>80.032167333482406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6240.2817846509251</v>
      </c>
      <c r="F43" s="56">
        <v>17445.688580515347</v>
      </c>
      <c r="G43" s="57">
        <v>23685.970365166271</v>
      </c>
      <c r="H43" s="56">
        <v>0</v>
      </c>
      <c r="I43" s="56">
        <v>0</v>
      </c>
      <c r="J43" s="57">
        <v>0</v>
      </c>
      <c r="K43" s="56">
        <v>158</v>
      </c>
      <c r="L43" s="56">
        <v>176</v>
      </c>
      <c r="M43" s="57">
        <v>334</v>
      </c>
      <c r="N43" s="32">
        <v>0.1592558642469101</v>
      </c>
      <c r="O43" s="32">
        <v>0.39969044585124969</v>
      </c>
      <c r="P43" s="33">
        <v>0.28595193120009504</v>
      </c>
      <c r="Q43" s="41"/>
      <c r="R43" s="58">
        <f t="shared" si="0"/>
        <v>39.495454333233702</v>
      </c>
      <c r="S43" s="58">
        <f t="shared" si="1"/>
        <v>99.123230571109929</v>
      </c>
      <c r="T43" s="58">
        <f t="shared" si="2"/>
        <v>70.916078937623567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6094.4007226223976</v>
      </c>
      <c r="F44" s="56">
        <v>16862.086208191307</v>
      </c>
      <c r="G44" s="57">
        <v>22956.486930813706</v>
      </c>
      <c r="H44" s="56">
        <v>0</v>
      </c>
      <c r="I44" s="56">
        <v>0</v>
      </c>
      <c r="J44" s="57">
        <v>0</v>
      </c>
      <c r="K44" s="56">
        <v>158</v>
      </c>
      <c r="L44" s="56">
        <v>176</v>
      </c>
      <c r="M44" s="57">
        <v>334</v>
      </c>
      <c r="N44" s="32">
        <v>0.15553288900118409</v>
      </c>
      <c r="O44" s="32">
        <v>0.38631979032696362</v>
      </c>
      <c r="P44" s="33">
        <v>0.2771451483824332</v>
      </c>
      <c r="Q44" s="41"/>
      <c r="R44" s="58">
        <f t="shared" si="0"/>
        <v>38.572156472293656</v>
      </c>
      <c r="S44" s="58">
        <f t="shared" si="1"/>
        <v>95.80730800108698</v>
      </c>
      <c r="T44" s="58">
        <f t="shared" si="2"/>
        <v>68.731996798843426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6100.2392100466213</v>
      </c>
      <c r="F45" s="56">
        <v>15986.514838044697</v>
      </c>
      <c r="G45" s="57">
        <v>22086.754048091319</v>
      </c>
      <c r="H45" s="56">
        <v>0</v>
      </c>
      <c r="I45" s="56">
        <v>0</v>
      </c>
      <c r="J45" s="57">
        <v>0</v>
      </c>
      <c r="K45" s="56">
        <v>158</v>
      </c>
      <c r="L45" s="56">
        <v>176</v>
      </c>
      <c r="M45" s="57">
        <v>334</v>
      </c>
      <c r="N45" s="32">
        <v>0.15568189082397463</v>
      </c>
      <c r="O45" s="32">
        <v>0.36625996238188913</v>
      </c>
      <c r="P45" s="33">
        <v>0.2666451860161691</v>
      </c>
      <c r="Q45" s="41"/>
      <c r="R45" s="58">
        <f t="shared" si="0"/>
        <v>38.609108924345705</v>
      </c>
      <c r="S45" s="58">
        <f t="shared" si="1"/>
        <v>90.832470670708503</v>
      </c>
      <c r="T45" s="58">
        <f t="shared" si="2"/>
        <v>66.128006132009943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6161.002774980584</v>
      </c>
      <c r="F46" s="56">
        <v>15772.732746193944</v>
      </c>
      <c r="G46" s="57">
        <v>21933.735521174527</v>
      </c>
      <c r="H46" s="56">
        <v>0</v>
      </c>
      <c r="I46" s="56">
        <v>0</v>
      </c>
      <c r="J46" s="57">
        <v>0</v>
      </c>
      <c r="K46" s="56">
        <v>158</v>
      </c>
      <c r="L46" s="56">
        <v>176</v>
      </c>
      <c r="M46" s="57">
        <v>334</v>
      </c>
      <c r="N46" s="32">
        <v>0.15723261471469438</v>
      </c>
      <c r="O46" s="32">
        <v>0.36136209554146681</v>
      </c>
      <c r="P46" s="33">
        <v>0.26479785012041879</v>
      </c>
      <c r="Q46" s="41"/>
      <c r="R46" s="58">
        <f t="shared" si="0"/>
        <v>38.993688449244203</v>
      </c>
      <c r="S46" s="58">
        <f t="shared" si="1"/>
        <v>89.617799694283775</v>
      </c>
      <c r="T46" s="58">
        <f t="shared" si="2"/>
        <v>65.669866829863849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6230.2282019766562</v>
      </c>
      <c r="F47" s="56">
        <v>15388.465072548315</v>
      </c>
      <c r="G47" s="57">
        <v>21618.693274524972</v>
      </c>
      <c r="H47" s="56">
        <v>0</v>
      </c>
      <c r="I47" s="56">
        <v>0</v>
      </c>
      <c r="J47" s="57">
        <v>0</v>
      </c>
      <c r="K47" s="56">
        <v>158</v>
      </c>
      <c r="L47" s="56">
        <v>168</v>
      </c>
      <c r="M47" s="57">
        <v>326</v>
      </c>
      <c r="N47" s="32">
        <v>0.15899929057719112</v>
      </c>
      <c r="O47" s="32">
        <v>0.3693467999363555</v>
      </c>
      <c r="P47" s="33">
        <v>0.26739923405062554</v>
      </c>
      <c r="Q47" s="41"/>
      <c r="R47" s="58">
        <f t="shared" si="0"/>
        <v>39.431824063143395</v>
      </c>
      <c r="S47" s="58">
        <f t="shared" si="1"/>
        <v>91.598006384216163</v>
      </c>
      <c r="T47" s="58">
        <f t="shared" si="2"/>
        <v>66.315010044555123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5864.4307430257386</v>
      </c>
      <c r="F48" s="56">
        <v>14468.847172140913</v>
      </c>
      <c r="G48" s="57">
        <v>20333.277915166651</v>
      </c>
      <c r="H48" s="56">
        <v>0</v>
      </c>
      <c r="I48" s="56">
        <v>0</v>
      </c>
      <c r="J48" s="57">
        <v>0</v>
      </c>
      <c r="K48" s="56">
        <v>158</v>
      </c>
      <c r="L48" s="56">
        <v>178</v>
      </c>
      <c r="M48" s="57">
        <v>336</v>
      </c>
      <c r="N48" s="32">
        <v>0.14966391238836613</v>
      </c>
      <c r="O48" s="32">
        <v>0.32776475109054259</v>
      </c>
      <c r="P48" s="33">
        <v>0.24401495193892389</v>
      </c>
      <c r="Q48" s="41"/>
      <c r="R48" s="58">
        <f t="shared" ref="R48" si="3">+E48/(H48+K48)</f>
        <v>37.1166502723148</v>
      </c>
      <c r="S48" s="58">
        <f t="shared" ref="S48" si="4">+F48/(I48+L48)</f>
        <v>81.285658270454576</v>
      </c>
      <c r="T48" s="58">
        <f t="shared" ref="T48" si="5">+G48/(J48+M48)</f>
        <v>60.51570808085313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5566.5817508980854</v>
      </c>
      <c r="F49" s="56">
        <v>13445.564000256856</v>
      </c>
      <c r="G49" s="57">
        <v>19012.145751154942</v>
      </c>
      <c r="H49" s="56">
        <v>0</v>
      </c>
      <c r="I49" s="56">
        <v>0</v>
      </c>
      <c r="J49" s="57">
        <v>0</v>
      </c>
      <c r="K49" s="56">
        <v>158</v>
      </c>
      <c r="L49" s="56">
        <v>178</v>
      </c>
      <c r="M49" s="57">
        <v>336</v>
      </c>
      <c r="N49" s="32">
        <v>0.14206262124586783</v>
      </c>
      <c r="O49" s="32">
        <v>0.30458417905619917</v>
      </c>
      <c r="P49" s="33">
        <v>0.22816035127634099</v>
      </c>
      <c r="Q49" s="41"/>
      <c r="R49" s="58">
        <f t="shared" si="0"/>
        <v>35.231530068975225</v>
      </c>
      <c r="S49" s="58">
        <f t="shared" si="1"/>
        <v>75.536876405937392</v>
      </c>
      <c r="T49" s="58">
        <f t="shared" si="2"/>
        <v>56.583767116532563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5328.8975152558269</v>
      </c>
      <c r="F50" s="56">
        <v>13553.256216323207</v>
      </c>
      <c r="G50" s="57">
        <v>18882.153731579034</v>
      </c>
      <c r="H50" s="56">
        <v>0</v>
      </c>
      <c r="I50" s="56">
        <v>0</v>
      </c>
      <c r="J50" s="57">
        <v>0</v>
      </c>
      <c r="K50" s="56">
        <v>160</v>
      </c>
      <c r="L50" s="56">
        <v>178</v>
      </c>
      <c r="M50" s="57">
        <v>338</v>
      </c>
      <c r="N50" s="32">
        <v>0.1342968123804392</v>
      </c>
      <c r="O50" s="32">
        <v>0.30702374538608207</v>
      </c>
      <c r="P50" s="33">
        <v>0.22525951674435762</v>
      </c>
      <c r="Q50" s="41"/>
      <c r="R50" s="58">
        <f t="shared" si="0"/>
        <v>33.305609470348919</v>
      </c>
      <c r="S50" s="58">
        <f t="shared" si="1"/>
        <v>76.141888855748348</v>
      </c>
      <c r="T50" s="58">
        <f t="shared" si="2"/>
        <v>55.864360152600689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5082.6458949737589</v>
      </c>
      <c r="F51" s="56">
        <v>12228.699007814083</v>
      </c>
      <c r="G51" s="57">
        <v>17311.344902787841</v>
      </c>
      <c r="H51" s="56">
        <v>0</v>
      </c>
      <c r="I51" s="56">
        <v>0</v>
      </c>
      <c r="J51" s="57">
        <v>0</v>
      </c>
      <c r="K51" s="56">
        <v>160</v>
      </c>
      <c r="L51" s="56">
        <v>178</v>
      </c>
      <c r="M51" s="57">
        <v>338</v>
      </c>
      <c r="N51" s="32">
        <v>0.12809087436929836</v>
      </c>
      <c r="O51" s="32">
        <v>0.27701837186965572</v>
      </c>
      <c r="P51" s="33">
        <v>0.20652014820084752</v>
      </c>
      <c r="Q51" s="41"/>
      <c r="R51" s="58">
        <f t="shared" si="0"/>
        <v>31.766536843585993</v>
      </c>
      <c r="S51" s="58">
        <f t="shared" si="1"/>
        <v>68.700556223674624</v>
      </c>
      <c r="T51" s="58">
        <f t="shared" si="2"/>
        <v>51.216996753810179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5134.5616078778348</v>
      </c>
      <c r="F52" s="56">
        <v>12068.892264298187</v>
      </c>
      <c r="G52" s="57">
        <v>17203.453872176022</v>
      </c>
      <c r="H52" s="56">
        <v>0</v>
      </c>
      <c r="I52" s="56">
        <v>0</v>
      </c>
      <c r="J52" s="57">
        <v>0</v>
      </c>
      <c r="K52" s="56">
        <v>158</v>
      </c>
      <c r="L52" s="56">
        <v>178</v>
      </c>
      <c r="M52" s="57">
        <v>336</v>
      </c>
      <c r="N52" s="32">
        <v>0.13103719905772343</v>
      </c>
      <c r="O52" s="32">
        <v>0.27339824810389152</v>
      </c>
      <c r="P52" s="33">
        <v>0.20645465956432438</v>
      </c>
      <c r="Q52" s="41"/>
      <c r="R52" s="58">
        <f t="shared" si="0"/>
        <v>32.497225366315412</v>
      </c>
      <c r="S52" s="58">
        <f t="shared" si="1"/>
        <v>67.802765529765097</v>
      </c>
      <c r="T52" s="58">
        <f t="shared" si="2"/>
        <v>51.200755571952449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4996.2666206638633</v>
      </c>
      <c r="F53" s="56">
        <v>11910.596324338847</v>
      </c>
      <c r="G53" s="57">
        <v>16906.862945002711</v>
      </c>
      <c r="H53" s="56">
        <v>0</v>
      </c>
      <c r="I53" s="56">
        <v>0</v>
      </c>
      <c r="J53" s="57">
        <v>0</v>
      </c>
      <c r="K53" s="56">
        <v>154</v>
      </c>
      <c r="L53" s="56">
        <v>182</v>
      </c>
      <c r="M53" s="57">
        <v>336</v>
      </c>
      <c r="N53" s="32">
        <v>0.13081971671197798</v>
      </c>
      <c r="O53" s="32">
        <v>0.26388240704401911</v>
      </c>
      <c r="P53" s="33">
        <v>0.20289534064183362</v>
      </c>
      <c r="Q53" s="41"/>
      <c r="R53" s="58">
        <f t="shared" si="0"/>
        <v>32.443289744570542</v>
      </c>
      <c r="S53" s="58">
        <f t="shared" si="1"/>
        <v>65.442836946916742</v>
      </c>
      <c r="T53" s="58">
        <f t="shared" si="2"/>
        <v>50.318044479174738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4673.8555887086341</v>
      </c>
      <c r="F54" s="56">
        <v>11713.797343303786</v>
      </c>
      <c r="G54" s="57">
        <v>16387.652932012421</v>
      </c>
      <c r="H54" s="56">
        <v>0</v>
      </c>
      <c r="I54" s="56">
        <v>0</v>
      </c>
      <c r="J54" s="57">
        <v>0</v>
      </c>
      <c r="K54" s="56">
        <v>150</v>
      </c>
      <c r="L54" s="56">
        <v>178</v>
      </c>
      <c r="M54" s="57">
        <v>328</v>
      </c>
      <c r="N54" s="32">
        <v>0.12564127926636112</v>
      </c>
      <c r="O54" s="32">
        <v>0.26535423485193427</v>
      </c>
      <c r="P54" s="33">
        <v>0.20146111491950752</v>
      </c>
      <c r="Q54" s="41"/>
      <c r="R54" s="58">
        <f t="shared" si="0"/>
        <v>31.159037258057559</v>
      </c>
      <c r="S54" s="58">
        <f t="shared" si="1"/>
        <v>65.807850243279702</v>
      </c>
      <c r="T54" s="58">
        <f t="shared" si="2"/>
        <v>49.96235650003787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2697.5676356282606</v>
      </c>
      <c r="F55" s="56">
        <v>8481.7789413673818</v>
      </c>
      <c r="G55" s="57">
        <v>11179.346576995642</v>
      </c>
      <c r="H55" s="56">
        <v>0</v>
      </c>
      <c r="I55" s="56">
        <v>0</v>
      </c>
      <c r="J55" s="57">
        <v>0</v>
      </c>
      <c r="K55" s="56">
        <v>159</v>
      </c>
      <c r="L55" s="56">
        <v>178</v>
      </c>
      <c r="M55" s="57">
        <v>337</v>
      </c>
      <c r="N55" s="32">
        <v>6.8410621719117992E-2</v>
      </c>
      <c r="O55" s="32">
        <v>0.19213888504366125</v>
      </c>
      <c r="P55" s="33">
        <v>0.13376264211012304</v>
      </c>
      <c r="Q55" s="41"/>
      <c r="R55" s="58">
        <f t="shared" si="0"/>
        <v>16.965834186341262</v>
      </c>
      <c r="S55" s="58">
        <f t="shared" si="1"/>
        <v>47.650443490827989</v>
      </c>
      <c r="T55" s="58">
        <f t="shared" si="2"/>
        <v>33.173135243310512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2334.9432251604903</v>
      </c>
      <c r="F56" s="56">
        <v>8256.7345910869553</v>
      </c>
      <c r="G56" s="57">
        <v>10591.677816247446</v>
      </c>
      <c r="H56" s="56">
        <v>0</v>
      </c>
      <c r="I56" s="56">
        <v>0</v>
      </c>
      <c r="J56" s="57">
        <v>0</v>
      </c>
      <c r="K56" s="56">
        <v>152</v>
      </c>
      <c r="L56" s="56">
        <v>178</v>
      </c>
      <c r="M56" s="57">
        <v>330</v>
      </c>
      <c r="N56" s="32">
        <v>6.1941405591057153E-2</v>
      </c>
      <c r="O56" s="32">
        <v>0.18704092495213293</v>
      </c>
      <c r="P56" s="33">
        <v>0.12941932815551621</v>
      </c>
      <c r="Q56" s="41"/>
      <c r="R56" s="58">
        <f t="shared" si="0"/>
        <v>15.361468586582173</v>
      </c>
      <c r="S56" s="58">
        <f t="shared" si="1"/>
        <v>46.386149388128963</v>
      </c>
      <c r="T56" s="58">
        <f t="shared" si="2"/>
        <v>32.095993382568018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2077.3433535046593</v>
      </c>
      <c r="F57" s="56">
        <v>5723.8309048813799</v>
      </c>
      <c r="G57" s="57">
        <v>7801.1742583860396</v>
      </c>
      <c r="H57" s="56">
        <v>0</v>
      </c>
      <c r="I57" s="56">
        <v>0</v>
      </c>
      <c r="J57" s="57">
        <v>0</v>
      </c>
      <c r="K57" s="56">
        <v>141</v>
      </c>
      <c r="L57" s="56">
        <v>178</v>
      </c>
      <c r="M57" s="57">
        <v>319</v>
      </c>
      <c r="N57" s="32">
        <v>5.9406982198142853E-2</v>
      </c>
      <c r="O57" s="32">
        <v>0.12966271531536289</v>
      </c>
      <c r="P57" s="33">
        <v>9.8609240802735865E-2</v>
      </c>
      <c r="Q57" s="41"/>
      <c r="R57" s="58">
        <f t="shared" si="0"/>
        <v>14.732931585139427</v>
      </c>
      <c r="S57" s="58">
        <f t="shared" si="1"/>
        <v>32.156353398210001</v>
      </c>
      <c r="T57" s="58">
        <f t="shared" si="2"/>
        <v>24.455091719078492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2032.6447944519698</v>
      </c>
      <c r="F58" s="61">
        <v>5468.9999999999991</v>
      </c>
      <c r="G58" s="62">
        <v>7501.6447944519687</v>
      </c>
      <c r="H58" s="56">
        <v>0</v>
      </c>
      <c r="I58" s="56">
        <v>0</v>
      </c>
      <c r="J58" s="57">
        <v>0</v>
      </c>
      <c r="K58" s="56">
        <v>139</v>
      </c>
      <c r="L58" s="56">
        <v>178</v>
      </c>
      <c r="M58" s="57">
        <v>317</v>
      </c>
      <c r="N58" s="34">
        <v>5.8965096149105646E-2</v>
      </c>
      <c r="O58" s="34">
        <v>0.12388999637549834</v>
      </c>
      <c r="P58" s="35">
        <v>9.5421349273073788E-2</v>
      </c>
      <c r="Q58" s="41"/>
      <c r="R58" s="58">
        <f t="shared" si="0"/>
        <v>14.6233438449782</v>
      </c>
      <c r="S58" s="58">
        <f t="shared" si="1"/>
        <v>30.72471910112359</v>
      </c>
      <c r="T58" s="58">
        <f t="shared" si="2"/>
        <v>23.664494619722298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9482.9926347422461</v>
      </c>
      <c r="F59" s="64">
        <v>20237.467251498423</v>
      </c>
      <c r="G59" s="65">
        <v>29720.459886240671</v>
      </c>
      <c r="H59" s="66">
        <v>117</v>
      </c>
      <c r="I59" s="64">
        <v>121</v>
      </c>
      <c r="J59" s="65">
        <v>238</v>
      </c>
      <c r="K59" s="66">
        <v>103</v>
      </c>
      <c r="L59" s="64">
        <v>96</v>
      </c>
      <c r="M59" s="65">
        <v>199</v>
      </c>
      <c r="N59" s="30">
        <v>0.18661430720131938</v>
      </c>
      <c r="O59" s="30">
        <v>0.40520317258326172</v>
      </c>
      <c r="P59" s="31">
        <v>0.29496288096705708</v>
      </c>
      <c r="Q59" s="41"/>
      <c r="R59" s="58">
        <f t="shared" si="0"/>
        <v>43.104511976101115</v>
      </c>
      <c r="S59" s="58">
        <f t="shared" si="1"/>
        <v>93.26021774884066</v>
      </c>
      <c r="T59" s="58">
        <f t="shared" si="2"/>
        <v>68.010205689337923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9661.8220802298838</v>
      </c>
      <c r="F60" s="56">
        <v>19788.933974646428</v>
      </c>
      <c r="G60" s="57">
        <v>29450.756054876314</v>
      </c>
      <c r="H60" s="55">
        <v>117</v>
      </c>
      <c r="I60" s="56">
        <v>121</v>
      </c>
      <c r="J60" s="57">
        <v>238</v>
      </c>
      <c r="K60" s="55">
        <v>99</v>
      </c>
      <c r="L60" s="56">
        <v>96</v>
      </c>
      <c r="M60" s="57">
        <v>195</v>
      </c>
      <c r="N60" s="32">
        <v>0.19391903661347712</v>
      </c>
      <c r="O60" s="32">
        <v>0.39622244863540024</v>
      </c>
      <c r="P60" s="33">
        <v>0.29519240693284737</v>
      </c>
      <c r="Q60" s="41"/>
      <c r="R60" s="58">
        <f t="shared" si="0"/>
        <v>44.730657778842051</v>
      </c>
      <c r="S60" s="58">
        <f t="shared" si="1"/>
        <v>91.193244122794596</v>
      </c>
      <c r="T60" s="58">
        <f t="shared" si="2"/>
        <v>68.015602898097725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9449.167920595899</v>
      </c>
      <c r="F61" s="56">
        <v>18674.630827186003</v>
      </c>
      <c r="G61" s="57">
        <v>28123.798747781904</v>
      </c>
      <c r="H61" s="55">
        <v>115</v>
      </c>
      <c r="I61" s="56">
        <v>121</v>
      </c>
      <c r="J61" s="57">
        <v>236</v>
      </c>
      <c r="K61" s="55">
        <v>99</v>
      </c>
      <c r="L61" s="56">
        <v>96</v>
      </c>
      <c r="M61" s="57">
        <v>195</v>
      </c>
      <c r="N61" s="32">
        <v>0.19130968417144273</v>
      </c>
      <c r="O61" s="32">
        <v>0.37391139730870582</v>
      </c>
      <c r="P61" s="33">
        <v>0.28311789026920658</v>
      </c>
      <c r="Q61" s="41"/>
      <c r="R61" s="58">
        <f t="shared" si="0"/>
        <v>44.154990283158405</v>
      </c>
      <c r="S61" s="58">
        <f t="shared" si="1"/>
        <v>86.058206576894023</v>
      </c>
      <c r="T61" s="58">
        <f t="shared" si="2"/>
        <v>65.252433289517185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9592.6530959068514</v>
      </c>
      <c r="F62" s="56">
        <v>17688.243055393083</v>
      </c>
      <c r="G62" s="57">
        <v>27280.896151299934</v>
      </c>
      <c r="H62" s="55">
        <v>117</v>
      </c>
      <c r="I62" s="56">
        <v>121</v>
      </c>
      <c r="J62" s="57">
        <v>238</v>
      </c>
      <c r="K62" s="55">
        <v>99</v>
      </c>
      <c r="L62" s="56">
        <v>96</v>
      </c>
      <c r="M62" s="57">
        <v>195</v>
      </c>
      <c r="N62" s="32">
        <v>0.19253077022934431</v>
      </c>
      <c r="O62" s="32">
        <v>0.35416152201251566</v>
      </c>
      <c r="P62" s="33">
        <v>0.27344335008519699</v>
      </c>
      <c r="Q62" s="41"/>
      <c r="R62" s="58">
        <f t="shared" si="0"/>
        <v>44.410430999568753</v>
      </c>
      <c r="S62" s="58">
        <f t="shared" si="1"/>
        <v>81.512640808263058</v>
      </c>
      <c r="T62" s="58">
        <f t="shared" si="2"/>
        <v>63.004379102309315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9536.3385816118498</v>
      </c>
      <c r="F63" s="56">
        <v>16871.911935870994</v>
      </c>
      <c r="G63" s="57">
        <v>26408.250517482844</v>
      </c>
      <c r="H63" s="55">
        <v>115</v>
      </c>
      <c r="I63" s="56">
        <v>121</v>
      </c>
      <c r="J63" s="57">
        <v>236</v>
      </c>
      <c r="K63" s="55">
        <v>99</v>
      </c>
      <c r="L63" s="56">
        <v>96</v>
      </c>
      <c r="M63" s="57">
        <v>195</v>
      </c>
      <c r="N63" s="32">
        <v>0.19307455826068695</v>
      </c>
      <c r="O63" s="32">
        <v>0.33781659330191804</v>
      </c>
      <c r="P63" s="33">
        <v>0.26584773412944795</v>
      </c>
      <c r="Q63" s="41"/>
      <c r="R63" s="58">
        <f t="shared" si="0"/>
        <v>44.562329820616121</v>
      </c>
      <c r="S63" s="58">
        <f t="shared" si="1"/>
        <v>77.750746248253435</v>
      </c>
      <c r="T63" s="58">
        <f t="shared" si="2"/>
        <v>61.272042963997315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9563.8633191895133</v>
      </c>
      <c r="F64" s="56">
        <v>15431.312955466818</v>
      </c>
      <c r="G64" s="57">
        <v>24995.176274656333</v>
      </c>
      <c r="H64" s="55">
        <v>119</v>
      </c>
      <c r="I64" s="56">
        <v>123</v>
      </c>
      <c r="J64" s="57">
        <v>242</v>
      </c>
      <c r="K64" s="55">
        <v>99</v>
      </c>
      <c r="L64" s="56">
        <v>96</v>
      </c>
      <c r="M64" s="57">
        <v>195</v>
      </c>
      <c r="N64" s="3">
        <v>0.19030291545665221</v>
      </c>
      <c r="O64" s="3">
        <v>0.30632271231274449</v>
      </c>
      <c r="P64" s="4">
        <v>0.24838198857874566</v>
      </c>
      <c r="Q64" s="41"/>
      <c r="R64" s="58">
        <f t="shared" si="0"/>
        <v>43.870932656832629</v>
      </c>
      <c r="S64" s="58">
        <f t="shared" si="1"/>
        <v>70.462616235008298</v>
      </c>
      <c r="T64" s="58">
        <f t="shared" si="2"/>
        <v>57.197199713172388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8731.960517797319</v>
      </c>
      <c r="F65" s="56">
        <v>11316.268964591151</v>
      </c>
      <c r="G65" s="57">
        <v>20048.229482388469</v>
      </c>
      <c r="H65" s="55">
        <v>119</v>
      </c>
      <c r="I65" s="56">
        <v>123</v>
      </c>
      <c r="J65" s="57">
        <v>242</v>
      </c>
      <c r="K65" s="55">
        <v>99</v>
      </c>
      <c r="L65" s="56">
        <v>96</v>
      </c>
      <c r="M65" s="57">
        <v>195</v>
      </c>
      <c r="N65" s="3">
        <v>0.17374961234076167</v>
      </c>
      <c r="O65" s="3">
        <v>0.22463611570174588</v>
      </c>
      <c r="P65" s="4">
        <v>0.19922320417350811</v>
      </c>
      <c r="Q65" s="41"/>
      <c r="R65" s="58">
        <f t="shared" si="0"/>
        <v>40.054864760538159</v>
      </c>
      <c r="S65" s="58">
        <f t="shared" si="1"/>
        <v>51.672461025530367</v>
      </c>
      <c r="T65" s="58">
        <f t="shared" si="2"/>
        <v>45.876955337273387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3883.6928541054699</v>
      </c>
      <c r="F66" s="56">
        <v>5353.3357394774011</v>
      </c>
      <c r="G66" s="57">
        <v>9237.0285935828706</v>
      </c>
      <c r="H66" s="55">
        <v>39</v>
      </c>
      <c r="I66" s="56">
        <v>41</v>
      </c>
      <c r="J66" s="57">
        <v>80</v>
      </c>
      <c r="K66" s="55">
        <v>79</v>
      </c>
      <c r="L66" s="56">
        <v>76</v>
      </c>
      <c r="M66" s="57">
        <v>155</v>
      </c>
      <c r="N66" s="3">
        <v>0.13862410244522666</v>
      </c>
      <c r="O66" s="3">
        <v>0.1932333143039778</v>
      </c>
      <c r="P66" s="4">
        <v>0.16577581826243487</v>
      </c>
      <c r="Q66" s="41"/>
      <c r="R66" s="58">
        <f t="shared" si="0"/>
        <v>32.912651305978557</v>
      </c>
      <c r="S66" s="58">
        <f t="shared" si="1"/>
        <v>45.755006320319666</v>
      </c>
      <c r="T66" s="58">
        <f t="shared" si="2"/>
        <v>39.306504653544131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3114.5965921491588</v>
      </c>
      <c r="F67" s="56">
        <v>5267.3333080463408</v>
      </c>
      <c r="G67" s="57">
        <v>8381.9299001955005</v>
      </c>
      <c r="H67" s="55">
        <v>33</v>
      </c>
      <c r="I67" s="56">
        <v>41</v>
      </c>
      <c r="J67" s="57">
        <v>74</v>
      </c>
      <c r="K67" s="55">
        <v>79</v>
      </c>
      <c r="L67" s="56">
        <v>74</v>
      </c>
      <c r="M67" s="57">
        <v>153</v>
      </c>
      <c r="N67" s="3">
        <v>0.11656424371815714</v>
      </c>
      <c r="O67" s="3">
        <v>0.19359502014283816</v>
      </c>
      <c r="P67" s="4">
        <v>0.15542816162652984</v>
      </c>
      <c r="Q67" s="41"/>
      <c r="R67" s="58">
        <f t="shared" si="0"/>
        <v>27.80889814418892</v>
      </c>
      <c r="S67" s="58">
        <f t="shared" si="1"/>
        <v>45.802898330837749</v>
      </c>
      <c r="T67" s="58">
        <f t="shared" si="2"/>
        <v>36.924801322447138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2422.4778849510367</v>
      </c>
      <c r="F68" s="56">
        <v>5184.696292930139</v>
      </c>
      <c r="G68" s="57">
        <v>7607.1741778811756</v>
      </c>
      <c r="H68" s="55">
        <v>31</v>
      </c>
      <c r="I68" s="56">
        <v>39</v>
      </c>
      <c r="J68" s="57">
        <v>70</v>
      </c>
      <c r="K68" s="55">
        <v>79</v>
      </c>
      <c r="L68" s="56">
        <v>79</v>
      </c>
      <c r="M68" s="57">
        <v>158</v>
      </c>
      <c r="N68" s="3">
        <v>9.2151471582130121E-2</v>
      </c>
      <c r="O68" s="3">
        <v>0.18506197504747784</v>
      </c>
      <c r="P68" s="4">
        <v>0.14008496939233162</v>
      </c>
      <c r="Q68" s="41"/>
      <c r="R68" s="58">
        <f t="shared" si="0"/>
        <v>22.022526226827605</v>
      </c>
      <c r="S68" s="58">
        <f t="shared" si="1"/>
        <v>43.938104177374058</v>
      </c>
      <c r="T68" s="58">
        <f t="shared" si="2"/>
        <v>33.364799025794632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1841.8434245933856</v>
      </c>
      <c r="F69" s="61">
        <v>2477.0000000000009</v>
      </c>
      <c r="G69" s="62">
        <v>4318.8434245933868</v>
      </c>
      <c r="H69" s="67">
        <v>39</v>
      </c>
      <c r="I69" s="61">
        <v>39</v>
      </c>
      <c r="J69" s="62">
        <v>78</v>
      </c>
      <c r="K69" s="67">
        <v>79</v>
      </c>
      <c r="L69" s="61">
        <v>79</v>
      </c>
      <c r="M69" s="62">
        <v>158</v>
      </c>
      <c r="N69" s="6">
        <v>6.5742555132545177E-2</v>
      </c>
      <c r="O69" s="6">
        <v>8.841376356367793E-2</v>
      </c>
      <c r="P69" s="7">
        <v>7.7078159348111561E-2</v>
      </c>
      <c r="Q69" s="41"/>
      <c r="R69" s="58">
        <f t="shared" si="0"/>
        <v>15.608842581299879</v>
      </c>
      <c r="S69" s="58">
        <f t="shared" si="1"/>
        <v>20.99152542372882</v>
      </c>
      <c r="T69" s="58">
        <f t="shared" si="2"/>
        <v>18.300184002514349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28177.999999999989</v>
      </c>
      <c r="F70" s="64">
        <v>5528.4024835694745</v>
      </c>
      <c r="G70" s="65">
        <v>33706.402483569465</v>
      </c>
      <c r="H70" s="66">
        <v>416</v>
      </c>
      <c r="I70" s="64">
        <v>434</v>
      </c>
      <c r="J70" s="65">
        <v>850</v>
      </c>
      <c r="K70" s="66">
        <v>0</v>
      </c>
      <c r="L70" s="64">
        <v>0</v>
      </c>
      <c r="M70" s="65">
        <v>0</v>
      </c>
      <c r="N70" s="15">
        <v>0.3135906339031338</v>
      </c>
      <c r="O70" s="15">
        <v>5.8973400789058231E-2</v>
      </c>
      <c r="P70" s="16">
        <v>0.18358607017194697</v>
      </c>
      <c r="Q70" s="41"/>
      <c r="R70" s="58">
        <f t="shared" si="0"/>
        <v>67.735576923076891</v>
      </c>
      <c r="S70" s="58">
        <f t="shared" si="1"/>
        <v>12.738254570436577</v>
      </c>
      <c r="T70" s="58">
        <f t="shared" si="2"/>
        <v>39.654591157140544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38143.090809988375</v>
      </c>
      <c r="F71" s="56">
        <v>8761.7058655313558</v>
      </c>
      <c r="G71" s="57">
        <v>46904.796675519727</v>
      </c>
      <c r="H71" s="55">
        <v>434</v>
      </c>
      <c r="I71" s="56">
        <v>396</v>
      </c>
      <c r="J71" s="57">
        <v>830</v>
      </c>
      <c r="K71" s="55">
        <v>0</v>
      </c>
      <c r="L71" s="56">
        <v>0</v>
      </c>
      <c r="M71" s="57">
        <v>0</v>
      </c>
      <c r="N71" s="3">
        <v>0.40688567598980602</v>
      </c>
      <c r="O71" s="3">
        <v>0.10243296232617093</v>
      </c>
      <c r="P71" s="4">
        <v>0.26162871862739695</v>
      </c>
      <c r="Q71" s="41"/>
      <c r="R71" s="58">
        <f t="shared" ref="R71:R86" si="6">+E71/(H71+K71)</f>
        <v>87.887306013798096</v>
      </c>
      <c r="S71" s="58">
        <f t="shared" ref="S71:S86" si="7">+F71/(I71+L71)</f>
        <v>22.125519862452919</v>
      </c>
      <c r="T71" s="58">
        <f t="shared" ref="T71:T85" si="8">+G71/(J71+M71)</f>
        <v>56.511803223517745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51715.871362819795</v>
      </c>
      <c r="F72" s="56">
        <v>14533.667784366491</v>
      </c>
      <c r="G72" s="57">
        <v>66249.539147186282</v>
      </c>
      <c r="H72" s="55">
        <v>434</v>
      </c>
      <c r="I72" s="56">
        <v>396</v>
      </c>
      <c r="J72" s="57">
        <v>830</v>
      </c>
      <c r="K72" s="55">
        <v>0</v>
      </c>
      <c r="L72" s="56">
        <v>0</v>
      </c>
      <c r="M72" s="57">
        <v>0</v>
      </c>
      <c r="N72" s="3">
        <v>0.55167126816457368</v>
      </c>
      <c r="O72" s="3">
        <v>0.1699128762669109</v>
      </c>
      <c r="P72" s="4">
        <v>0.36953111974111047</v>
      </c>
      <c r="Q72" s="41"/>
      <c r="R72" s="58">
        <f t="shared" si="6"/>
        <v>119.16099392354792</v>
      </c>
      <c r="S72" s="58">
        <f t="shared" si="7"/>
        <v>36.701181273652757</v>
      </c>
      <c r="T72" s="58">
        <f t="shared" si="8"/>
        <v>79.818721864079862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59084.697115049348</v>
      </c>
      <c r="F73" s="56">
        <v>18059.604883874934</v>
      </c>
      <c r="G73" s="57">
        <v>77144.301998924289</v>
      </c>
      <c r="H73" s="55">
        <v>416</v>
      </c>
      <c r="I73" s="56">
        <v>432</v>
      </c>
      <c r="J73" s="57">
        <v>848</v>
      </c>
      <c r="K73" s="55">
        <v>0</v>
      </c>
      <c r="L73" s="56">
        <v>0</v>
      </c>
      <c r="M73" s="57">
        <v>0</v>
      </c>
      <c r="N73" s="3">
        <v>0.65754871255174219</v>
      </c>
      <c r="O73" s="3">
        <v>0.19354000432822074</v>
      </c>
      <c r="P73" s="4">
        <v>0.42116691779636339</v>
      </c>
      <c r="Q73" s="41"/>
      <c r="R73" s="58">
        <f t="shared" si="6"/>
        <v>142.03052191117632</v>
      </c>
      <c r="S73" s="58">
        <f t="shared" si="7"/>
        <v>41.80464093489568</v>
      </c>
      <c r="T73" s="58">
        <f t="shared" si="8"/>
        <v>90.972054244014487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69055.283103327311</v>
      </c>
      <c r="F74" s="56">
        <v>19331.497344157389</v>
      </c>
      <c r="G74" s="57">
        <v>88386.780447484693</v>
      </c>
      <c r="H74" s="55">
        <v>436</v>
      </c>
      <c r="I74" s="56">
        <v>412</v>
      </c>
      <c r="J74" s="57">
        <v>848</v>
      </c>
      <c r="K74" s="55">
        <v>0</v>
      </c>
      <c r="L74" s="56">
        <v>0</v>
      </c>
      <c r="M74" s="57">
        <v>0</v>
      </c>
      <c r="N74" s="3">
        <v>0.73325776315969371</v>
      </c>
      <c r="O74" s="3">
        <v>0.21722736138256685</v>
      </c>
      <c r="P74" s="4">
        <v>0.4825448792774103</v>
      </c>
      <c r="Q74" s="41"/>
      <c r="R74" s="58">
        <f t="shared" si="6"/>
        <v>158.38367684249383</v>
      </c>
      <c r="S74" s="58">
        <f t="shared" si="7"/>
        <v>46.92111005863444</v>
      </c>
      <c r="T74" s="58">
        <f t="shared" si="8"/>
        <v>104.22969392392062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69863.011427208854</v>
      </c>
      <c r="F75" s="56">
        <v>20846.542942854372</v>
      </c>
      <c r="G75" s="57">
        <v>90709.554370063226</v>
      </c>
      <c r="H75" s="55">
        <v>436</v>
      </c>
      <c r="I75" s="56">
        <v>398</v>
      </c>
      <c r="J75" s="57">
        <v>834</v>
      </c>
      <c r="K75" s="55">
        <v>0</v>
      </c>
      <c r="L75" s="56">
        <v>0</v>
      </c>
      <c r="M75" s="57">
        <v>0</v>
      </c>
      <c r="N75" s="3">
        <v>0.74183455898752182</v>
      </c>
      <c r="O75" s="3">
        <v>0.24249189166729915</v>
      </c>
      <c r="P75" s="4">
        <v>0.50353913741264333</v>
      </c>
      <c r="Q75" s="41"/>
      <c r="R75" s="58">
        <f t="shared" si="6"/>
        <v>160.23626474130472</v>
      </c>
      <c r="S75" s="58">
        <f t="shared" si="7"/>
        <v>52.378248600136615</v>
      </c>
      <c r="T75" s="58">
        <f t="shared" si="8"/>
        <v>108.76445368113097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73747.400535621549</v>
      </c>
      <c r="F76" s="56">
        <v>29840.260103610406</v>
      </c>
      <c r="G76" s="57">
        <v>103587.66063923195</v>
      </c>
      <c r="H76" s="55">
        <v>426</v>
      </c>
      <c r="I76" s="56">
        <v>430</v>
      </c>
      <c r="J76" s="57">
        <v>856</v>
      </c>
      <c r="K76" s="55">
        <v>0</v>
      </c>
      <c r="L76" s="56">
        <v>0</v>
      </c>
      <c r="M76" s="57">
        <v>0</v>
      </c>
      <c r="N76" s="3">
        <v>0.80146279490112105</v>
      </c>
      <c r="O76" s="3">
        <v>0.3212775635616969</v>
      </c>
      <c r="P76" s="4">
        <v>0.56024825112080279</v>
      </c>
      <c r="Q76" s="41"/>
      <c r="R76" s="58">
        <f t="shared" si="6"/>
        <v>173.11596369864213</v>
      </c>
      <c r="S76" s="58">
        <f t="shared" si="7"/>
        <v>69.395953729326521</v>
      </c>
      <c r="T76" s="58">
        <f t="shared" si="8"/>
        <v>121.0136222420934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70312.294755542898</v>
      </c>
      <c r="F77" s="56">
        <v>35878.495272138767</v>
      </c>
      <c r="G77" s="57">
        <v>106190.79002768167</v>
      </c>
      <c r="H77" s="55">
        <v>434</v>
      </c>
      <c r="I77" s="56">
        <v>434</v>
      </c>
      <c r="J77" s="57">
        <v>868</v>
      </c>
      <c r="K77" s="55">
        <v>0</v>
      </c>
      <c r="L77" s="56">
        <v>0</v>
      </c>
      <c r="M77" s="57">
        <v>0</v>
      </c>
      <c r="N77" s="3">
        <v>0.75004581365786505</v>
      </c>
      <c r="O77" s="3">
        <v>0.38272844418990831</v>
      </c>
      <c r="P77" s="4">
        <v>0.56638712892388665</v>
      </c>
      <c r="Q77" s="41"/>
      <c r="R77" s="58">
        <f t="shared" si="6"/>
        <v>162.00989575009885</v>
      </c>
      <c r="S77" s="58">
        <f t="shared" si="7"/>
        <v>82.669343945020202</v>
      </c>
      <c r="T77" s="58">
        <f t="shared" si="8"/>
        <v>122.33961984755952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53355.910745766472</v>
      </c>
      <c r="F78" s="56">
        <v>30651.228173315536</v>
      </c>
      <c r="G78" s="57">
        <v>84007.138919082005</v>
      </c>
      <c r="H78" s="55">
        <v>432</v>
      </c>
      <c r="I78" s="56">
        <v>398</v>
      </c>
      <c r="J78" s="57">
        <v>830</v>
      </c>
      <c r="K78" s="55">
        <v>0</v>
      </c>
      <c r="L78" s="56">
        <v>0</v>
      </c>
      <c r="M78" s="57">
        <v>0</v>
      </c>
      <c r="N78" s="3">
        <v>0.57180116968628336</v>
      </c>
      <c r="O78" s="3">
        <v>0.35654229682341726</v>
      </c>
      <c r="P78" s="4">
        <v>0.46858064992794513</v>
      </c>
      <c r="Q78" s="41"/>
      <c r="R78" s="58">
        <f t="shared" si="6"/>
        <v>123.5090526522372</v>
      </c>
      <c r="S78" s="58">
        <f t="shared" si="7"/>
        <v>77.013136113858124</v>
      </c>
      <c r="T78" s="58">
        <f t="shared" si="8"/>
        <v>101.21342038443615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51014.302687186108</v>
      </c>
      <c r="F79" s="56">
        <v>29910.038609537918</v>
      </c>
      <c r="G79" s="57">
        <v>80924.341296724029</v>
      </c>
      <c r="H79" s="55">
        <v>396</v>
      </c>
      <c r="I79" s="56">
        <v>412</v>
      </c>
      <c r="J79" s="57">
        <v>808</v>
      </c>
      <c r="K79" s="55">
        <v>0</v>
      </c>
      <c r="L79" s="56">
        <v>0</v>
      </c>
      <c r="M79" s="57">
        <v>0</v>
      </c>
      <c r="N79" s="3">
        <v>0.59640739205932136</v>
      </c>
      <c r="O79" s="3">
        <v>0.33609806060699748</v>
      </c>
      <c r="P79" s="4">
        <v>0.46367540621977005</v>
      </c>
      <c r="Q79" s="41"/>
      <c r="R79" s="58">
        <f t="shared" si="6"/>
        <v>128.82399668481341</v>
      </c>
      <c r="S79" s="58">
        <f t="shared" si="7"/>
        <v>72.597181091111452</v>
      </c>
      <c r="T79" s="58">
        <f t="shared" si="8"/>
        <v>100.15388774347034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42223.596487652729</v>
      </c>
      <c r="F80" s="56">
        <v>24999.615549313443</v>
      </c>
      <c r="G80" s="57">
        <v>67223.212036966172</v>
      </c>
      <c r="H80" s="55">
        <v>434</v>
      </c>
      <c r="I80" s="56">
        <v>428</v>
      </c>
      <c r="J80" s="57">
        <v>862</v>
      </c>
      <c r="K80" s="55">
        <v>0</v>
      </c>
      <c r="L80" s="56">
        <v>0</v>
      </c>
      <c r="M80" s="57">
        <v>0</v>
      </c>
      <c r="N80" s="3">
        <v>0.45041385568839315</v>
      </c>
      <c r="O80" s="3">
        <v>0.27041813288890448</v>
      </c>
      <c r="P80" s="4">
        <v>0.36104242951880944</v>
      </c>
      <c r="Q80" s="41"/>
      <c r="R80" s="58">
        <f t="shared" si="6"/>
        <v>97.289392828692925</v>
      </c>
      <c r="S80" s="58">
        <f t="shared" si="7"/>
        <v>58.410316704003371</v>
      </c>
      <c r="T80" s="58">
        <f t="shared" si="8"/>
        <v>77.985164776062845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38474.692946365518</v>
      </c>
      <c r="F81" s="56">
        <v>19558.28342353374</v>
      </c>
      <c r="G81" s="57">
        <v>58032.976369899261</v>
      </c>
      <c r="H81" s="55">
        <v>432</v>
      </c>
      <c r="I81" s="56">
        <v>410</v>
      </c>
      <c r="J81" s="57">
        <v>842</v>
      </c>
      <c r="K81" s="55">
        <v>0</v>
      </c>
      <c r="L81" s="56">
        <v>0</v>
      </c>
      <c r="M81" s="57">
        <v>0</v>
      </c>
      <c r="N81" s="3">
        <v>0.41232309827637942</v>
      </c>
      <c r="O81" s="3">
        <v>0.22084782546898984</v>
      </c>
      <c r="P81" s="4">
        <v>0.31908692030603536</v>
      </c>
      <c r="Q81" s="41"/>
      <c r="R81" s="58">
        <f t="shared" si="6"/>
        <v>89.061789227697957</v>
      </c>
      <c r="S81" s="58">
        <f t="shared" si="7"/>
        <v>47.703130301301805</v>
      </c>
      <c r="T81" s="58">
        <f t="shared" si="8"/>
        <v>68.922774786103631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36144.96499468611</v>
      </c>
      <c r="F82" s="56">
        <v>16022.523646999503</v>
      </c>
      <c r="G82" s="57">
        <v>52167.488641685617</v>
      </c>
      <c r="H82" s="55">
        <v>424</v>
      </c>
      <c r="I82" s="56">
        <v>402</v>
      </c>
      <c r="J82" s="57">
        <v>826</v>
      </c>
      <c r="K82" s="55">
        <v>0</v>
      </c>
      <c r="L82" s="56">
        <v>0</v>
      </c>
      <c r="M82" s="57">
        <v>0</v>
      </c>
      <c r="N82" s="3">
        <v>0.39466462476727499</v>
      </c>
      <c r="O82" s="3">
        <v>0.18452325924773705</v>
      </c>
      <c r="P82" s="4">
        <v>0.29239243476866211</v>
      </c>
      <c r="Q82" s="41"/>
      <c r="R82" s="58">
        <f t="shared" si="6"/>
        <v>85.247558949731385</v>
      </c>
      <c r="S82" s="58">
        <f t="shared" si="7"/>
        <v>39.857023997511206</v>
      </c>
      <c r="T82" s="58">
        <f t="shared" si="8"/>
        <v>63.156765910031012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26039.626557674295</v>
      </c>
      <c r="F83" s="56">
        <v>13870.066501335217</v>
      </c>
      <c r="G83" s="57">
        <v>39909.693059009514</v>
      </c>
      <c r="H83" s="55">
        <v>400</v>
      </c>
      <c r="I83" s="56">
        <v>432</v>
      </c>
      <c r="J83" s="57">
        <v>832</v>
      </c>
      <c r="K83" s="55">
        <v>0</v>
      </c>
      <c r="L83" s="56">
        <v>0</v>
      </c>
      <c r="M83" s="57">
        <v>0</v>
      </c>
      <c r="N83" s="3">
        <v>0.30138456663974877</v>
      </c>
      <c r="O83" s="3">
        <v>0.14864183064702521</v>
      </c>
      <c r="P83" s="4">
        <v>0.22207583833583464</v>
      </c>
      <c r="Q83" s="41"/>
      <c r="R83" s="58">
        <f t="shared" si="6"/>
        <v>65.099066394185741</v>
      </c>
      <c r="S83" s="58">
        <f t="shared" si="7"/>
        <v>32.106635419757446</v>
      </c>
      <c r="T83" s="58">
        <f t="shared" si="8"/>
        <v>47.968381080540283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8859.2455904986255</v>
      </c>
      <c r="F84" s="61">
        <v>11627</v>
      </c>
      <c r="G84" s="62">
        <v>20486.245590498627</v>
      </c>
      <c r="H84" s="67">
        <v>428</v>
      </c>
      <c r="I84" s="61">
        <v>406</v>
      </c>
      <c r="J84" s="62">
        <v>834</v>
      </c>
      <c r="K84" s="67">
        <v>0</v>
      </c>
      <c r="L84" s="61">
        <v>0</v>
      </c>
      <c r="M84" s="62">
        <v>0</v>
      </c>
      <c r="N84" s="6">
        <v>9.5829499724154388E-2</v>
      </c>
      <c r="O84" s="6">
        <v>0.13258301404853129</v>
      </c>
      <c r="P84" s="7">
        <v>0.11372149830412685</v>
      </c>
      <c r="Q84" s="41"/>
      <c r="R84" s="58">
        <f t="shared" si="6"/>
        <v>20.699171940417351</v>
      </c>
      <c r="S84" s="58">
        <f t="shared" si="7"/>
        <v>28.637931034482758</v>
      </c>
      <c r="T84" s="58">
        <f t="shared" si="8"/>
        <v>24.563843633691398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2538.2498075553322</v>
      </c>
      <c r="F85" s="64">
        <v>4450.3902883421606</v>
      </c>
      <c r="G85" s="65">
        <v>6988.6400958974928</v>
      </c>
      <c r="H85" s="71">
        <v>80</v>
      </c>
      <c r="I85" s="64">
        <v>78</v>
      </c>
      <c r="J85" s="65">
        <v>158</v>
      </c>
      <c r="K85" s="71">
        <v>0</v>
      </c>
      <c r="L85" s="64">
        <v>0</v>
      </c>
      <c r="M85" s="65">
        <v>0</v>
      </c>
      <c r="N85" s="3">
        <v>0.14688945645574839</v>
      </c>
      <c r="O85" s="3">
        <v>0.26414947105544639</v>
      </c>
      <c r="P85" s="4">
        <v>0.20477731176446007</v>
      </c>
      <c r="Q85" s="41"/>
      <c r="R85" s="58">
        <f t="shared" si="6"/>
        <v>31.728122594441651</v>
      </c>
      <c r="S85" s="58">
        <f t="shared" si="7"/>
        <v>57.056285747976418</v>
      </c>
      <c r="T85" s="58">
        <f t="shared" si="8"/>
        <v>44.231899341123373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1856.7717263780421</v>
      </c>
      <c r="F86" s="61">
        <v>3979.0000000000005</v>
      </c>
      <c r="G86" s="62">
        <v>5835.7717263780423</v>
      </c>
      <c r="H86" s="72">
        <v>80</v>
      </c>
      <c r="I86" s="61">
        <v>78</v>
      </c>
      <c r="J86" s="62">
        <v>158</v>
      </c>
      <c r="K86" s="72">
        <v>0</v>
      </c>
      <c r="L86" s="61">
        <v>0</v>
      </c>
      <c r="M86" s="62">
        <v>0</v>
      </c>
      <c r="N86" s="6">
        <v>0.10745206749872929</v>
      </c>
      <c r="O86" s="6">
        <v>0.23617046533713204</v>
      </c>
      <c r="P86" s="7">
        <v>0.17099659301389014</v>
      </c>
      <c r="Q86" s="41"/>
      <c r="R86" s="58">
        <f t="shared" si="6"/>
        <v>23.209646579725526</v>
      </c>
      <c r="S86" s="58">
        <f t="shared" si="7"/>
        <v>51.012820512820518</v>
      </c>
      <c r="T86" s="58">
        <f>+G86/(J86+M86)</f>
        <v>36.935264091000271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2599124.5085211257</v>
      </c>
    </row>
    <row r="91" spans="2:20" x14ac:dyDescent="0.25">
      <c r="C91" t="s">
        <v>112</v>
      </c>
      <c r="D91" s="78">
        <f>SUMPRODUCT(((((J5:J86)*216)+((M5:M86)*248))*((D5:D86))/1000))</f>
        <v>8672817.5193599984</v>
      </c>
    </row>
    <row r="92" spans="2:20" x14ac:dyDescent="0.25">
      <c r="C92" t="s">
        <v>111</v>
      </c>
      <c r="D92" s="39">
        <f>+D90/D91</f>
        <v>0.29968629026486487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C79" zoomScale="91" zoomScaleNormal="91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+'[1]9'!$G$590</f>
        <v>0.19736205644272162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1127.9999999999998</v>
      </c>
      <c r="F5" s="56">
        <v>584.67758680057057</v>
      </c>
      <c r="G5" s="57">
        <v>1712.6775868005702</v>
      </c>
      <c r="H5" s="56">
        <v>160</v>
      </c>
      <c r="I5" s="56">
        <v>162</v>
      </c>
      <c r="J5" s="57">
        <v>322</v>
      </c>
      <c r="K5" s="56">
        <v>0</v>
      </c>
      <c r="L5" s="56">
        <v>0</v>
      </c>
      <c r="M5" s="57">
        <v>0</v>
      </c>
      <c r="N5" s="32">
        <v>3.2638888888888884E-2</v>
      </c>
      <c r="O5" s="32">
        <v>1.6708893084149821E-2</v>
      </c>
      <c r="P5" s="33">
        <v>2.4624418949858669E-2</v>
      </c>
      <c r="Q5" s="41"/>
      <c r="R5" s="58">
        <f>+E5/(H5+K5)</f>
        <v>7.0499999999999989</v>
      </c>
      <c r="S5" s="58">
        <f>+F5/(I5+L5)</f>
        <v>3.6091209061763614</v>
      </c>
      <c r="T5" s="58">
        <f>+G5/(J5+M5)</f>
        <v>5.3188744931694725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2077.1661382256398</v>
      </c>
      <c r="F6" s="56">
        <v>1029.0179307161891</v>
      </c>
      <c r="G6" s="57">
        <v>3106.1840689418286</v>
      </c>
      <c r="H6" s="56">
        <v>160</v>
      </c>
      <c r="I6" s="56">
        <v>160</v>
      </c>
      <c r="J6" s="57">
        <v>320</v>
      </c>
      <c r="K6" s="56">
        <v>0</v>
      </c>
      <c r="L6" s="56">
        <v>0</v>
      </c>
      <c r="M6" s="57">
        <v>0</v>
      </c>
      <c r="N6" s="32">
        <v>6.0103186869954854E-2</v>
      </c>
      <c r="O6" s="32">
        <v>2.9774824384148989E-2</v>
      </c>
      <c r="P6" s="33">
        <v>4.4939005627051921E-2</v>
      </c>
      <c r="Q6" s="41"/>
      <c r="R6" s="58">
        <f t="shared" ref="R6:R70" si="0">+E6/(H6+K6)</f>
        <v>12.982288363910248</v>
      </c>
      <c r="S6" s="58">
        <f t="shared" ref="S6:S70" si="1">+F6/(I6+L6)</f>
        <v>6.431362066976182</v>
      </c>
      <c r="T6" s="58">
        <f t="shared" ref="T6:T70" si="2">+G6/(J6+M6)</f>
        <v>9.7068252154432138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3013.1725708371546</v>
      </c>
      <c r="F7" s="56">
        <v>1265.1088354393739</v>
      </c>
      <c r="G7" s="57">
        <v>4278.2814062765283</v>
      </c>
      <c r="H7" s="56">
        <v>160</v>
      </c>
      <c r="I7" s="56">
        <v>178</v>
      </c>
      <c r="J7" s="57">
        <v>338</v>
      </c>
      <c r="K7" s="56">
        <v>0</v>
      </c>
      <c r="L7" s="56">
        <v>0</v>
      </c>
      <c r="M7" s="57">
        <v>0</v>
      </c>
      <c r="N7" s="32">
        <v>8.7186706332093591E-2</v>
      </c>
      <c r="O7" s="32">
        <v>3.2904412074473935E-2</v>
      </c>
      <c r="P7" s="33">
        <v>5.8600172669796849E-2</v>
      </c>
      <c r="Q7" s="41"/>
      <c r="R7" s="58">
        <f t="shared" si="0"/>
        <v>18.832328567732215</v>
      </c>
      <c r="S7" s="58">
        <f t="shared" si="1"/>
        <v>7.1073530080863705</v>
      </c>
      <c r="T7" s="58">
        <f t="shared" si="2"/>
        <v>12.657637296676119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4075.6109041039572</v>
      </c>
      <c r="F8" s="56">
        <v>1356.5937141028469</v>
      </c>
      <c r="G8" s="57">
        <v>5432.2046182068043</v>
      </c>
      <c r="H8" s="56">
        <v>140</v>
      </c>
      <c r="I8" s="56">
        <v>180</v>
      </c>
      <c r="J8" s="57">
        <v>320</v>
      </c>
      <c r="K8" s="56">
        <v>0</v>
      </c>
      <c r="L8" s="56">
        <v>0</v>
      </c>
      <c r="M8" s="57">
        <v>0</v>
      </c>
      <c r="N8" s="32">
        <v>0.1347754928605806</v>
      </c>
      <c r="O8" s="32">
        <v>3.4891813634332483E-2</v>
      </c>
      <c r="P8" s="33">
        <v>7.8590923295816031E-2</v>
      </c>
      <c r="Q8" s="41"/>
      <c r="R8" s="58">
        <f t="shared" si="0"/>
        <v>29.111506457885408</v>
      </c>
      <c r="S8" s="58">
        <f t="shared" si="1"/>
        <v>7.536631745015816</v>
      </c>
      <c r="T8" s="58">
        <f t="shared" si="2"/>
        <v>16.975639431896262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5439.7920799883759</v>
      </c>
      <c r="F9" s="56">
        <v>1654.8667699622065</v>
      </c>
      <c r="G9" s="57">
        <v>7094.6588499505824</v>
      </c>
      <c r="H9" s="56">
        <v>160</v>
      </c>
      <c r="I9" s="56">
        <v>180</v>
      </c>
      <c r="J9" s="57">
        <v>340</v>
      </c>
      <c r="K9" s="56">
        <v>0</v>
      </c>
      <c r="L9" s="56">
        <v>0</v>
      </c>
      <c r="M9" s="57">
        <v>0</v>
      </c>
      <c r="N9" s="32">
        <v>0.15740139120336735</v>
      </c>
      <c r="O9" s="32">
        <v>4.256344572948062E-2</v>
      </c>
      <c r="P9" s="33">
        <v>9.6604831834839089E-2</v>
      </c>
      <c r="Q9" s="41"/>
      <c r="R9" s="58">
        <f t="shared" si="0"/>
        <v>33.998700499927352</v>
      </c>
      <c r="S9" s="58">
        <f t="shared" si="1"/>
        <v>9.1937042775678144</v>
      </c>
      <c r="T9" s="58">
        <f t="shared" si="2"/>
        <v>20.866643676325243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6230.1002549135019</v>
      </c>
      <c r="F10" s="56">
        <v>1958.9646797139696</v>
      </c>
      <c r="G10" s="57">
        <v>8189.0649346274713</v>
      </c>
      <c r="H10" s="56">
        <v>160</v>
      </c>
      <c r="I10" s="56">
        <v>179</v>
      </c>
      <c r="J10" s="57">
        <v>339</v>
      </c>
      <c r="K10" s="56">
        <v>0</v>
      </c>
      <c r="L10" s="56">
        <v>0</v>
      </c>
      <c r="M10" s="57">
        <v>0</v>
      </c>
      <c r="N10" s="32">
        <v>0.18026910459819159</v>
      </c>
      <c r="O10" s="32">
        <v>5.0666373880456486E-2</v>
      </c>
      <c r="P10" s="33">
        <v>0.11183580430770609</v>
      </c>
      <c r="Q10" s="41"/>
      <c r="R10" s="58">
        <f t="shared" si="0"/>
        <v>38.93812659320939</v>
      </c>
      <c r="S10" s="58">
        <f t="shared" si="1"/>
        <v>10.943936758178602</v>
      </c>
      <c r="T10" s="58">
        <f t="shared" si="2"/>
        <v>24.156533730464517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7906.6672073001901</v>
      </c>
      <c r="F11" s="56">
        <v>2801.8156675519858</v>
      </c>
      <c r="G11" s="57">
        <v>10708.482874852176</v>
      </c>
      <c r="H11" s="56">
        <v>160</v>
      </c>
      <c r="I11" s="56">
        <v>179</v>
      </c>
      <c r="J11" s="57">
        <v>339</v>
      </c>
      <c r="K11" s="56">
        <v>0</v>
      </c>
      <c r="L11" s="56">
        <v>0</v>
      </c>
      <c r="M11" s="57">
        <v>0</v>
      </c>
      <c r="N11" s="32">
        <v>0.22878087984086198</v>
      </c>
      <c r="O11" s="32">
        <v>7.246574766066588E-2</v>
      </c>
      <c r="P11" s="33">
        <v>0.14624280119704161</v>
      </c>
      <c r="Q11" s="41"/>
      <c r="R11" s="58">
        <f t="shared" si="0"/>
        <v>49.416670045626191</v>
      </c>
      <c r="S11" s="58">
        <f t="shared" si="1"/>
        <v>15.652601494703831</v>
      </c>
      <c r="T11" s="58">
        <f t="shared" si="2"/>
        <v>31.588445058560989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8228.5818463526248</v>
      </c>
      <c r="F12" s="56">
        <v>2948.1927766576932</v>
      </c>
      <c r="G12" s="57">
        <v>11176.774623010318</v>
      </c>
      <c r="H12" s="56">
        <v>162</v>
      </c>
      <c r="I12" s="56">
        <v>179</v>
      </c>
      <c r="J12" s="57">
        <v>341</v>
      </c>
      <c r="K12" s="56">
        <v>0</v>
      </c>
      <c r="L12" s="56">
        <v>0</v>
      </c>
      <c r="M12" s="57">
        <v>0</v>
      </c>
      <c r="N12" s="32">
        <v>0.23515608843028762</v>
      </c>
      <c r="O12" s="32">
        <v>7.6251623646226285E-2</v>
      </c>
      <c r="P12" s="33">
        <v>0.15174289430610294</v>
      </c>
      <c r="Q12" s="41"/>
      <c r="R12" s="58">
        <f t="shared" si="0"/>
        <v>50.79371510094213</v>
      </c>
      <c r="S12" s="58">
        <f t="shared" si="1"/>
        <v>16.470350707584878</v>
      </c>
      <c r="T12" s="58">
        <f t="shared" si="2"/>
        <v>32.776465170118236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8423.5971432019069</v>
      </c>
      <c r="F13" s="56">
        <v>2978.9652460345369</v>
      </c>
      <c r="G13" s="57">
        <v>11402.562389236444</v>
      </c>
      <c r="H13" s="56">
        <v>188</v>
      </c>
      <c r="I13" s="56">
        <v>167</v>
      </c>
      <c r="J13" s="57">
        <v>355</v>
      </c>
      <c r="K13" s="56">
        <v>0</v>
      </c>
      <c r="L13" s="56">
        <v>0</v>
      </c>
      <c r="M13" s="57">
        <v>0</v>
      </c>
      <c r="N13" s="32">
        <v>0.20743688788420772</v>
      </c>
      <c r="O13" s="32">
        <v>8.2583866878313844E-2</v>
      </c>
      <c r="P13" s="33">
        <v>0.14870321321382948</v>
      </c>
      <c r="Q13" s="41"/>
      <c r="R13" s="58">
        <f t="shared" si="0"/>
        <v>44.806367782988865</v>
      </c>
      <c r="S13" s="58">
        <f t="shared" si="1"/>
        <v>17.838115245715791</v>
      </c>
      <c r="T13" s="58">
        <f t="shared" si="2"/>
        <v>32.119894054187164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9866.2733323197444</v>
      </c>
      <c r="F14" s="56">
        <v>3671.2119087354772</v>
      </c>
      <c r="G14" s="57">
        <v>13537.485241055221</v>
      </c>
      <c r="H14" s="56">
        <v>195</v>
      </c>
      <c r="I14" s="56">
        <v>162</v>
      </c>
      <c r="J14" s="57">
        <v>357</v>
      </c>
      <c r="K14" s="56">
        <v>0</v>
      </c>
      <c r="L14" s="56">
        <v>0</v>
      </c>
      <c r="M14" s="57">
        <v>0</v>
      </c>
      <c r="N14" s="32">
        <v>0.23424200694016487</v>
      </c>
      <c r="O14" s="32">
        <v>0.10491574956377107</v>
      </c>
      <c r="P14" s="33">
        <v>0.17555614224835592</v>
      </c>
      <c r="Q14" s="41"/>
      <c r="R14" s="58">
        <f t="shared" si="0"/>
        <v>50.596273499075615</v>
      </c>
      <c r="S14" s="58">
        <f t="shared" si="1"/>
        <v>22.661801905774549</v>
      </c>
      <c r="T14" s="58">
        <f t="shared" si="2"/>
        <v>37.920126725644877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15958.133657941275</v>
      </c>
      <c r="F15" s="56">
        <v>7681.6401399426377</v>
      </c>
      <c r="G15" s="57">
        <v>23639.773797883914</v>
      </c>
      <c r="H15" s="56">
        <v>277</v>
      </c>
      <c r="I15" s="56">
        <v>257</v>
      </c>
      <c r="J15" s="57">
        <v>534</v>
      </c>
      <c r="K15" s="56">
        <v>139</v>
      </c>
      <c r="L15" s="56">
        <v>139</v>
      </c>
      <c r="M15" s="57">
        <v>278</v>
      </c>
      <c r="N15" s="32">
        <v>0.16922011428933317</v>
      </c>
      <c r="O15" s="32">
        <v>8.536673341863707E-2</v>
      </c>
      <c r="P15" s="33">
        <v>0.12827625129082693</v>
      </c>
      <c r="Q15" s="41"/>
      <c r="R15" s="58">
        <f t="shared" si="0"/>
        <v>38.360898216204987</v>
      </c>
      <c r="S15" s="58">
        <f t="shared" si="1"/>
        <v>19.398081161471307</v>
      </c>
      <c r="T15" s="58">
        <f t="shared" si="2"/>
        <v>29.113021918576248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36100.308018051997</v>
      </c>
      <c r="F16" s="56">
        <v>15027.593450338125</v>
      </c>
      <c r="G16" s="57">
        <v>51127.901468390119</v>
      </c>
      <c r="H16" s="56">
        <v>333</v>
      </c>
      <c r="I16" s="56">
        <v>402</v>
      </c>
      <c r="J16" s="57">
        <v>735</v>
      </c>
      <c r="K16" s="56">
        <v>277</v>
      </c>
      <c r="L16" s="56">
        <v>239</v>
      </c>
      <c r="M16" s="57">
        <v>516</v>
      </c>
      <c r="N16" s="32">
        <v>0.25671512699149501</v>
      </c>
      <c r="O16" s="32">
        <v>0.10285545536287935</v>
      </c>
      <c r="P16" s="33">
        <v>0.17831499354227742</v>
      </c>
      <c r="Q16" s="41"/>
      <c r="R16" s="58">
        <f t="shared" si="0"/>
        <v>59.180832816478684</v>
      </c>
      <c r="S16" s="58">
        <f t="shared" si="1"/>
        <v>23.443983541869148</v>
      </c>
      <c r="T16" s="58">
        <f t="shared" si="2"/>
        <v>40.869625474332629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37589.226399590858</v>
      </c>
      <c r="F17" s="56">
        <v>16804.276324128678</v>
      </c>
      <c r="G17" s="57">
        <v>54393.502723719532</v>
      </c>
      <c r="H17" s="56">
        <v>330</v>
      </c>
      <c r="I17" s="56">
        <v>397</v>
      </c>
      <c r="J17" s="57">
        <v>727</v>
      </c>
      <c r="K17" s="56">
        <v>277</v>
      </c>
      <c r="L17" s="56">
        <v>239</v>
      </c>
      <c r="M17" s="57">
        <v>516</v>
      </c>
      <c r="N17" s="32">
        <v>0.26854050979875732</v>
      </c>
      <c r="O17" s="32">
        <v>0.11587238197904262</v>
      </c>
      <c r="P17" s="33">
        <v>0.19085439552182293</v>
      </c>
      <c r="Q17" s="41"/>
      <c r="R17" s="58">
        <f t="shared" si="0"/>
        <v>61.926237890594493</v>
      </c>
      <c r="S17" s="58">
        <f t="shared" si="1"/>
        <v>26.421818119699179</v>
      </c>
      <c r="T17" s="58">
        <f t="shared" si="2"/>
        <v>43.759857380305334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45362.234097533139</v>
      </c>
      <c r="F18" s="56">
        <v>23222.36391625382</v>
      </c>
      <c r="G18" s="57">
        <v>68584.598013786963</v>
      </c>
      <c r="H18" s="56">
        <v>337</v>
      </c>
      <c r="I18" s="56">
        <v>400</v>
      </c>
      <c r="J18" s="57">
        <v>737</v>
      </c>
      <c r="K18" s="56">
        <v>277</v>
      </c>
      <c r="L18" s="56">
        <v>239</v>
      </c>
      <c r="M18" s="57">
        <v>516</v>
      </c>
      <c r="N18" s="32">
        <v>0.32060834910051128</v>
      </c>
      <c r="O18" s="32">
        <v>0.15941542586258045</v>
      </c>
      <c r="P18" s="33">
        <v>0.23883757491916341</v>
      </c>
      <c r="Q18" s="41"/>
      <c r="R18" s="58">
        <f t="shared" si="0"/>
        <v>73.879860093702177</v>
      </c>
      <c r="S18" s="58">
        <f t="shared" si="1"/>
        <v>36.341727568472329</v>
      </c>
      <c r="T18" s="58">
        <f t="shared" si="2"/>
        <v>54.736311263995979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45434.500510389502</v>
      </c>
      <c r="F19" s="56">
        <v>34306.944983327339</v>
      </c>
      <c r="G19" s="57">
        <v>79741.445493716834</v>
      </c>
      <c r="H19" s="56">
        <v>337</v>
      </c>
      <c r="I19" s="56">
        <v>419</v>
      </c>
      <c r="J19" s="57">
        <v>756</v>
      </c>
      <c r="K19" s="56">
        <v>279</v>
      </c>
      <c r="L19" s="56">
        <v>235</v>
      </c>
      <c r="M19" s="57">
        <v>514</v>
      </c>
      <c r="N19" s="32">
        <v>0.3199973272367978</v>
      </c>
      <c r="O19" s="32">
        <v>0.23058221975029128</v>
      </c>
      <c r="P19" s="33">
        <v>0.27424422733490905</v>
      </c>
      <c r="Q19" s="41"/>
      <c r="R19" s="58">
        <f t="shared" si="0"/>
        <v>73.757306023359575</v>
      </c>
      <c r="S19" s="58">
        <f t="shared" si="1"/>
        <v>52.457102420989813</v>
      </c>
      <c r="T19" s="58">
        <f t="shared" si="2"/>
        <v>62.788539758832151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47578.583529549935</v>
      </c>
      <c r="F20" s="56">
        <v>51606.255066694444</v>
      </c>
      <c r="G20" s="57">
        <v>99184.838596244372</v>
      </c>
      <c r="H20" s="56">
        <v>337</v>
      </c>
      <c r="I20" s="56">
        <v>431</v>
      </c>
      <c r="J20" s="57">
        <v>768</v>
      </c>
      <c r="K20" s="56">
        <v>283</v>
      </c>
      <c r="L20" s="56">
        <v>253</v>
      </c>
      <c r="M20" s="57">
        <v>536</v>
      </c>
      <c r="N20" s="32">
        <v>0.33277321738998106</v>
      </c>
      <c r="O20" s="32">
        <v>0.33114896731708449</v>
      </c>
      <c r="P20" s="33">
        <v>0.33192613044898656</v>
      </c>
      <c r="Q20" s="41"/>
      <c r="R20" s="58">
        <f t="shared" si="0"/>
        <v>76.739650854112796</v>
      </c>
      <c r="S20" s="58">
        <f t="shared" si="1"/>
        <v>75.447741325576672</v>
      </c>
      <c r="T20" s="58">
        <f t="shared" si="2"/>
        <v>76.061992788530958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46428.597617598862</v>
      </c>
      <c r="F21" s="56">
        <v>51437.487913990008</v>
      </c>
      <c r="G21" s="57">
        <v>97866.085531588877</v>
      </c>
      <c r="H21" s="56">
        <v>337</v>
      </c>
      <c r="I21" s="56">
        <v>433</v>
      </c>
      <c r="J21" s="57">
        <v>770</v>
      </c>
      <c r="K21" s="56">
        <v>290</v>
      </c>
      <c r="L21" s="56">
        <v>262</v>
      </c>
      <c r="M21" s="57">
        <v>552</v>
      </c>
      <c r="N21" s="32">
        <v>0.32083446858310893</v>
      </c>
      <c r="O21" s="32">
        <v>0.32451854788516382</v>
      </c>
      <c r="P21" s="33">
        <v>0.32276029474562318</v>
      </c>
      <c r="Q21" s="41"/>
      <c r="R21" s="58">
        <f t="shared" si="0"/>
        <v>74.048800028068356</v>
      </c>
      <c r="S21" s="58">
        <f t="shared" si="1"/>
        <v>74.010773976964046</v>
      </c>
      <c r="T21" s="58">
        <f t="shared" si="2"/>
        <v>74.028809025407625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42129.020300196033</v>
      </c>
      <c r="F22" s="56">
        <v>49333.142206569384</v>
      </c>
      <c r="G22" s="57">
        <v>91462.162506765424</v>
      </c>
      <c r="H22" s="56">
        <v>335</v>
      </c>
      <c r="I22" s="56">
        <v>435</v>
      </c>
      <c r="J22" s="57">
        <v>770</v>
      </c>
      <c r="K22" s="56">
        <v>280</v>
      </c>
      <c r="L22" s="56">
        <v>276</v>
      </c>
      <c r="M22" s="57">
        <v>556</v>
      </c>
      <c r="N22" s="32">
        <v>0.29710169464172098</v>
      </c>
      <c r="O22" s="32">
        <v>0.30376054262455904</v>
      </c>
      <c r="P22" s="33">
        <v>0.30065666421253034</v>
      </c>
      <c r="Q22" s="41"/>
      <c r="R22" s="58">
        <f t="shared" si="0"/>
        <v>68.50247203283908</v>
      </c>
      <c r="S22" s="58">
        <f t="shared" si="1"/>
        <v>69.385572723726284</v>
      </c>
      <c r="T22" s="58">
        <f t="shared" si="2"/>
        <v>68.975989824106648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31544.084927566972</v>
      </c>
      <c r="F23" s="56">
        <v>46634.047152492574</v>
      </c>
      <c r="G23" s="57">
        <v>78178.132080059542</v>
      </c>
      <c r="H23" s="56">
        <v>337</v>
      </c>
      <c r="I23" s="56">
        <v>425</v>
      </c>
      <c r="J23" s="57">
        <v>762</v>
      </c>
      <c r="K23" s="56">
        <v>285</v>
      </c>
      <c r="L23" s="56">
        <v>274</v>
      </c>
      <c r="M23" s="57">
        <v>559</v>
      </c>
      <c r="N23" s="32">
        <v>0.21986230712311094</v>
      </c>
      <c r="O23" s="32">
        <v>0.29191526336128859</v>
      </c>
      <c r="P23" s="33">
        <v>0.25782303537998158</v>
      </c>
      <c r="Q23" s="41"/>
      <c r="R23" s="58">
        <f t="shared" si="0"/>
        <v>50.713962906056224</v>
      </c>
      <c r="S23" s="58">
        <f t="shared" si="1"/>
        <v>66.715375039331292</v>
      </c>
      <c r="T23" s="58">
        <f t="shared" si="2"/>
        <v>59.181023527675656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28178.741298784422</v>
      </c>
      <c r="F24" s="56">
        <v>43873.433207579284</v>
      </c>
      <c r="G24" s="57">
        <v>72052.174506363706</v>
      </c>
      <c r="H24" s="56">
        <v>343</v>
      </c>
      <c r="I24" s="56">
        <v>416</v>
      </c>
      <c r="J24" s="57">
        <v>759</v>
      </c>
      <c r="K24" s="56">
        <v>273</v>
      </c>
      <c r="L24" s="56">
        <v>274</v>
      </c>
      <c r="M24" s="57">
        <v>547</v>
      </c>
      <c r="N24" s="32">
        <v>0.19873294190634466</v>
      </c>
      <c r="O24" s="32">
        <v>0.27801780142691934</v>
      </c>
      <c r="P24" s="33">
        <v>0.24049457445381744</v>
      </c>
      <c r="Q24" s="41"/>
      <c r="R24" s="58">
        <f t="shared" si="0"/>
        <v>45.744709900624059</v>
      </c>
      <c r="S24" s="58">
        <f t="shared" si="1"/>
        <v>63.584685808085922</v>
      </c>
      <c r="T24" s="58">
        <f t="shared" si="2"/>
        <v>55.170118305025809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27255.489629318126</v>
      </c>
      <c r="F25" s="56">
        <v>40647.689921819714</v>
      </c>
      <c r="G25" s="57">
        <v>67903.179551137844</v>
      </c>
      <c r="H25" s="56">
        <v>344</v>
      </c>
      <c r="I25" s="56">
        <v>402</v>
      </c>
      <c r="J25" s="57">
        <v>746</v>
      </c>
      <c r="K25" s="56">
        <v>273</v>
      </c>
      <c r="L25" s="56">
        <v>274</v>
      </c>
      <c r="M25" s="57">
        <v>547</v>
      </c>
      <c r="N25" s="32">
        <v>0.19192925489633067</v>
      </c>
      <c r="O25" s="32">
        <v>0.26260911930057185</v>
      </c>
      <c r="P25" s="33">
        <v>0.22879046453791829</v>
      </c>
      <c r="Q25" s="41"/>
      <c r="R25" s="58">
        <f t="shared" si="0"/>
        <v>44.174213337630675</v>
      </c>
      <c r="S25" s="58">
        <f t="shared" si="1"/>
        <v>60.129718819259935</v>
      </c>
      <c r="T25" s="58">
        <f t="shared" si="2"/>
        <v>52.515993465690521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24861.27217543239</v>
      </c>
      <c r="F26" s="56">
        <v>38542.414411550737</v>
      </c>
      <c r="G26" s="57">
        <v>63403.686586983124</v>
      </c>
      <c r="H26" s="56">
        <v>348</v>
      </c>
      <c r="I26" s="56">
        <v>398</v>
      </c>
      <c r="J26" s="57">
        <v>746</v>
      </c>
      <c r="K26" s="56">
        <v>275</v>
      </c>
      <c r="L26" s="56">
        <v>279</v>
      </c>
      <c r="M26" s="57">
        <v>554</v>
      </c>
      <c r="N26" s="32">
        <v>0.17340879537576301</v>
      </c>
      <c r="O26" s="32">
        <v>0.24840432077565569</v>
      </c>
      <c r="P26" s="33">
        <v>0.2123877377900335</v>
      </c>
      <c r="Q26" s="41"/>
      <c r="R26" s="58">
        <f t="shared" si="0"/>
        <v>39.905733828944449</v>
      </c>
      <c r="S26" s="58">
        <f t="shared" si="1"/>
        <v>56.931188200222657</v>
      </c>
      <c r="T26" s="58">
        <f t="shared" si="2"/>
        <v>48.772066605371634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20321.196516938398</v>
      </c>
      <c r="F27" s="56">
        <v>37012.332403699591</v>
      </c>
      <c r="G27" s="57">
        <v>57333.528920637989</v>
      </c>
      <c r="H27" s="56">
        <v>360</v>
      </c>
      <c r="I27" s="56">
        <v>398</v>
      </c>
      <c r="J27" s="57">
        <v>758</v>
      </c>
      <c r="K27" s="56">
        <v>281</v>
      </c>
      <c r="L27" s="56">
        <v>257</v>
      </c>
      <c r="M27" s="57">
        <v>538</v>
      </c>
      <c r="N27" s="32">
        <v>0.13781941102584233</v>
      </c>
      <c r="O27" s="32">
        <v>0.2472367632374525</v>
      </c>
      <c r="P27" s="33">
        <v>0.19294343945401005</v>
      </c>
      <c r="Q27" s="41"/>
      <c r="R27" s="58">
        <f t="shared" si="0"/>
        <v>31.702334659810294</v>
      </c>
      <c r="S27" s="58">
        <f t="shared" si="1"/>
        <v>56.507377715571891</v>
      </c>
      <c r="T27" s="58">
        <f t="shared" si="2"/>
        <v>44.238834043702155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10438.669606485893</v>
      </c>
      <c r="F28" s="56">
        <v>9663.186452824455</v>
      </c>
      <c r="G28" s="57">
        <v>20101.856059310347</v>
      </c>
      <c r="H28" s="56">
        <v>185</v>
      </c>
      <c r="I28" s="56">
        <v>196</v>
      </c>
      <c r="J28" s="57">
        <v>381</v>
      </c>
      <c r="K28" s="56">
        <v>0</v>
      </c>
      <c r="L28" s="56">
        <v>0</v>
      </c>
      <c r="M28" s="57">
        <v>0</v>
      </c>
      <c r="N28" s="32">
        <v>0.2612279681302776</v>
      </c>
      <c r="O28" s="32">
        <v>0.2282498689726109</v>
      </c>
      <c r="P28" s="33">
        <v>0.24426285675258028</v>
      </c>
      <c r="Q28" s="41"/>
      <c r="R28" s="58">
        <f t="shared" si="0"/>
        <v>56.425241116139965</v>
      </c>
      <c r="S28" s="58">
        <f t="shared" si="1"/>
        <v>49.301971698083953</v>
      </c>
      <c r="T28" s="58">
        <f t="shared" si="2"/>
        <v>52.760777058557338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11043.68783994866</v>
      </c>
      <c r="F29" s="56">
        <v>8273.9170530791052</v>
      </c>
      <c r="G29" s="57">
        <v>19317.604893027765</v>
      </c>
      <c r="H29" s="56">
        <v>203</v>
      </c>
      <c r="I29" s="56">
        <v>177</v>
      </c>
      <c r="J29" s="57">
        <v>380</v>
      </c>
      <c r="K29" s="56">
        <v>0</v>
      </c>
      <c r="L29" s="56">
        <v>0</v>
      </c>
      <c r="M29" s="57">
        <v>0</v>
      </c>
      <c r="N29" s="32">
        <v>0.25186297755766873</v>
      </c>
      <c r="O29" s="32">
        <v>0.21641339854255873</v>
      </c>
      <c r="P29" s="33">
        <v>0.23535093680589381</v>
      </c>
      <c r="Q29" s="41"/>
      <c r="R29" s="58">
        <f t="shared" si="0"/>
        <v>54.402403152456451</v>
      </c>
      <c r="S29" s="58">
        <f t="shared" si="1"/>
        <v>46.745294085192683</v>
      </c>
      <c r="T29" s="58">
        <f t="shared" si="2"/>
        <v>50.835802350073067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10520.812936183083</v>
      </c>
      <c r="F30" s="56">
        <v>7983.3549353124254</v>
      </c>
      <c r="G30" s="57">
        <v>18504.167871495509</v>
      </c>
      <c r="H30" s="56">
        <v>200</v>
      </c>
      <c r="I30" s="56">
        <v>177</v>
      </c>
      <c r="J30" s="57">
        <v>377</v>
      </c>
      <c r="K30" s="56">
        <v>0</v>
      </c>
      <c r="L30" s="56">
        <v>0</v>
      </c>
      <c r="M30" s="57">
        <v>0</v>
      </c>
      <c r="N30" s="32">
        <v>0.24353733648571951</v>
      </c>
      <c r="O30" s="32">
        <v>0.20881342684956125</v>
      </c>
      <c r="P30" s="33">
        <v>0.22723459907033486</v>
      </c>
      <c r="Q30" s="41"/>
      <c r="R30" s="58">
        <f t="shared" si="0"/>
        <v>52.604064680915414</v>
      </c>
      <c r="S30" s="58">
        <f t="shared" si="1"/>
        <v>45.103700199505226</v>
      </c>
      <c r="T30" s="58">
        <f t="shared" si="2"/>
        <v>49.082673399192331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9924.8966326986629</v>
      </c>
      <c r="F31" s="56">
        <v>6997.6312713890957</v>
      </c>
      <c r="G31" s="57">
        <v>16922.527904087758</v>
      </c>
      <c r="H31" s="56">
        <v>195</v>
      </c>
      <c r="I31" s="56">
        <v>177</v>
      </c>
      <c r="J31" s="57">
        <v>372</v>
      </c>
      <c r="K31" s="56">
        <v>0</v>
      </c>
      <c r="L31" s="56">
        <v>0</v>
      </c>
      <c r="M31" s="57">
        <v>0</v>
      </c>
      <c r="N31" s="32">
        <v>0.23563382318847728</v>
      </c>
      <c r="O31" s="32">
        <v>0.18303074051551307</v>
      </c>
      <c r="P31" s="33">
        <v>0.21060493707795397</v>
      </c>
      <c r="Q31" s="41"/>
      <c r="R31" s="58">
        <f t="shared" si="0"/>
        <v>50.896905808711089</v>
      </c>
      <c r="S31" s="58">
        <f t="shared" si="1"/>
        <v>39.534639951350826</v>
      </c>
      <c r="T31" s="58">
        <f t="shared" si="2"/>
        <v>45.490666408838059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9935.4837637004293</v>
      </c>
      <c r="F32" s="56">
        <v>6494.0590716245333</v>
      </c>
      <c r="G32" s="57">
        <v>16429.542835324963</v>
      </c>
      <c r="H32" s="56">
        <v>195</v>
      </c>
      <c r="I32" s="56">
        <v>176</v>
      </c>
      <c r="J32" s="57">
        <v>371</v>
      </c>
      <c r="K32" s="56">
        <v>0</v>
      </c>
      <c r="L32" s="56">
        <v>0</v>
      </c>
      <c r="M32" s="57">
        <v>0</v>
      </c>
      <c r="N32" s="32">
        <v>0.23588517957503394</v>
      </c>
      <c r="O32" s="32">
        <v>0.17082436530998876</v>
      </c>
      <c r="P32" s="33">
        <v>0.20502075016627935</v>
      </c>
      <c r="Q32" s="41"/>
      <c r="R32" s="58">
        <f t="shared" si="0"/>
        <v>50.951198788207329</v>
      </c>
      <c r="S32" s="58">
        <f t="shared" si="1"/>
        <v>36.898062906957577</v>
      </c>
      <c r="T32" s="58">
        <f t="shared" si="2"/>
        <v>44.284482035916341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7372.1368854183756</v>
      </c>
      <c r="F33" s="56">
        <v>4697.7643518061468</v>
      </c>
      <c r="G33" s="57">
        <v>12069.901237224523</v>
      </c>
      <c r="H33" s="56">
        <v>193</v>
      </c>
      <c r="I33" s="56">
        <v>174</v>
      </c>
      <c r="J33" s="57">
        <v>367</v>
      </c>
      <c r="K33" s="56">
        <v>0</v>
      </c>
      <c r="L33" s="56">
        <v>0</v>
      </c>
      <c r="M33" s="57">
        <v>0</v>
      </c>
      <c r="N33" s="32">
        <v>0.17684074278973266</v>
      </c>
      <c r="O33" s="32">
        <v>0.12499373009275615</v>
      </c>
      <c r="P33" s="33">
        <v>0.15225932532577105</v>
      </c>
      <c r="Q33" s="41"/>
      <c r="R33" s="58">
        <f t="shared" si="0"/>
        <v>38.197600442582257</v>
      </c>
      <c r="S33" s="58">
        <f t="shared" si="1"/>
        <v>26.998645700035325</v>
      </c>
      <c r="T33" s="58">
        <f t="shared" si="2"/>
        <v>32.888014270366547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3365.6827533387868</v>
      </c>
      <c r="F34" s="56">
        <v>2989.054168122902</v>
      </c>
      <c r="G34" s="57">
        <v>6354.7369214616883</v>
      </c>
      <c r="H34" s="56">
        <v>194</v>
      </c>
      <c r="I34" s="56">
        <v>158</v>
      </c>
      <c r="J34" s="57">
        <v>352</v>
      </c>
      <c r="K34" s="56">
        <v>0</v>
      </c>
      <c r="L34" s="56">
        <v>0</v>
      </c>
      <c r="M34" s="57">
        <v>0</v>
      </c>
      <c r="N34" s="32">
        <v>8.031888968448804E-2</v>
      </c>
      <c r="O34" s="32">
        <v>8.7583631274112228E-2</v>
      </c>
      <c r="P34" s="33">
        <v>8.3579768011648889E-2</v>
      </c>
      <c r="Q34" s="41"/>
      <c r="R34" s="58">
        <f t="shared" si="0"/>
        <v>17.348880171849416</v>
      </c>
      <c r="S34" s="58">
        <f t="shared" si="1"/>
        <v>18.918064355208241</v>
      </c>
      <c r="T34" s="58">
        <f t="shared" si="2"/>
        <v>18.05322989051616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1469.4448389133179</v>
      </c>
      <c r="F35" s="56">
        <v>1692.383771667339</v>
      </c>
      <c r="G35" s="57">
        <v>3161.8286105806569</v>
      </c>
      <c r="H35" s="56">
        <v>194</v>
      </c>
      <c r="I35" s="56">
        <v>158</v>
      </c>
      <c r="J35" s="57">
        <v>352</v>
      </c>
      <c r="K35" s="56">
        <v>0</v>
      </c>
      <c r="L35" s="56">
        <v>0</v>
      </c>
      <c r="M35" s="57">
        <v>0</v>
      </c>
      <c r="N35" s="32">
        <v>3.5066934872883683E-2</v>
      </c>
      <c r="O35" s="32">
        <v>4.9589304139338347E-2</v>
      </c>
      <c r="P35" s="33">
        <v>4.1585498350440037E-2</v>
      </c>
      <c r="Q35" s="41"/>
      <c r="R35" s="58">
        <f t="shared" si="0"/>
        <v>7.5744579325428756</v>
      </c>
      <c r="S35" s="58">
        <f t="shared" si="1"/>
        <v>10.711289694097083</v>
      </c>
      <c r="T35" s="58">
        <f t="shared" si="2"/>
        <v>8.9824676436950472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298.67809176440045</v>
      </c>
      <c r="F36" s="61">
        <v>348.00000000000006</v>
      </c>
      <c r="G36" s="62">
        <v>646.67809176440051</v>
      </c>
      <c r="H36" s="61">
        <v>193</v>
      </c>
      <c r="I36" s="61">
        <v>157</v>
      </c>
      <c r="J36" s="62">
        <v>350</v>
      </c>
      <c r="K36" s="61">
        <v>0</v>
      </c>
      <c r="L36" s="61">
        <v>0</v>
      </c>
      <c r="M36" s="62">
        <v>0</v>
      </c>
      <c r="N36" s="34">
        <v>7.1646059241124655E-3</v>
      </c>
      <c r="O36" s="34">
        <v>1.0261854210898799E-2</v>
      </c>
      <c r="P36" s="35">
        <v>8.55394301275662E-3</v>
      </c>
      <c r="Q36" s="41"/>
      <c r="R36" s="58">
        <f t="shared" si="0"/>
        <v>1.5475548796082925</v>
      </c>
      <c r="S36" s="58">
        <f t="shared" si="1"/>
        <v>2.2165605095541405</v>
      </c>
      <c r="T36" s="58">
        <f t="shared" si="2"/>
        <v>1.8476516907554301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7428.5968675383165</v>
      </c>
      <c r="F37" s="64">
        <v>15508.289573209222</v>
      </c>
      <c r="G37" s="65">
        <v>22936.886440747538</v>
      </c>
      <c r="H37" s="64">
        <v>98</v>
      </c>
      <c r="I37" s="64">
        <v>101</v>
      </c>
      <c r="J37" s="65">
        <v>199</v>
      </c>
      <c r="K37" s="64">
        <v>138</v>
      </c>
      <c r="L37" s="64">
        <v>152</v>
      </c>
      <c r="M37" s="65">
        <v>290</v>
      </c>
      <c r="N37" s="30">
        <v>0.1341095621667085</v>
      </c>
      <c r="O37" s="30">
        <v>0.2605909660775847</v>
      </c>
      <c r="P37" s="31">
        <v>0.19961782392908461</v>
      </c>
      <c r="Q37" s="41"/>
      <c r="R37" s="58">
        <f t="shared" si="0"/>
        <v>31.47710537092507</v>
      </c>
      <c r="S37" s="58">
        <f t="shared" si="1"/>
        <v>61.297587245886255</v>
      </c>
      <c r="T37" s="58">
        <f t="shared" si="2"/>
        <v>46.905698242837502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7111.1485610040609</v>
      </c>
      <c r="F38" s="56">
        <v>15175.242595387423</v>
      </c>
      <c r="G38" s="57">
        <v>22286.391156391484</v>
      </c>
      <c r="H38" s="56">
        <v>98</v>
      </c>
      <c r="I38" s="56">
        <v>100</v>
      </c>
      <c r="J38" s="57">
        <v>198</v>
      </c>
      <c r="K38" s="56">
        <v>138</v>
      </c>
      <c r="L38" s="56">
        <v>128</v>
      </c>
      <c r="M38" s="57">
        <v>266</v>
      </c>
      <c r="N38" s="32">
        <v>0.12837862075758341</v>
      </c>
      <c r="O38" s="32">
        <v>0.28447890288293759</v>
      </c>
      <c r="P38" s="33">
        <v>0.20495871796269391</v>
      </c>
      <c r="Q38" s="41"/>
      <c r="R38" s="58">
        <f t="shared" si="0"/>
        <v>30.131985427983309</v>
      </c>
      <c r="S38" s="58">
        <f t="shared" si="1"/>
        <v>66.558081558716765</v>
      </c>
      <c r="T38" s="58">
        <f t="shared" si="2"/>
        <v>48.031015423257507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6940.3587875109943</v>
      </c>
      <c r="F39" s="56">
        <v>14859.745372593408</v>
      </c>
      <c r="G39" s="57">
        <v>21800.104160104402</v>
      </c>
      <c r="H39" s="56">
        <v>98</v>
      </c>
      <c r="I39" s="56">
        <v>100</v>
      </c>
      <c r="J39" s="57">
        <v>198</v>
      </c>
      <c r="K39" s="56">
        <v>140</v>
      </c>
      <c r="L39" s="56">
        <v>158</v>
      </c>
      <c r="M39" s="57">
        <v>298</v>
      </c>
      <c r="N39" s="32">
        <v>0.12418334503848759</v>
      </c>
      <c r="O39" s="32">
        <v>0.2444680404809392</v>
      </c>
      <c r="P39" s="33">
        <v>0.18684949396688497</v>
      </c>
      <c r="Q39" s="41"/>
      <c r="R39" s="58">
        <f t="shared" si="0"/>
        <v>29.161171376096615</v>
      </c>
      <c r="S39" s="58">
        <f t="shared" si="1"/>
        <v>57.595912296873678</v>
      </c>
      <c r="T39" s="58">
        <f t="shared" si="2"/>
        <v>43.951822903436295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6866.9969166446217</v>
      </c>
      <c r="F40" s="56">
        <v>14733.555448735722</v>
      </c>
      <c r="G40" s="57">
        <v>21600.552365380343</v>
      </c>
      <c r="H40" s="56">
        <v>98</v>
      </c>
      <c r="I40" s="56">
        <v>101</v>
      </c>
      <c r="J40" s="57">
        <v>199</v>
      </c>
      <c r="K40" s="56">
        <v>134</v>
      </c>
      <c r="L40" s="56">
        <v>158</v>
      </c>
      <c r="M40" s="57">
        <v>292</v>
      </c>
      <c r="N40" s="32">
        <v>0.12623156096773203</v>
      </c>
      <c r="O40" s="32">
        <v>0.24153369588091347</v>
      </c>
      <c r="P40" s="33">
        <v>0.18717982985598217</v>
      </c>
      <c r="Q40" s="41"/>
      <c r="R40" s="58">
        <f t="shared" si="0"/>
        <v>29.599124640709576</v>
      </c>
      <c r="S40" s="58">
        <f t="shared" si="1"/>
        <v>56.886314473883097</v>
      </c>
      <c r="T40" s="58">
        <f t="shared" si="2"/>
        <v>43.992978340896826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6862.1624733908238</v>
      </c>
      <c r="F41" s="56">
        <v>14497.014873353754</v>
      </c>
      <c r="G41" s="57">
        <v>21359.177346744578</v>
      </c>
      <c r="H41" s="56">
        <v>95</v>
      </c>
      <c r="I41" s="56">
        <v>100</v>
      </c>
      <c r="J41" s="57">
        <v>195</v>
      </c>
      <c r="K41" s="56">
        <v>139</v>
      </c>
      <c r="L41" s="56">
        <v>158</v>
      </c>
      <c r="M41" s="57">
        <v>297</v>
      </c>
      <c r="N41" s="32">
        <v>0.12478474093305979</v>
      </c>
      <c r="O41" s="32">
        <v>0.2385005079190865</v>
      </c>
      <c r="P41" s="33">
        <v>0.18448709012873635</v>
      </c>
      <c r="Q41" s="41"/>
      <c r="R41" s="58">
        <f t="shared" si="0"/>
        <v>29.325480655516341</v>
      </c>
      <c r="S41" s="58">
        <f t="shared" si="1"/>
        <v>56.189980129278112</v>
      </c>
      <c r="T41" s="58">
        <f t="shared" si="2"/>
        <v>43.412962086879226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4450.6489966721538</v>
      </c>
      <c r="F42" s="56">
        <v>9851.9009604434796</v>
      </c>
      <c r="G42" s="57">
        <v>14302.549957115632</v>
      </c>
      <c r="H42" s="56">
        <v>0</v>
      </c>
      <c r="I42" s="56">
        <v>0</v>
      </c>
      <c r="J42" s="57">
        <v>0</v>
      </c>
      <c r="K42" s="56">
        <v>139</v>
      </c>
      <c r="L42" s="56">
        <v>158</v>
      </c>
      <c r="M42" s="57">
        <v>297</v>
      </c>
      <c r="N42" s="32">
        <v>0.12910910294361086</v>
      </c>
      <c r="O42" s="32">
        <v>0.25142662720609127</v>
      </c>
      <c r="P42" s="33">
        <v>0.19418037847718628</v>
      </c>
      <c r="Q42" s="41"/>
      <c r="R42" s="58">
        <f t="shared" si="0"/>
        <v>32.019057530015495</v>
      </c>
      <c r="S42" s="58">
        <f t="shared" si="1"/>
        <v>62.35380354711063</v>
      </c>
      <c r="T42" s="58">
        <f t="shared" si="2"/>
        <v>48.156733862342193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4198.5088814811679</v>
      </c>
      <c r="F43" s="56">
        <v>8458.3767837033138</v>
      </c>
      <c r="G43" s="57">
        <v>12656.885665184482</v>
      </c>
      <c r="H43" s="56">
        <v>0</v>
      </c>
      <c r="I43" s="56">
        <v>0</v>
      </c>
      <c r="J43" s="57">
        <v>0</v>
      </c>
      <c r="K43" s="56">
        <v>139</v>
      </c>
      <c r="L43" s="56">
        <v>158</v>
      </c>
      <c r="M43" s="57">
        <v>297</v>
      </c>
      <c r="N43" s="32">
        <v>0.12179475752730239</v>
      </c>
      <c r="O43" s="32">
        <v>0.21586302530888407</v>
      </c>
      <c r="P43" s="33">
        <v>0.17183780907440646</v>
      </c>
      <c r="Q43" s="41"/>
      <c r="R43" s="58">
        <f t="shared" si="0"/>
        <v>30.205099866770993</v>
      </c>
      <c r="S43" s="58">
        <f t="shared" si="1"/>
        <v>53.534030276603254</v>
      </c>
      <c r="T43" s="58">
        <f t="shared" si="2"/>
        <v>42.615776650452801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4092.0929435873877</v>
      </c>
      <c r="F44" s="56">
        <v>8021.176958455042</v>
      </c>
      <c r="G44" s="57">
        <v>12113.26990204243</v>
      </c>
      <c r="H44" s="56">
        <v>0</v>
      </c>
      <c r="I44" s="56">
        <v>0</v>
      </c>
      <c r="J44" s="57">
        <v>0</v>
      </c>
      <c r="K44" s="56">
        <v>138</v>
      </c>
      <c r="L44" s="56">
        <v>158</v>
      </c>
      <c r="M44" s="57">
        <v>296</v>
      </c>
      <c r="N44" s="32">
        <v>0.11956793313427383</v>
      </c>
      <c r="O44" s="32">
        <v>0.20470541441545126</v>
      </c>
      <c r="P44" s="33">
        <v>0.16501294003436179</v>
      </c>
      <c r="Q44" s="41"/>
      <c r="R44" s="58">
        <f t="shared" si="0"/>
        <v>29.65284741729991</v>
      </c>
      <c r="S44" s="58">
        <f t="shared" si="1"/>
        <v>50.766942775031914</v>
      </c>
      <c r="T44" s="58">
        <f t="shared" si="2"/>
        <v>40.923209128521719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4091.6335305193402</v>
      </c>
      <c r="F45" s="56">
        <v>7594.8371192711011</v>
      </c>
      <c r="G45" s="57">
        <v>11686.470649790441</v>
      </c>
      <c r="H45" s="56">
        <v>0</v>
      </c>
      <c r="I45" s="56">
        <v>0</v>
      </c>
      <c r="J45" s="57">
        <v>0</v>
      </c>
      <c r="K45" s="56">
        <v>138</v>
      </c>
      <c r="L45" s="56">
        <v>158</v>
      </c>
      <c r="M45" s="57">
        <v>296</v>
      </c>
      <c r="N45" s="32">
        <v>0.11955450942377689</v>
      </c>
      <c r="O45" s="32">
        <v>0.19382495710675535</v>
      </c>
      <c r="P45" s="33">
        <v>0.15919887001131267</v>
      </c>
      <c r="Q45" s="41"/>
      <c r="R45" s="58">
        <f t="shared" si="0"/>
        <v>29.649518337096669</v>
      </c>
      <c r="S45" s="58">
        <f t="shared" si="1"/>
        <v>48.068589362475322</v>
      </c>
      <c r="T45" s="58">
        <f t="shared" si="2"/>
        <v>39.481319762805541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4112.5053289798407</v>
      </c>
      <c r="F46" s="56">
        <v>7505.8221492396733</v>
      </c>
      <c r="G46" s="57">
        <v>11618.327478219515</v>
      </c>
      <c r="H46" s="56">
        <v>0</v>
      </c>
      <c r="I46" s="56">
        <v>0</v>
      </c>
      <c r="J46" s="57">
        <v>0</v>
      </c>
      <c r="K46" s="56">
        <v>136</v>
      </c>
      <c r="L46" s="56">
        <v>158</v>
      </c>
      <c r="M46" s="57">
        <v>294</v>
      </c>
      <c r="N46" s="32">
        <v>0.12193149101576851</v>
      </c>
      <c r="O46" s="32">
        <v>0.19155323982338895</v>
      </c>
      <c r="P46" s="33">
        <v>0.15934726078312919</v>
      </c>
      <c r="Q46" s="41"/>
      <c r="R46" s="58">
        <f t="shared" si="0"/>
        <v>30.239009771910592</v>
      </c>
      <c r="S46" s="58">
        <f t="shared" si="1"/>
        <v>47.505203476200464</v>
      </c>
      <c r="T46" s="58">
        <f t="shared" si="2"/>
        <v>39.518120674216036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4187.6213745768273</v>
      </c>
      <c r="F47" s="56">
        <v>7327.0122414190737</v>
      </c>
      <c r="G47" s="57">
        <v>11514.633615995901</v>
      </c>
      <c r="H47" s="56">
        <v>0</v>
      </c>
      <c r="I47" s="56">
        <v>0</v>
      </c>
      <c r="J47" s="57">
        <v>0</v>
      </c>
      <c r="K47" s="56">
        <v>136</v>
      </c>
      <c r="L47" s="56">
        <v>155</v>
      </c>
      <c r="M47" s="57">
        <v>291</v>
      </c>
      <c r="N47" s="32">
        <v>0.12415860337336419</v>
      </c>
      <c r="O47" s="32">
        <v>0.19060905935013198</v>
      </c>
      <c r="P47" s="33">
        <v>0.1595531761444948</v>
      </c>
      <c r="Q47" s="41"/>
      <c r="R47" s="58">
        <f t="shared" si="0"/>
        <v>30.791333636594317</v>
      </c>
      <c r="S47" s="58">
        <f t="shared" si="1"/>
        <v>47.271046718832736</v>
      </c>
      <c r="T47" s="58">
        <f t="shared" si="2"/>
        <v>39.569187683834713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3538.1075643429713</v>
      </c>
      <c r="F48" s="56">
        <v>7056.6716585484728</v>
      </c>
      <c r="G48" s="57">
        <v>10594.779222891444</v>
      </c>
      <c r="H48" s="56">
        <v>0</v>
      </c>
      <c r="I48" s="56">
        <v>0</v>
      </c>
      <c r="J48" s="57">
        <v>0</v>
      </c>
      <c r="K48" s="56">
        <v>136</v>
      </c>
      <c r="L48" s="56">
        <v>138</v>
      </c>
      <c r="M48" s="57">
        <v>274</v>
      </c>
      <c r="N48" s="32">
        <v>0.10490119676064312</v>
      </c>
      <c r="O48" s="32">
        <v>0.20619073336104701</v>
      </c>
      <c r="P48" s="33">
        <v>0.15591563490245239</v>
      </c>
      <c r="Q48" s="41"/>
      <c r="R48" s="58">
        <f t="shared" ref="R48" si="3">+E48/(H48+K48)</f>
        <v>26.015496796639496</v>
      </c>
      <c r="S48" s="58">
        <f t="shared" ref="S48" si="4">+F48/(I48+L48)</f>
        <v>51.13530187353966</v>
      </c>
      <c r="T48" s="58">
        <f t="shared" ref="T48" si="5">+G48/(J48+M48)</f>
        <v>38.66707745580819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3570.3007188473962</v>
      </c>
      <c r="F49" s="56">
        <v>6628.9601576989598</v>
      </c>
      <c r="G49" s="57">
        <v>10199.260876546356</v>
      </c>
      <c r="H49" s="56">
        <v>0</v>
      </c>
      <c r="I49" s="56">
        <v>0</v>
      </c>
      <c r="J49" s="57">
        <v>0</v>
      </c>
      <c r="K49" s="56">
        <v>136</v>
      </c>
      <c r="L49" s="56">
        <v>138</v>
      </c>
      <c r="M49" s="57">
        <v>274</v>
      </c>
      <c r="N49" s="32">
        <v>0.10585569019353049</v>
      </c>
      <c r="O49" s="32">
        <v>0.1936933192408532</v>
      </c>
      <c r="P49" s="33">
        <v>0.15009508000568572</v>
      </c>
      <c r="Q49" s="41"/>
      <c r="R49" s="58">
        <f t="shared" si="0"/>
        <v>26.252211167995561</v>
      </c>
      <c r="S49" s="58">
        <f t="shared" si="1"/>
        <v>48.035943171731596</v>
      </c>
      <c r="T49" s="58">
        <f t="shared" si="2"/>
        <v>37.223579841410057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3444.7251566982791</v>
      </c>
      <c r="F50" s="56">
        <v>6680.4077901470791</v>
      </c>
      <c r="G50" s="57">
        <v>10125.132946845359</v>
      </c>
      <c r="H50" s="56">
        <v>0</v>
      </c>
      <c r="I50" s="56">
        <v>0</v>
      </c>
      <c r="J50" s="57">
        <v>0</v>
      </c>
      <c r="K50" s="56">
        <v>135</v>
      </c>
      <c r="L50" s="56">
        <v>138</v>
      </c>
      <c r="M50" s="57">
        <v>273</v>
      </c>
      <c r="N50" s="32">
        <v>0.10288904291213498</v>
      </c>
      <c r="O50" s="32">
        <v>0.1951965810585285</v>
      </c>
      <c r="P50" s="33">
        <v>0.14954999626086138</v>
      </c>
      <c r="Q50" s="41"/>
      <c r="R50" s="58">
        <f t="shared" si="0"/>
        <v>25.516482642209475</v>
      </c>
      <c r="S50" s="58">
        <f t="shared" si="1"/>
        <v>48.408752102515066</v>
      </c>
      <c r="T50" s="58">
        <f t="shared" si="2"/>
        <v>37.088399072693619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3404.9884946358216</v>
      </c>
      <c r="F51" s="56">
        <v>6152.6586130942223</v>
      </c>
      <c r="G51" s="57">
        <v>9557.6471077300448</v>
      </c>
      <c r="H51" s="56">
        <v>0</v>
      </c>
      <c r="I51" s="56">
        <v>0</v>
      </c>
      <c r="J51" s="57">
        <v>0</v>
      </c>
      <c r="K51" s="56">
        <v>129</v>
      </c>
      <c r="L51" s="56">
        <v>138</v>
      </c>
      <c r="M51" s="57">
        <v>267</v>
      </c>
      <c r="N51" s="32">
        <v>0.10643249858201492</v>
      </c>
      <c r="O51" s="32">
        <v>0.17977613993379565</v>
      </c>
      <c r="P51" s="33">
        <v>0.14434044804473306</v>
      </c>
      <c r="Q51" s="41"/>
      <c r="R51" s="58">
        <f t="shared" si="0"/>
        <v>26.395259648339703</v>
      </c>
      <c r="S51" s="58">
        <f t="shared" si="1"/>
        <v>44.584482703581322</v>
      </c>
      <c r="T51" s="58">
        <f t="shared" si="2"/>
        <v>35.796431115093803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3418.5800642903023</v>
      </c>
      <c r="F52" s="56">
        <v>6109.8619770274317</v>
      </c>
      <c r="G52" s="57">
        <v>9528.442041317734</v>
      </c>
      <c r="H52" s="56">
        <v>0</v>
      </c>
      <c r="I52" s="56">
        <v>0</v>
      </c>
      <c r="J52" s="57">
        <v>0</v>
      </c>
      <c r="K52" s="56">
        <v>124</v>
      </c>
      <c r="L52" s="56">
        <v>138</v>
      </c>
      <c r="M52" s="57">
        <v>262</v>
      </c>
      <c r="N52" s="32">
        <v>0.11116610510829547</v>
      </c>
      <c r="O52" s="32">
        <v>0.17852565384021246</v>
      </c>
      <c r="P52" s="33">
        <v>0.14664556207396168</v>
      </c>
      <c r="Q52" s="41"/>
      <c r="R52" s="58">
        <f t="shared" si="0"/>
        <v>27.569194066857275</v>
      </c>
      <c r="S52" s="58">
        <f t="shared" si="1"/>
        <v>44.274362152372696</v>
      </c>
      <c r="T52" s="58">
        <f t="shared" si="2"/>
        <v>36.368099394342494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3432.6467924853332</v>
      </c>
      <c r="F53" s="56">
        <v>6049.9256824545018</v>
      </c>
      <c r="G53" s="57">
        <v>9482.572474939836</v>
      </c>
      <c r="H53" s="56">
        <v>0</v>
      </c>
      <c r="I53" s="56">
        <v>0</v>
      </c>
      <c r="J53" s="57">
        <v>0</v>
      </c>
      <c r="K53" s="56">
        <v>125</v>
      </c>
      <c r="L53" s="56">
        <v>98</v>
      </c>
      <c r="M53" s="57">
        <v>223</v>
      </c>
      <c r="N53" s="32">
        <v>0.11073054169307527</v>
      </c>
      <c r="O53" s="32">
        <v>0.24892715941633073</v>
      </c>
      <c r="P53" s="33">
        <v>0.17146268759836245</v>
      </c>
      <c r="Q53" s="41"/>
      <c r="R53" s="58">
        <f t="shared" si="0"/>
        <v>27.461174339882664</v>
      </c>
      <c r="S53" s="58">
        <f t="shared" si="1"/>
        <v>61.733935535250019</v>
      </c>
      <c r="T53" s="58">
        <f t="shared" si="2"/>
        <v>42.522746524393881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3183.6801661405834</v>
      </c>
      <c r="F54" s="56">
        <v>5902.3306266984209</v>
      </c>
      <c r="G54" s="57">
        <v>9086.0107928390044</v>
      </c>
      <c r="H54" s="56">
        <v>0</v>
      </c>
      <c r="I54" s="56">
        <v>0</v>
      </c>
      <c r="J54" s="57">
        <v>0</v>
      </c>
      <c r="K54" s="56">
        <v>151</v>
      </c>
      <c r="L54" s="56">
        <v>98</v>
      </c>
      <c r="M54" s="57">
        <v>249</v>
      </c>
      <c r="N54" s="32">
        <v>8.5016026654042495E-2</v>
      </c>
      <c r="O54" s="32">
        <v>0.24285428845862495</v>
      </c>
      <c r="P54" s="33">
        <v>0.14713710961327575</v>
      </c>
      <c r="Q54" s="41"/>
      <c r="R54" s="58">
        <f t="shared" si="0"/>
        <v>21.083974610202539</v>
      </c>
      <c r="S54" s="58">
        <f t="shared" si="1"/>
        <v>60.22786353773899</v>
      </c>
      <c r="T54" s="58">
        <f>+G54/(J54+M54)</f>
        <v>36.490003184092387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2090.5181557734318</v>
      </c>
      <c r="F55" s="56">
        <v>4495.6142376926728</v>
      </c>
      <c r="G55" s="57">
        <v>6586.132393466105</v>
      </c>
      <c r="H55" s="56">
        <v>0</v>
      </c>
      <c r="I55" s="56">
        <v>0</v>
      </c>
      <c r="J55" s="57">
        <v>0</v>
      </c>
      <c r="K55" s="56">
        <v>151</v>
      </c>
      <c r="L55" s="56">
        <v>118</v>
      </c>
      <c r="M55" s="57">
        <v>269</v>
      </c>
      <c r="N55" s="32">
        <v>5.5824560878376193E-2</v>
      </c>
      <c r="O55" s="32">
        <v>0.15362268444821872</v>
      </c>
      <c r="P55" s="33">
        <v>9.8724853001950247E-2</v>
      </c>
      <c r="Q55" s="41"/>
      <c r="R55" s="58">
        <f t="shared" si="0"/>
        <v>13.844491097837297</v>
      </c>
      <c r="S55" s="58">
        <f t="shared" si="1"/>
        <v>38.098425743158245</v>
      </c>
      <c r="T55" s="58">
        <f>+G55/(J55+M55)</f>
        <v>24.483763544483661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1870.205572064971</v>
      </c>
      <c r="F56" s="56">
        <v>4380.4885345026632</v>
      </c>
      <c r="G56" s="57">
        <v>6250.6941065676347</v>
      </c>
      <c r="H56" s="56">
        <v>0</v>
      </c>
      <c r="I56" s="56">
        <v>0</v>
      </c>
      <c r="J56" s="57">
        <v>0</v>
      </c>
      <c r="K56" s="56">
        <v>149</v>
      </c>
      <c r="L56" s="56">
        <v>118</v>
      </c>
      <c r="M56" s="57">
        <v>267</v>
      </c>
      <c r="N56" s="32">
        <v>5.0611755035315301E-2</v>
      </c>
      <c r="O56" s="32">
        <v>0.14968864593024409</v>
      </c>
      <c r="P56" s="33">
        <v>9.4398545767905559E-2</v>
      </c>
      <c r="Q56" s="41"/>
      <c r="R56" s="58">
        <f t="shared" si="0"/>
        <v>12.551715248758194</v>
      </c>
      <c r="S56" s="58">
        <f t="shared" si="1"/>
        <v>37.122784190700536</v>
      </c>
      <c r="T56" s="58">
        <f>+G56/(J56+M56)</f>
        <v>23.410839350440579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1592.5839896825394</v>
      </c>
      <c r="F57" s="56">
        <v>3445.1065820285744</v>
      </c>
      <c r="G57" s="57">
        <v>5037.690571711114</v>
      </c>
      <c r="H57" s="56">
        <v>0</v>
      </c>
      <c r="I57" s="56">
        <v>0</v>
      </c>
      <c r="J57" s="57">
        <v>0</v>
      </c>
      <c r="K57" s="56">
        <v>155</v>
      </c>
      <c r="L57" s="56">
        <v>117</v>
      </c>
      <c r="M57" s="57">
        <v>272</v>
      </c>
      <c r="N57" s="32">
        <v>4.1430384747204459E-2</v>
      </c>
      <c r="O57" s="32">
        <v>0.11873127178207107</v>
      </c>
      <c r="P57" s="33">
        <v>7.468113394970223E-2</v>
      </c>
      <c r="Q57" s="41"/>
      <c r="R57" s="58">
        <f t="shared" si="0"/>
        <v>10.274735417306706</v>
      </c>
      <c r="S57" s="58">
        <f t="shared" si="1"/>
        <v>29.445355401953627</v>
      </c>
      <c r="T57" s="58">
        <f t="shared" si="2"/>
        <v>18.520921219526155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1530.8602542364911</v>
      </c>
      <c r="F58" s="61">
        <v>3310.0000000000005</v>
      </c>
      <c r="G58" s="62">
        <v>4840.8602542364915</v>
      </c>
      <c r="H58" s="56">
        <v>0</v>
      </c>
      <c r="I58" s="56">
        <v>0</v>
      </c>
      <c r="J58" s="57">
        <v>0</v>
      </c>
      <c r="K58" s="56">
        <v>157</v>
      </c>
      <c r="L58" s="56">
        <v>119</v>
      </c>
      <c r="M58" s="57">
        <v>276</v>
      </c>
      <c r="N58" s="34">
        <v>3.9317347807594286E-2</v>
      </c>
      <c r="O58" s="34">
        <v>0.1121577663323394</v>
      </c>
      <c r="P58" s="35">
        <v>7.0723180432393812E-2</v>
      </c>
      <c r="Q58" s="41"/>
      <c r="R58" s="58">
        <f t="shared" si="0"/>
        <v>9.7507022562833825</v>
      </c>
      <c r="S58" s="58">
        <f t="shared" si="1"/>
        <v>27.815126050420172</v>
      </c>
      <c r="T58" s="58">
        <f t="shared" si="2"/>
        <v>17.539348747233664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5272.0920970781308</v>
      </c>
      <c r="F59" s="64">
        <v>10132.042588787523</v>
      </c>
      <c r="G59" s="65">
        <v>15404.134685865654</v>
      </c>
      <c r="H59" s="66">
        <v>66</v>
      </c>
      <c r="I59" s="64">
        <v>118</v>
      </c>
      <c r="J59" s="65">
        <v>184</v>
      </c>
      <c r="K59" s="66">
        <v>149</v>
      </c>
      <c r="L59" s="64">
        <v>98</v>
      </c>
      <c r="M59" s="65">
        <v>247</v>
      </c>
      <c r="N59" s="30">
        <v>0.10295446213634844</v>
      </c>
      <c r="O59" s="30">
        <v>0.20348735918998076</v>
      </c>
      <c r="P59" s="31">
        <v>0.15251618500857084</v>
      </c>
      <c r="Q59" s="41"/>
      <c r="R59" s="58">
        <f t="shared" si="0"/>
        <v>24.521358591061073</v>
      </c>
      <c r="S59" s="58">
        <f t="shared" si="1"/>
        <v>46.907604577720015</v>
      </c>
      <c r="T59" s="58">
        <f>+G59/(J59+M59)</f>
        <v>35.740451707344903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5102.8262656314719</v>
      </c>
      <c r="F60" s="56">
        <v>9955.4597475774099</v>
      </c>
      <c r="G60" s="57">
        <v>15058.286013208883</v>
      </c>
      <c r="H60" s="55">
        <v>40</v>
      </c>
      <c r="I60" s="56">
        <v>118</v>
      </c>
      <c r="J60" s="57">
        <v>158</v>
      </c>
      <c r="K60" s="55">
        <v>175</v>
      </c>
      <c r="L60" s="56">
        <v>98</v>
      </c>
      <c r="M60" s="57">
        <v>273</v>
      </c>
      <c r="N60" s="32">
        <v>9.8055846764632429E-2</v>
      </c>
      <c r="O60" s="32">
        <v>0.19994094930063885</v>
      </c>
      <c r="P60" s="33">
        <v>0.14787381189811535</v>
      </c>
      <c r="Q60" s="41"/>
      <c r="R60" s="58">
        <f t="shared" si="0"/>
        <v>23.734075654099868</v>
      </c>
      <c r="S60" s="58">
        <f t="shared" si="1"/>
        <v>46.09009142396949</v>
      </c>
      <c r="T60" s="58">
        <f t="shared" si="2"/>
        <v>34.938018592131975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4953.7693330169714</v>
      </c>
      <c r="F61" s="56">
        <v>9348.8480167315684</v>
      </c>
      <c r="G61" s="57">
        <v>14302.61734974854</v>
      </c>
      <c r="H61" s="55">
        <v>42</v>
      </c>
      <c r="I61" s="56">
        <v>118</v>
      </c>
      <c r="J61" s="57">
        <v>160</v>
      </c>
      <c r="K61" s="55">
        <v>175</v>
      </c>
      <c r="L61" s="56">
        <v>98</v>
      </c>
      <c r="M61" s="57">
        <v>273</v>
      </c>
      <c r="N61" s="32">
        <v>9.4407861964799722E-2</v>
      </c>
      <c r="O61" s="32">
        <v>0.18775803375505237</v>
      </c>
      <c r="P61" s="33">
        <v>0.13985974878499316</v>
      </c>
      <c r="Q61" s="41"/>
      <c r="R61" s="58">
        <f t="shared" si="0"/>
        <v>22.828430106068993</v>
      </c>
      <c r="S61" s="58">
        <f t="shared" si="1"/>
        <v>43.281703781164666</v>
      </c>
      <c r="T61" s="58">
        <f t="shared" si="2"/>
        <v>33.031448844684846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4902.9132616237202</v>
      </c>
      <c r="F62" s="56">
        <v>8881.0047968575891</v>
      </c>
      <c r="G62" s="57">
        <v>13783.918058481309</v>
      </c>
      <c r="H62" s="55">
        <v>42</v>
      </c>
      <c r="I62" s="56">
        <v>118</v>
      </c>
      <c r="J62" s="57">
        <v>160</v>
      </c>
      <c r="K62" s="55">
        <v>173</v>
      </c>
      <c r="L62" s="56">
        <v>98</v>
      </c>
      <c r="M62" s="57">
        <v>271</v>
      </c>
      <c r="N62" s="32">
        <v>9.4330330568410808E-2</v>
      </c>
      <c r="O62" s="32">
        <v>0.17836208219910005</v>
      </c>
      <c r="P62" s="33">
        <v>0.13544452144565394</v>
      </c>
      <c r="Q62" s="41"/>
      <c r="R62" s="58">
        <f t="shared" si="0"/>
        <v>22.804247728482419</v>
      </c>
      <c r="S62" s="58">
        <f t="shared" si="1"/>
        <v>41.115762948414762</v>
      </c>
      <c r="T62" s="58">
        <f t="shared" si="2"/>
        <v>31.981248395548281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4873.4752034622607</v>
      </c>
      <c r="F63" s="56">
        <v>8382.1242225417027</v>
      </c>
      <c r="G63" s="57">
        <v>13255.599426003962</v>
      </c>
      <c r="H63" s="55">
        <v>46</v>
      </c>
      <c r="I63" s="56">
        <v>118</v>
      </c>
      <c r="J63" s="57">
        <v>164</v>
      </c>
      <c r="K63" s="55">
        <v>171</v>
      </c>
      <c r="L63" s="56">
        <v>98</v>
      </c>
      <c r="M63" s="57">
        <v>269</v>
      </c>
      <c r="N63" s="32">
        <v>9.3104753237472498E-2</v>
      </c>
      <c r="O63" s="32">
        <v>0.1683427904591441</v>
      </c>
      <c r="P63" s="33">
        <v>0.12978381203497261</v>
      </c>
      <c r="Q63" s="41"/>
      <c r="R63" s="58">
        <f t="shared" si="0"/>
        <v>22.458411075862951</v>
      </c>
      <c r="S63" s="58">
        <f t="shared" si="1"/>
        <v>38.80613065991529</v>
      </c>
      <c r="T63" s="58">
        <f t="shared" si="2"/>
        <v>30.613393593542639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4967.675718093883</v>
      </c>
      <c r="F64" s="56">
        <v>7764.816106003097</v>
      </c>
      <c r="G64" s="57">
        <v>12732.49182409698</v>
      </c>
      <c r="H64" s="55">
        <v>54</v>
      </c>
      <c r="I64" s="56">
        <v>78</v>
      </c>
      <c r="J64" s="57">
        <v>132</v>
      </c>
      <c r="K64" s="55">
        <v>167</v>
      </c>
      <c r="L64" s="56">
        <v>134</v>
      </c>
      <c r="M64" s="57">
        <v>301</v>
      </c>
      <c r="N64" s="3">
        <v>9.3588464922642861E-2</v>
      </c>
      <c r="O64" s="3">
        <v>0.15504824492817687</v>
      </c>
      <c r="P64" s="4">
        <v>0.12342469779078112</v>
      </c>
      <c r="Q64" s="41"/>
      <c r="R64" s="58">
        <f t="shared" si="0"/>
        <v>22.478170670108067</v>
      </c>
      <c r="S64" s="58">
        <f t="shared" si="1"/>
        <v>36.626491066052346</v>
      </c>
      <c r="T64" s="58">
        <f t="shared" si="2"/>
        <v>29.405292896297876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4620.8704633225434</v>
      </c>
      <c r="F65" s="56">
        <v>6294.5120824451915</v>
      </c>
      <c r="G65" s="57">
        <v>10915.382545767734</v>
      </c>
      <c r="H65" s="55">
        <v>78</v>
      </c>
      <c r="I65" s="56">
        <v>78</v>
      </c>
      <c r="J65" s="57">
        <v>156</v>
      </c>
      <c r="K65" s="55">
        <v>135</v>
      </c>
      <c r="L65" s="56">
        <v>136</v>
      </c>
      <c r="M65" s="57">
        <v>271</v>
      </c>
      <c r="N65" s="3">
        <v>9.1815102196044815E-2</v>
      </c>
      <c r="O65" s="3">
        <v>0.12445650273736933</v>
      </c>
      <c r="P65" s="4">
        <v>0.10817591518441028</v>
      </c>
      <c r="Q65" s="41"/>
      <c r="R65" s="58">
        <f t="shared" si="0"/>
        <v>21.694227527335883</v>
      </c>
      <c r="S65" s="58">
        <f t="shared" si="1"/>
        <v>29.413607861893418</v>
      </c>
      <c r="T65" s="58">
        <f t="shared" si="2"/>
        <v>25.562956781657455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2207.9846210813234</v>
      </c>
      <c r="F66" s="56">
        <v>2544.1764677242923</v>
      </c>
      <c r="G66" s="57">
        <v>4752.1610888056157</v>
      </c>
      <c r="H66" s="55">
        <v>38</v>
      </c>
      <c r="I66" s="56">
        <v>40</v>
      </c>
      <c r="J66" s="57">
        <v>78</v>
      </c>
      <c r="K66" s="55">
        <v>59</v>
      </c>
      <c r="L66" s="56">
        <v>60</v>
      </c>
      <c r="M66" s="57">
        <v>119</v>
      </c>
      <c r="N66" s="3">
        <v>9.6671831045592099E-2</v>
      </c>
      <c r="O66" s="3">
        <v>0.10817076818555664</v>
      </c>
      <c r="P66" s="4">
        <v>0.10250563176888731</v>
      </c>
      <c r="Q66" s="41"/>
      <c r="R66" s="58">
        <f t="shared" si="0"/>
        <v>22.762728052384777</v>
      </c>
      <c r="S66" s="58">
        <f t="shared" si="1"/>
        <v>25.441764677242922</v>
      </c>
      <c r="T66" s="58">
        <f t="shared" si="2"/>
        <v>24.122645120840687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1988.6947549964734</v>
      </c>
      <c r="F67" s="56">
        <v>2471.1489275706863</v>
      </c>
      <c r="G67" s="57">
        <v>4459.8436825671597</v>
      </c>
      <c r="H67" s="55">
        <v>44</v>
      </c>
      <c r="I67" s="56">
        <v>40</v>
      </c>
      <c r="J67" s="57">
        <v>84</v>
      </c>
      <c r="K67" s="55">
        <v>59</v>
      </c>
      <c r="L67" s="56">
        <v>60</v>
      </c>
      <c r="M67" s="57">
        <v>119</v>
      </c>
      <c r="N67" s="3">
        <v>8.2395374336943716E-2</v>
      </c>
      <c r="O67" s="3">
        <v>0.10506585576405979</v>
      </c>
      <c r="P67" s="4">
        <v>9.358409607535588E-2</v>
      </c>
      <c r="Q67" s="41"/>
      <c r="R67" s="58">
        <f t="shared" si="0"/>
        <v>19.307716067926926</v>
      </c>
      <c r="S67" s="58">
        <f t="shared" si="1"/>
        <v>24.711489275706864</v>
      </c>
      <c r="T67" s="58">
        <f t="shared" si="2"/>
        <v>21.969673313138717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1870.9005923684022</v>
      </c>
      <c r="F68" s="56">
        <v>2410.5686429140442</v>
      </c>
      <c r="G68" s="57">
        <v>4281.4692352824459</v>
      </c>
      <c r="H68" s="55">
        <v>77</v>
      </c>
      <c r="I68" s="56">
        <v>40</v>
      </c>
      <c r="J68" s="57">
        <v>117</v>
      </c>
      <c r="K68" s="55">
        <v>58</v>
      </c>
      <c r="L68" s="56">
        <v>20</v>
      </c>
      <c r="M68" s="57">
        <v>78</v>
      </c>
      <c r="N68" s="3">
        <v>6.0320498851186552E-2</v>
      </c>
      <c r="O68" s="3">
        <v>0.17724769433191501</v>
      </c>
      <c r="P68" s="4">
        <v>9.5962641995751427E-2</v>
      </c>
      <c r="Q68" s="41"/>
      <c r="R68" s="58">
        <f t="shared" si="0"/>
        <v>13.858522906432608</v>
      </c>
      <c r="S68" s="58">
        <f t="shared" si="1"/>
        <v>40.176144048567402</v>
      </c>
      <c r="T68" s="58">
        <f t="shared" si="2"/>
        <v>21.956252488627928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1481.0223413470023</v>
      </c>
      <c r="F69" s="61">
        <v>1381.0000000000005</v>
      </c>
      <c r="G69" s="62">
        <v>2862.022341347003</v>
      </c>
      <c r="H69" s="67">
        <v>77</v>
      </c>
      <c r="I69" s="61">
        <v>40</v>
      </c>
      <c r="J69" s="62">
        <v>117</v>
      </c>
      <c r="K69" s="67">
        <v>40</v>
      </c>
      <c r="L69" s="61">
        <v>20</v>
      </c>
      <c r="M69" s="62">
        <v>60</v>
      </c>
      <c r="N69" s="6">
        <v>5.5778183991676798E-2</v>
      </c>
      <c r="O69" s="6">
        <v>0.10154411764705885</v>
      </c>
      <c r="P69" s="7">
        <v>7.127969569005288E-2</v>
      </c>
      <c r="Q69" s="41"/>
      <c r="R69" s="58">
        <f t="shared" si="0"/>
        <v>12.658310609803438</v>
      </c>
      <c r="S69" s="58">
        <f t="shared" si="1"/>
        <v>23.016666666666673</v>
      </c>
      <c r="T69" s="58">
        <f t="shared" si="2"/>
        <v>16.16961774772318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16011.999999999998</v>
      </c>
      <c r="F70" s="64">
        <v>4725.5224606068659</v>
      </c>
      <c r="G70" s="65">
        <v>20737.522460606866</v>
      </c>
      <c r="H70" s="66">
        <v>438</v>
      </c>
      <c r="I70" s="64">
        <v>434</v>
      </c>
      <c r="J70" s="65">
        <v>872</v>
      </c>
      <c r="K70" s="66">
        <v>0</v>
      </c>
      <c r="L70" s="64">
        <v>0</v>
      </c>
      <c r="M70" s="65">
        <v>0</v>
      </c>
      <c r="N70" s="15">
        <v>0.16924572974801283</v>
      </c>
      <c r="O70" s="15">
        <v>5.0408799076280784E-2</v>
      </c>
      <c r="P70" s="16">
        <v>0.11009982617974254</v>
      </c>
      <c r="Q70" s="41"/>
      <c r="R70" s="58">
        <f t="shared" si="0"/>
        <v>36.55707762557077</v>
      </c>
      <c r="S70" s="58">
        <f t="shared" si="1"/>
        <v>10.888300600476649</v>
      </c>
      <c r="T70" s="58">
        <f t="shared" si="2"/>
        <v>23.781562454824389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21418.112547520057</v>
      </c>
      <c r="F71" s="56">
        <v>7222.6506169936665</v>
      </c>
      <c r="G71" s="57">
        <v>28640.763164513723</v>
      </c>
      <c r="H71" s="55">
        <v>440</v>
      </c>
      <c r="I71" s="56">
        <v>440</v>
      </c>
      <c r="J71" s="57">
        <v>880</v>
      </c>
      <c r="K71" s="55">
        <v>0</v>
      </c>
      <c r="L71" s="56">
        <v>0</v>
      </c>
      <c r="M71" s="57">
        <v>0</v>
      </c>
      <c r="N71" s="3">
        <v>0.22535892831986593</v>
      </c>
      <c r="O71" s="3">
        <v>7.5995902956583192E-2</v>
      </c>
      <c r="P71" s="4">
        <v>0.15067741563822454</v>
      </c>
      <c r="Q71" s="41"/>
      <c r="R71" s="58">
        <f t="shared" ref="R71:R85" si="6">+E71/(H71+K71)</f>
        <v>48.677528517091041</v>
      </c>
      <c r="S71" s="58">
        <f t="shared" ref="S71:S85" si="7">+F71/(I71+L71)</f>
        <v>16.41511503862197</v>
      </c>
      <c r="T71" s="58">
        <f t="shared" ref="T71:T85" si="8">+G71/(J71+M71)</f>
        <v>32.546321777856505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30424.483895890415</v>
      </c>
      <c r="F72" s="56">
        <v>12913.603475709568</v>
      </c>
      <c r="G72" s="57">
        <v>43338.087371599984</v>
      </c>
      <c r="H72" s="55">
        <v>402</v>
      </c>
      <c r="I72" s="56">
        <v>438</v>
      </c>
      <c r="J72" s="57">
        <v>840</v>
      </c>
      <c r="K72" s="55">
        <v>0</v>
      </c>
      <c r="L72" s="56">
        <v>0</v>
      </c>
      <c r="M72" s="57">
        <v>0</v>
      </c>
      <c r="N72" s="3">
        <v>0.3503833137079696</v>
      </c>
      <c r="O72" s="3">
        <v>0.13649589332518991</v>
      </c>
      <c r="P72" s="4">
        <v>0.23885630165123448</v>
      </c>
      <c r="Q72" s="41"/>
      <c r="R72" s="58">
        <f t="shared" si="6"/>
        <v>75.682795760921437</v>
      </c>
      <c r="S72" s="58">
        <f t="shared" si="7"/>
        <v>29.483112958241023</v>
      </c>
      <c r="T72" s="58">
        <f t="shared" si="8"/>
        <v>51.592961156666647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35801.97430666678</v>
      </c>
      <c r="F73" s="56">
        <v>15223.742661175336</v>
      </c>
      <c r="G73" s="57">
        <v>51025.71696784212</v>
      </c>
      <c r="H73" s="55">
        <v>438</v>
      </c>
      <c r="I73" s="56">
        <v>436</v>
      </c>
      <c r="J73" s="57">
        <v>874</v>
      </c>
      <c r="K73" s="55">
        <v>0</v>
      </c>
      <c r="L73" s="56">
        <v>0</v>
      </c>
      <c r="M73" s="57">
        <v>0</v>
      </c>
      <c r="N73" s="3">
        <v>0.378424385957496</v>
      </c>
      <c r="O73" s="3">
        <v>0.16165204150925222</v>
      </c>
      <c r="P73" s="4">
        <v>0.27028623701077487</v>
      </c>
      <c r="Q73" s="41"/>
      <c r="R73" s="58">
        <f t="shared" si="6"/>
        <v>81.739667366819134</v>
      </c>
      <c r="S73" s="58">
        <f t="shared" si="7"/>
        <v>34.916840965998475</v>
      </c>
      <c r="T73" s="58">
        <f t="shared" si="8"/>
        <v>58.381827194327371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43456.225094431356</v>
      </c>
      <c r="F74" s="56">
        <v>15711.422369066717</v>
      </c>
      <c r="G74" s="57">
        <v>59167.64746349807</v>
      </c>
      <c r="H74" s="55">
        <v>438</v>
      </c>
      <c r="I74" s="56">
        <v>438</v>
      </c>
      <c r="J74" s="57">
        <v>876</v>
      </c>
      <c r="K74" s="55">
        <v>0</v>
      </c>
      <c r="L74" s="56">
        <v>0</v>
      </c>
      <c r="M74" s="57">
        <v>0</v>
      </c>
      <c r="N74" s="3">
        <v>0.45932928604802298</v>
      </c>
      <c r="O74" s="3">
        <v>0.1660686450307238</v>
      </c>
      <c r="P74" s="4">
        <v>0.31269896553937337</v>
      </c>
      <c r="Q74" s="41"/>
      <c r="R74" s="58">
        <f t="shared" si="6"/>
        <v>99.215125786372965</v>
      </c>
      <c r="S74" s="58">
        <f t="shared" si="7"/>
        <v>35.870827326636338</v>
      </c>
      <c r="T74" s="58">
        <f t="shared" si="8"/>
        <v>67.542976556504641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44251.560968483813</v>
      </c>
      <c r="F75" s="56">
        <v>17214.497546038878</v>
      </c>
      <c r="G75" s="57">
        <v>61466.058514522694</v>
      </c>
      <c r="H75" s="55">
        <v>434</v>
      </c>
      <c r="I75" s="56">
        <v>438</v>
      </c>
      <c r="J75" s="57">
        <v>872</v>
      </c>
      <c r="K75" s="55">
        <v>0</v>
      </c>
      <c r="L75" s="56">
        <v>0</v>
      </c>
      <c r="M75" s="57">
        <v>0</v>
      </c>
      <c r="N75" s="3">
        <v>0.47204686132961909</v>
      </c>
      <c r="O75" s="3">
        <v>0.18195604542997293</v>
      </c>
      <c r="P75" s="4">
        <v>0.32633610747176933</v>
      </c>
      <c r="Q75" s="41"/>
      <c r="R75" s="58">
        <f t="shared" si="6"/>
        <v>101.96212204719772</v>
      </c>
      <c r="S75" s="58">
        <f t="shared" si="7"/>
        <v>39.302505812874152</v>
      </c>
      <c r="T75" s="58">
        <f t="shared" si="8"/>
        <v>70.488599213902177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47484.948704814582</v>
      </c>
      <c r="F76" s="56">
        <v>26145.487774961199</v>
      </c>
      <c r="G76" s="57">
        <v>73630.436479775788</v>
      </c>
      <c r="H76" s="55">
        <v>438</v>
      </c>
      <c r="I76" s="56">
        <v>440</v>
      </c>
      <c r="J76" s="57">
        <v>878</v>
      </c>
      <c r="K76" s="55">
        <v>0</v>
      </c>
      <c r="L76" s="56">
        <v>0</v>
      </c>
      <c r="M76" s="57">
        <v>0</v>
      </c>
      <c r="N76" s="3">
        <v>0.50191261526313402</v>
      </c>
      <c r="O76" s="3">
        <v>0.27509982928199916</v>
      </c>
      <c r="P76" s="4">
        <v>0.38824789335914844</v>
      </c>
      <c r="Q76" s="41"/>
      <c r="R76" s="58">
        <f t="shared" si="6"/>
        <v>108.41312489683695</v>
      </c>
      <c r="S76" s="58">
        <f t="shared" si="7"/>
        <v>59.421563124911813</v>
      </c>
      <c r="T76" s="58">
        <f t="shared" si="8"/>
        <v>83.861544965576073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45522.020447207331</v>
      </c>
      <c r="F77" s="56">
        <v>30621.697379828551</v>
      </c>
      <c r="G77" s="57">
        <v>76143.717827035885</v>
      </c>
      <c r="H77" s="55">
        <v>436</v>
      </c>
      <c r="I77" s="56">
        <v>440</v>
      </c>
      <c r="J77" s="57">
        <v>876</v>
      </c>
      <c r="K77" s="55">
        <v>0</v>
      </c>
      <c r="L77" s="56">
        <v>0</v>
      </c>
      <c r="M77" s="57">
        <v>0</v>
      </c>
      <c r="N77" s="3">
        <v>0.48337177674999288</v>
      </c>
      <c r="O77" s="3">
        <v>0.32219799431637786</v>
      </c>
      <c r="P77" s="4">
        <v>0.40241690886096254</v>
      </c>
      <c r="Q77" s="41"/>
      <c r="R77" s="58">
        <f t="shared" si="6"/>
        <v>104.40830377799847</v>
      </c>
      <c r="S77" s="58">
        <f t="shared" si="7"/>
        <v>69.594766772337621</v>
      </c>
      <c r="T77" s="58">
        <f t="shared" si="8"/>
        <v>86.92205231396791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36675.081879491627</v>
      </c>
      <c r="F78" s="56">
        <v>25431.698967288332</v>
      </c>
      <c r="G78" s="57">
        <v>62106.780846779962</v>
      </c>
      <c r="H78" s="55">
        <v>438</v>
      </c>
      <c r="I78" s="56">
        <v>436</v>
      </c>
      <c r="J78" s="57">
        <v>874</v>
      </c>
      <c r="K78" s="55">
        <v>0</v>
      </c>
      <c r="L78" s="56">
        <v>0</v>
      </c>
      <c r="M78" s="57">
        <v>0</v>
      </c>
      <c r="N78" s="3">
        <v>0.38765307246207115</v>
      </c>
      <c r="O78" s="3">
        <v>0.27004437401554887</v>
      </c>
      <c r="P78" s="4">
        <v>0.32898328696700974</v>
      </c>
      <c r="Q78" s="41"/>
      <c r="R78" s="58">
        <f t="shared" si="6"/>
        <v>83.73306365180737</v>
      </c>
      <c r="S78" s="58">
        <f t="shared" si="7"/>
        <v>58.329584787358563</v>
      </c>
      <c r="T78" s="58">
        <f t="shared" si="8"/>
        <v>71.060389984874092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35024.391879825904</v>
      </c>
      <c r="F79" s="56">
        <v>24300.508911345554</v>
      </c>
      <c r="G79" s="57">
        <v>59324.900791171458</v>
      </c>
      <c r="H79" s="55">
        <v>438</v>
      </c>
      <c r="I79" s="56">
        <v>438</v>
      </c>
      <c r="J79" s="57">
        <v>876</v>
      </c>
      <c r="K79" s="55">
        <v>0</v>
      </c>
      <c r="L79" s="56">
        <v>0</v>
      </c>
      <c r="M79" s="57">
        <v>0</v>
      </c>
      <c r="N79" s="3">
        <v>0.37020539362237764</v>
      </c>
      <c r="O79" s="3">
        <v>0.25685469422612839</v>
      </c>
      <c r="P79" s="4">
        <v>0.31353004392425299</v>
      </c>
      <c r="Q79" s="41"/>
      <c r="R79" s="58">
        <f t="shared" si="6"/>
        <v>79.964365022433569</v>
      </c>
      <c r="S79" s="58">
        <f t="shared" si="7"/>
        <v>55.480613952843733</v>
      </c>
      <c r="T79" s="58">
        <f t="shared" si="8"/>
        <v>67.722489487638654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30499.486822986404</v>
      </c>
      <c r="F80" s="56">
        <v>18967.576773433913</v>
      </c>
      <c r="G80" s="57">
        <v>49467.063596420317</v>
      </c>
      <c r="H80" s="55">
        <v>440</v>
      </c>
      <c r="I80" s="56">
        <v>444</v>
      </c>
      <c r="J80" s="57">
        <v>884</v>
      </c>
      <c r="K80" s="55">
        <v>0</v>
      </c>
      <c r="L80" s="56">
        <v>0</v>
      </c>
      <c r="M80" s="57">
        <v>0</v>
      </c>
      <c r="N80" s="3">
        <v>0.32091210882771892</v>
      </c>
      <c r="O80" s="3">
        <v>0.19777670142469461</v>
      </c>
      <c r="P80" s="4">
        <v>0.25906581823162977</v>
      </c>
      <c r="Q80" s="41"/>
      <c r="R80" s="58">
        <f t="shared" si="6"/>
        <v>69.317015506787286</v>
      </c>
      <c r="S80" s="58">
        <f t="shared" si="7"/>
        <v>42.719767507734041</v>
      </c>
      <c r="T80" s="58">
        <f t="shared" si="8"/>
        <v>55.958216738032036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28621.166076869456</v>
      </c>
      <c r="F81" s="56">
        <v>14943.53269418227</v>
      </c>
      <c r="G81" s="57">
        <v>43564.698771051728</v>
      </c>
      <c r="H81" s="55">
        <v>442</v>
      </c>
      <c r="I81" s="56">
        <v>436</v>
      </c>
      <c r="J81" s="57">
        <v>878</v>
      </c>
      <c r="K81" s="55">
        <v>0</v>
      </c>
      <c r="L81" s="56">
        <v>0</v>
      </c>
      <c r="M81" s="57">
        <v>0</v>
      </c>
      <c r="N81" s="3">
        <v>0.29978596946612052</v>
      </c>
      <c r="O81" s="3">
        <v>0.15867665534937</v>
      </c>
      <c r="P81" s="4">
        <v>0.2297134626837706</v>
      </c>
      <c r="Q81" s="41"/>
      <c r="R81" s="58">
        <f t="shared" si="6"/>
        <v>64.753769404682032</v>
      </c>
      <c r="S81" s="58">
        <f t="shared" si="7"/>
        <v>34.274157555463923</v>
      </c>
      <c r="T81" s="58">
        <f t="shared" si="8"/>
        <v>49.618107939694454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27428.505705632651</v>
      </c>
      <c r="F82" s="56">
        <v>12067.246276294705</v>
      </c>
      <c r="G82" s="57">
        <v>39495.751981927358</v>
      </c>
      <c r="H82" s="55">
        <v>446</v>
      </c>
      <c r="I82" s="56">
        <v>432</v>
      </c>
      <c r="J82" s="57">
        <v>878</v>
      </c>
      <c r="K82" s="55">
        <v>0</v>
      </c>
      <c r="L82" s="56">
        <v>0</v>
      </c>
      <c r="M82" s="57">
        <v>0</v>
      </c>
      <c r="N82" s="3">
        <v>0.28471709128085709</v>
      </c>
      <c r="O82" s="3">
        <v>0.12932148358511986</v>
      </c>
      <c r="P82" s="4">
        <v>0.20825820457862651</v>
      </c>
      <c r="Q82" s="41"/>
      <c r="R82" s="58">
        <f t="shared" si="6"/>
        <v>61.498891716665135</v>
      </c>
      <c r="S82" s="58">
        <f t="shared" si="7"/>
        <v>27.933440454385892</v>
      </c>
      <c r="T82" s="58">
        <f t="shared" si="8"/>
        <v>44.983772188983323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17812.79507516911</v>
      </c>
      <c r="F83" s="56">
        <v>10889.101997873258</v>
      </c>
      <c r="G83" s="57">
        <v>28701.897073042368</v>
      </c>
      <c r="H83" s="55">
        <v>432</v>
      </c>
      <c r="I83" s="56">
        <v>436</v>
      </c>
      <c r="J83" s="57">
        <v>868</v>
      </c>
      <c r="K83" s="55">
        <v>0</v>
      </c>
      <c r="L83" s="56">
        <v>0</v>
      </c>
      <c r="M83" s="57">
        <v>0</v>
      </c>
      <c r="N83" s="3">
        <v>0.19089500895028624</v>
      </c>
      <c r="O83" s="3">
        <v>0.11562502121425053</v>
      </c>
      <c r="P83" s="4">
        <v>0.15308658193080288</v>
      </c>
      <c r="Q83" s="41"/>
      <c r="R83" s="58">
        <f t="shared" si="6"/>
        <v>41.233321933261827</v>
      </c>
      <c r="S83" s="58">
        <f t="shared" si="7"/>
        <v>24.975004582278114</v>
      </c>
      <c r="T83" s="58">
        <f t="shared" si="8"/>
        <v>33.066701697053418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5924.893908708611</v>
      </c>
      <c r="F84" s="61">
        <v>8336</v>
      </c>
      <c r="G84" s="62">
        <v>14260.893908708611</v>
      </c>
      <c r="H84" s="67">
        <v>436</v>
      </c>
      <c r="I84" s="61">
        <v>432</v>
      </c>
      <c r="J84" s="62">
        <v>868</v>
      </c>
      <c r="K84" s="67">
        <v>0</v>
      </c>
      <c r="L84" s="61">
        <v>0</v>
      </c>
      <c r="M84" s="62">
        <v>0</v>
      </c>
      <c r="N84" s="6">
        <v>6.2912991725159392E-2</v>
      </c>
      <c r="O84" s="6">
        <v>8.9334705075445817E-2</v>
      </c>
      <c r="P84" s="7">
        <v>7.6062968876454015E-2</v>
      </c>
      <c r="Q84" s="41"/>
      <c r="R84" s="58">
        <f t="shared" si="6"/>
        <v>13.589206212634428</v>
      </c>
      <c r="S84" s="58">
        <f t="shared" si="7"/>
        <v>19.296296296296298</v>
      </c>
      <c r="T84" s="58">
        <f t="shared" si="8"/>
        <v>16.429601277314067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2566.7930105678001</v>
      </c>
      <c r="F85" s="64">
        <v>4839.1852877848269</v>
      </c>
      <c r="G85" s="65">
        <v>7405.9782983526275</v>
      </c>
      <c r="H85" s="71">
        <v>95</v>
      </c>
      <c r="I85" s="64">
        <v>100</v>
      </c>
      <c r="J85" s="65">
        <v>195</v>
      </c>
      <c r="K85" s="71">
        <v>0</v>
      </c>
      <c r="L85" s="64">
        <v>0</v>
      </c>
      <c r="M85" s="65">
        <v>0</v>
      </c>
      <c r="N85" s="3">
        <v>0.12508737868264133</v>
      </c>
      <c r="O85" s="3">
        <v>0.22403635591596421</v>
      </c>
      <c r="P85" s="4">
        <v>0.17583044393049924</v>
      </c>
      <c r="Q85" s="41"/>
      <c r="R85" s="58">
        <f t="shared" si="6"/>
        <v>27.018873795450528</v>
      </c>
      <c r="S85" s="58">
        <f t="shared" si="7"/>
        <v>48.391852877848265</v>
      </c>
      <c r="T85" s="58">
        <f t="shared" si="8"/>
        <v>37.979375888987832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2400.152860651041</v>
      </c>
      <c r="F86" s="61">
        <v>4549.0000000000018</v>
      </c>
      <c r="G86" s="62">
        <v>6949.1528606510428</v>
      </c>
      <c r="H86" s="72">
        <v>95</v>
      </c>
      <c r="I86" s="61">
        <v>100</v>
      </c>
      <c r="J86" s="62">
        <v>195</v>
      </c>
      <c r="K86" s="72">
        <v>0</v>
      </c>
      <c r="L86" s="61">
        <v>0</v>
      </c>
      <c r="M86" s="62">
        <v>0</v>
      </c>
      <c r="N86" s="6">
        <v>0.11696651367695132</v>
      </c>
      <c r="O86" s="6">
        <v>0.21060185185185193</v>
      </c>
      <c r="P86" s="7">
        <v>0.164984635817926</v>
      </c>
      <c r="Q86" s="41"/>
      <c r="R86" s="58">
        <f>+E86/(H86+K86)</f>
        <v>25.264766954221486</v>
      </c>
      <c r="S86" s="58">
        <f>+F86/(I86+L86)</f>
        <v>45.490000000000016</v>
      </c>
      <c r="T86" s="58">
        <f>+G86/(J86+M86)</f>
        <v>35.636681336672012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1609090.3050541934</v>
      </c>
    </row>
    <row r="91" spans="2:20" x14ac:dyDescent="0.25">
      <c r="C91" t="s">
        <v>112</v>
      </c>
      <c r="D91" s="78">
        <f>SUMPRODUCT(((((J5:J86)*216)+((M5:M86)*248))*((D5:D86))/1000))</f>
        <v>8152987.1245600004</v>
      </c>
    </row>
    <row r="92" spans="2:20" x14ac:dyDescent="0.25">
      <c r="C92" t="s">
        <v>111</v>
      </c>
      <c r="D92" s="39">
        <f>+D90/D91</f>
        <v>0.19736205644272162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6" zoomScale="91" zoomScaleNormal="91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+'[1]10'!$G$590</f>
        <v>0.18790696696623013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714.99999999999989</v>
      </c>
      <c r="F5" s="56">
        <v>673.3911449461516</v>
      </c>
      <c r="G5" s="57">
        <v>1388.3911449461516</v>
      </c>
      <c r="H5" s="56">
        <v>100</v>
      </c>
      <c r="I5" s="56">
        <v>159</v>
      </c>
      <c r="J5" s="57">
        <v>259</v>
      </c>
      <c r="K5" s="56">
        <v>0</v>
      </c>
      <c r="L5" s="56">
        <v>0</v>
      </c>
      <c r="M5" s="57">
        <v>0</v>
      </c>
      <c r="N5" s="32">
        <v>3.3101851851851848E-2</v>
      </c>
      <c r="O5" s="32">
        <v>1.9607242748257384E-2</v>
      </c>
      <c r="P5" s="33">
        <v>2.4817516533428993E-2</v>
      </c>
      <c r="Q5" s="41"/>
      <c r="R5" s="58">
        <f>+E5/(H5+K5)</f>
        <v>7.1499999999999986</v>
      </c>
      <c r="S5" s="58">
        <f t="shared" ref="S5" si="0">+F5/(I5+L5)</f>
        <v>4.235164433623595</v>
      </c>
      <c r="T5" s="58">
        <f>+G5/(J5+M5)</f>
        <v>5.3605835712206629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1350.1371200936426</v>
      </c>
      <c r="F6" s="56">
        <v>1155.9245249890123</v>
      </c>
      <c r="G6" s="57">
        <v>2506.0616450826546</v>
      </c>
      <c r="H6" s="56">
        <v>86</v>
      </c>
      <c r="I6" s="56">
        <v>152</v>
      </c>
      <c r="J6" s="57">
        <v>238</v>
      </c>
      <c r="K6" s="56">
        <v>0</v>
      </c>
      <c r="L6" s="56">
        <v>0</v>
      </c>
      <c r="M6" s="57">
        <v>0</v>
      </c>
      <c r="N6" s="32">
        <v>7.2681800177306341E-2</v>
      </c>
      <c r="O6" s="32">
        <v>3.5207252832267673E-2</v>
      </c>
      <c r="P6" s="33">
        <v>4.8748475822491727E-2</v>
      </c>
      <c r="Q6" s="41"/>
      <c r="R6" s="58">
        <f t="shared" ref="R6:R70" si="1">+E6/(H6+K6)</f>
        <v>15.699268838298169</v>
      </c>
      <c r="S6" s="58">
        <f t="shared" ref="S6:S70" si="2">+F6/(I6+L6)</f>
        <v>7.6047666117698176</v>
      </c>
      <c r="T6" s="58">
        <f t="shared" ref="T6:T70" si="3">+G6/(J6+M6)</f>
        <v>10.529670777658213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1765.8188094144086</v>
      </c>
      <c r="F7" s="56">
        <v>1398.6658874050866</v>
      </c>
      <c r="G7" s="57">
        <v>3164.4846968194952</v>
      </c>
      <c r="H7" s="56">
        <v>80</v>
      </c>
      <c r="I7" s="56">
        <v>124</v>
      </c>
      <c r="J7" s="57">
        <v>204</v>
      </c>
      <c r="K7" s="56">
        <v>0</v>
      </c>
      <c r="L7" s="56">
        <v>0</v>
      </c>
      <c r="M7" s="57">
        <v>0</v>
      </c>
      <c r="N7" s="32">
        <v>0.10218858850777827</v>
      </c>
      <c r="O7" s="32">
        <v>5.2220201889377482E-2</v>
      </c>
      <c r="P7" s="33">
        <v>7.1815647622083673E-2</v>
      </c>
      <c r="Q7" s="41"/>
      <c r="R7" s="58">
        <f t="shared" si="1"/>
        <v>22.072735117680107</v>
      </c>
      <c r="S7" s="58">
        <f t="shared" si="2"/>
        <v>11.279563608105537</v>
      </c>
      <c r="T7" s="58">
        <f t="shared" si="3"/>
        <v>15.512179886370074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2182.351869631133</v>
      </c>
      <c r="F8" s="56">
        <v>1538.3590415213234</v>
      </c>
      <c r="G8" s="57">
        <v>3720.7109111524564</v>
      </c>
      <c r="H8" s="56">
        <v>100</v>
      </c>
      <c r="I8" s="56">
        <v>120</v>
      </c>
      <c r="J8" s="57">
        <v>220</v>
      </c>
      <c r="K8" s="56">
        <v>0</v>
      </c>
      <c r="L8" s="56">
        <v>0</v>
      </c>
      <c r="M8" s="57">
        <v>0</v>
      </c>
      <c r="N8" s="32">
        <v>0.10103480877921912</v>
      </c>
      <c r="O8" s="32">
        <v>5.9350271663631306E-2</v>
      </c>
      <c r="P8" s="33">
        <v>7.8297788534353041E-2</v>
      </c>
      <c r="Q8" s="41"/>
      <c r="R8" s="58">
        <f t="shared" si="1"/>
        <v>21.823518696311329</v>
      </c>
      <c r="S8" s="58">
        <f t="shared" si="2"/>
        <v>12.819658679344363</v>
      </c>
      <c r="T8" s="58">
        <f t="shared" si="3"/>
        <v>16.912322323420256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2927.1213194447419</v>
      </c>
      <c r="F9" s="56">
        <v>1931.3297117567131</v>
      </c>
      <c r="G9" s="57">
        <v>4858.4510312014554</v>
      </c>
      <c r="H9" s="56">
        <v>100</v>
      </c>
      <c r="I9" s="56">
        <v>123</v>
      </c>
      <c r="J9" s="57">
        <v>223</v>
      </c>
      <c r="K9" s="56">
        <v>0</v>
      </c>
      <c r="L9" s="56">
        <v>0</v>
      </c>
      <c r="M9" s="57">
        <v>0</v>
      </c>
      <c r="N9" s="32">
        <v>0.13551487590021952</v>
      </c>
      <c r="O9" s="32">
        <v>7.26938313669344E-2</v>
      </c>
      <c r="P9" s="33">
        <v>0.10086470335495465</v>
      </c>
      <c r="Q9" s="41"/>
      <c r="R9" s="58">
        <f t="shared" si="1"/>
        <v>29.271213194447419</v>
      </c>
      <c r="S9" s="58">
        <f t="shared" si="2"/>
        <v>15.701867575257831</v>
      </c>
      <c r="T9" s="58">
        <f t="shared" si="3"/>
        <v>21.786775924670202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3320.5452166765353</v>
      </c>
      <c r="F10" s="56">
        <v>2186.1161757176369</v>
      </c>
      <c r="G10" s="57">
        <v>5506.6613923941723</v>
      </c>
      <c r="H10" s="56">
        <v>100</v>
      </c>
      <c r="I10" s="56">
        <v>134</v>
      </c>
      <c r="J10" s="57">
        <v>234</v>
      </c>
      <c r="K10" s="56">
        <v>0</v>
      </c>
      <c r="L10" s="56">
        <v>0</v>
      </c>
      <c r="M10" s="57">
        <v>0</v>
      </c>
      <c r="N10" s="32">
        <v>0.15372894521650626</v>
      </c>
      <c r="O10" s="32">
        <v>7.5529165827723774E-2</v>
      </c>
      <c r="P10" s="33">
        <v>0.10894787496822911</v>
      </c>
      <c r="Q10" s="41"/>
      <c r="R10" s="58">
        <f t="shared" si="1"/>
        <v>33.205452166765355</v>
      </c>
      <c r="S10" s="58">
        <f t="shared" si="2"/>
        <v>16.314299818788335</v>
      </c>
      <c r="T10" s="58">
        <f t="shared" si="3"/>
        <v>23.532740993137487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4229.416532633184</v>
      </c>
      <c r="F11" s="56">
        <v>2834.3936300678374</v>
      </c>
      <c r="G11" s="57">
        <v>7063.8101627010219</v>
      </c>
      <c r="H11" s="56">
        <v>100</v>
      </c>
      <c r="I11" s="56">
        <v>140</v>
      </c>
      <c r="J11" s="57">
        <v>240</v>
      </c>
      <c r="K11" s="56">
        <v>0</v>
      </c>
      <c r="L11" s="56">
        <v>0</v>
      </c>
      <c r="M11" s="57">
        <v>0</v>
      </c>
      <c r="N11" s="32">
        <v>0.19580632095524</v>
      </c>
      <c r="O11" s="32">
        <v>9.3729948084253889E-2</v>
      </c>
      <c r="P11" s="33">
        <v>0.13626177011383145</v>
      </c>
      <c r="Q11" s="41"/>
      <c r="R11" s="58">
        <f t="shared" si="1"/>
        <v>42.294165326331843</v>
      </c>
      <c r="S11" s="58">
        <f t="shared" si="2"/>
        <v>20.245668786198838</v>
      </c>
      <c r="T11" s="58">
        <f t="shared" si="3"/>
        <v>29.432542344587592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4406.9994871627878</v>
      </c>
      <c r="F12" s="56">
        <v>2904.8773743767379</v>
      </c>
      <c r="G12" s="57">
        <v>7311.8768615395256</v>
      </c>
      <c r="H12" s="56">
        <v>100</v>
      </c>
      <c r="I12" s="56">
        <v>140</v>
      </c>
      <c r="J12" s="57">
        <v>240</v>
      </c>
      <c r="K12" s="56">
        <v>0</v>
      </c>
      <c r="L12" s="56">
        <v>0</v>
      </c>
      <c r="M12" s="57">
        <v>0</v>
      </c>
      <c r="N12" s="32">
        <v>0.20402775403531426</v>
      </c>
      <c r="O12" s="32">
        <v>9.6060759734680479E-2</v>
      </c>
      <c r="P12" s="33">
        <v>0.14104700735994455</v>
      </c>
      <c r="Q12" s="41"/>
      <c r="R12" s="58">
        <f t="shared" si="1"/>
        <v>44.069994871627877</v>
      </c>
      <c r="S12" s="58">
        <f t="shared" si="2"/>
        <v>20.749124102690985</v>
      </c>
      <c r="T12" s="58">
        <f t="shared" si="3"/>
        <v>30.466153589748025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4532.2353519856715</v>
      </c>
      <c r="F13" s="56">
        <v>2949.9164874893809</v>
      </c>
      <c r="G13" s="57">
        <v>7482.1518394750528</v>
      </c>
      <c r="H13" s="56">
        <v>100</v>
      </c>
      <c r="I13" s="56">
        <v>132</v>
      </c>
      <c r="J13" s="57">
        <v>232</v>
      </c>
      <c r="K13" s="56">
        <v>0</v>
      </c>
      <c r="L13" s="56">
        <v>0</v>
      </c>
      <c r="M13" s="57">
        <v>0</v>
      </c>
      <c r="N13" s="32">
        <v>0.20982571074007739</v>
      </c>
      <c r="O13" s="32">
        <v>0.1034622786016197</v>
      </c>
      <c r="P13" s="33">
        <v>0.14930858555785148</v>
      </c>
      <c r="Q13" s="41"/>
      <c r="R13" s="58">
        <f t="shared" si="1"/>
        <v>45.322353519856712</v>
      </c>
      <c r="S13" s="58">
        <f t="shared" si="2"/>
        <v>22.347852177949854</v>
      </c>
      <c r="T13" s="58">
        <f t="shared" si="3"/>
        <v>32.250654480495918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5338.0330913565749</v>
      </c>
      <c r="F14" s="56">
        <v>3639.5196554693489</v>
      </c>
      <c r="G14" s="57">
        <v>8977.5527468259243</v>
      </c>
      <c r="H14" s="56">
        <v>84</v>
      </c>
      <c r="I14" s="56">
        <v>121</v>
      </c>
      <c r="J14" s="57">
        <v>205</v>
      </c>
      <c r="K14" s="56">
        <v>0</v>
      </c>
      <c r="L14" s="56">
        <v>0</v>
      </c>
      <c r="M14" s="57">
        <v>0</v>
      </c>
      <c r="N14" s="32">
        <v>0.29420376385342673</v>
      </c>
      <c r="O14" s="32">
        <v>0.1392531242527299</v>
      </c>
      <c r="P14" s="33">
        <v>0.20274509365008864</v>
      </c>
      <c r="Q14" s="41"/>
      <c r="R14" s="58">
        <f t="shared" si="1"/>
        <v>63.548012992340176</v>
      </c>
      <c r="S14" s="58">
        <f t="shared" si="2"/>
        <v>30.078674838589659</v>
      </c>
      <c r="T14" s="58">
        <f t="shared" si="3"/>
        <v>43.792940228419141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9942.060933421435</v>
      </c>
      <c r="F15" s="56">
        <v>7182.2632348268171</v>
      </c>
      <c r="G15" s="57">
        <v>17124.324168248251</v>
      </c>
      <c r="H15" s="56">
        <v>180</v>
      </c>
      <c r="I15" s="56">
        <v>238</v>
      </c>
      <c r="J15" s="57">
        <v>418</v>
      </c>
      <c r="K15" s="56">
        <v>99</v>
      </c>
      <c r="L15" s="56">
        <v>118</v>
      </c>
      <c r="M15" s="57">
        <v>217</v>
      </c>
      <c r="N15" s="32">
        <v>0.15673573170357918</v>
      </c>
      <c r="O15" s="32">
        <v>8.9030434783156698E-2</v>
      </c>
      <c r="P15" s="33">
        <v>0.11883309393388283</v>
      </c>
      <c r="Q15" s="41"/>
      <c r="R15" s="58">
        <f t="shared" si="1"/>
        <v>35.634627001510523</v>
      </c>
      <c r="S15" s="58">
        <f t="shared" si="2"/>
        <v>20.17489672704162</v>
      </c>
      <c r="T15" s="58">
        <f t="shared" si="3"/>
        <v>26.967439635036616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20217.483137116251</v>
      </c>
      <c r="F16" s="56">
        <v>13296.445577194118</v>
      </c>
      <c r="G16" s="57">
        <v>33513.928714310372</v>
      </c>
      <c r="H16" s="56">
        <v>215</v>
      </c>
      <c r="I16" s="56">
        <v>233</v>
      </c>
      <c r="J16" s="57">
        <v>448</v>
      </c>
      <c r="K16" s="56">
        <v>179</v>
      </c>
      <c r="L16" s="56">
        <v>253</v>
      </c>
      <c r="M16" s="57">
        <v>432</v>
      </c>
      <c r="N16" s="32">
        <v>0.2225810632499147</v>
      </c>
      <c r="O16" s="32">
        <v>0.11759273363161629</v>
      </c>
      <c r="P16" s="33">
        <v>0.16436131078502811</v>
      </c>
      <c r="Q16" s="41"/>
      <c r="R16" s="58">
        <f t="shared" si="1"/>
        <v>51.313408977452411</v>
      </c>
      <c r="S16" s="58">
        <f t="shared" si="2"/>
        <v>27.358941516860323</v>
      </c>
      <c r="T16" s="58">
        <f t="shared" si="3"/>
        <v>38.084009902625425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21851.603592911702</v>
      </c>
      <c r="F17" s="56">
        <v>14462.350328182163</v>
      </c>
      <c r="G17" s="57">
        <v>36313.953921093867</v>
      </c>
      <c r="H17" s="56">
        <v>209</v>
      </c>
      <c r="I17" s="56">
        <v>231</v>
      </c>
      <c r="J17" s="57">
        <v>440</v>
      </c>
      <c r="K17" s="56">
        <v>179</v>
      </c>
      <c r="L17" s="56">
        <v>253</v>
      </c>
      <c r="M17" s="57">
        <v>432</v>
      </c>
      <c r="N17" s="32">
        <v>0.24405382854842411</v>
      </c>
      <c r="O17" s="32">
        <v>0.12839444538513994</v>
      </c>
      <c r="P17" s="33">
        <v>0.1796155523954073</v>
      </c>
      <c r="Q17" s="41"/>
      <c r="R17" s="58">
        <f t="shared" si="1"/>
        <v>56.318565961112633</v>
      </c>
      <c r="S17" s="58">
        <f t="shared" si="2"/>
        <v>29.880889107814387</v>
      </c>
      <c r="T17" s="58">
        <f t="shared" si="3"/>
        <v>41.644442570061777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27713.477991455569</v>
      </c>
      <c r="F18" s="56">
        <v>17967.821970241625</v>
      </c>
      <c r="G18" s="57">
        <v>45681.299961697194</v>
      </c>
      <c r="H18" s="56">
        <v>240</v>
      </c>
      <c r="I18" s="56">
        <v>215</v>
      </c>
      <c r="J18" s="57">
        <v>455</v>
      </c>
      <c r="K18" s="56">
        <v>169</v>
      </c>
      <c r="L18" s="56">
        <v>253</v>
      </c>
      <c r="M18" s="57">
        <v>422</v>
      </c>
      <c r="N18" s="32">
        <v>0.29560412568751143</v>
      </c>
      <c r="O18" s="32">
        <v>0.16456460626320363</v>
      </c>
      <c r="P18" s="33">
        <v>0.22510200241306222</v>
      </c>
      <c r="Q18" s="41"/>
      <c r="R18" s="58">
        <f t="shared" si="1"/>
        <v>67.759114893534402</v>
      </c>
      <c r="S18" s="58">
        <f t="shared" si="2"/>
        <v>38.392781987695777</v>
      </c>
      <c r="T18" s="58">
        <f t="shared" si="3"/>
        <v>52.088141347431232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31167.243685180001</v>
      </c>
      <c r="F19" s="56">
        <v>25509.679364881878</v>
      </c>
      <c r="G19" s="57">
        <v>56676.92305006188</v>
      </c>
      <c r="H19" s="56">
        <v>245</v>
      </c>
      <c r="I19" s="56">
        <v>194</v>
      </c>
      <c r="J19" s="57">
        <v>439</v>
      </c>
      <c r="K19" s="56">
        <v>160</v>
      </c>
      <c r="L19" s="56">
        <v>253</v>
      </c>
      <c r="M19" s="57">
        <v>413</v>
      </c>
      <c r="N19" s="32">
        <v>0.33657930545550757</v>
      </c>
      <c r="O19" s="32">
        <v>0.24376652554164321</v>
      </c>
      <c r="P19" s="33">
        <v>0.28733839151759144</v>
      </c>
      <c r="Q19" s="41"/>
      <c r="R19" s="58">
        <f t="shared" si="1"/>
        <v>76.956157247358021</v>
      </c>
      <c r="S19" s="58">
        <f t="shared" si="2"/>
        <v>57.068633925910241</v>
      </c>
      <c r="T19" s="58">
        <f t="shared" si="3"/>
        <v>66.522210152654793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32405.565861264404</v>
      </c>
      <c r="F20" s="56">
        <v>36507.581944194142</v>
      </c>
      <c r="G20" s="57">
        <v>68913.147805458546</v>
      </c>
      <c r="H20" s="56">
        <v>257</v>
      </c>
      <c r="I20" s="56">
        <v>182</v>
      </c>
      <c r="J20" s="57">
        <v>439</v>
      </c>
      <c r="K20" s="56">
        <v>160</v>
      </c>
      <c r="L20" s="56">
        <v>234</v>
      </c>
      <c r="M20" s="57">
        <v>394</v>
      </c>
      <c r="N20" s="32">
        <v>0.34042320637516182</v>
      </c>
      <c r="O20" s="32">
        <v>0.3750367967639931</v>
      </c>
      <c r="P20" s="33">
        <v>0.35792344187818664</v>
      </c>
      <c r="Q20" s="41"/>
      <c r="R20" s="58">
        <f t="shared" si="1"/>
        <v>77.711189115741973</v>
      </c>
      <c r="S20" s="58">
        <f t="shared" si="2"/>
        <v>87.758610442774383</v>
      </c>
      <c r="T20" s="58">
        <f t="shared" si="3"/>
        <v>82.728868914115907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32043.820132816716</v>
      </c>
      <c r="F21" s="56">
        <v>36092.734761583983</v>
      </c>
      <c r="G21" s="57">
        <v>68136.554894400702</v>
      </c>
      <c r="H21" s="56">
        <v>248</v>
      </c>
      <c r="I21" s="56">
        <v>180</v>
      </c>
      <c r="J21" s="57">
        <v>428</v>
      </c>
      <c r="K21" s="56">
        <v>166</v>
      </c>
      <c r="L21" s="56">
        <v>223</v>
      </c>
      <c r="M21" s="57">
        <v>389</v>
      </c>
      <c r="N21" s="32">
        <v>0.33824333023155628</v>
      </c>
      <c r="O21" s="32">
        <v>0.38321514016801139</v>
      </c>
      <c r="P21" s="33">
        <v>0.36066353427059444</v>
      </c>
      <c r="Q21" s="41"/>
      <c r="R21" s="58">
        <f t="shared" si="1"/>
        <v>77.400531721779501</v>
      </c>
      <c r="S21" s="58">
        <f t="shared" si="2"/>
        <v>89.560135884823779</v>
      </c>
      <c r="T21" s="58">
        <f t="shared" si="3"/>
        <v>83.398476002938438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30016.278592720468</v>
      </c>
      <c r="F22" s="56">
        <v>34146.919785650491</v>
      </c>
      <c r="G22" s="57">
        <v>64163.198378370958</v>
      </c>
      <c r="H22" s="56">
        <v>238</v>
      </c>
      <c r="I22" s="56">
        <v>192</v>
      </c>
      <c r="J22" s="57">
        <v>430</v>
      </c>
      <c r="K22" s="56">
        <v>198</v>
      </c>
      <c r="L22" s="56">
        <v>202</v>
      </c>
      <c r="M22" s="57">
        <v>400</v>
      </c>
      <c r="N22" s="32">
        <v>0.29863378096864523</v>
      </c>
      <c r="O22" s="32">
        <v>0.37291324246079954</v>
      </c>
      <c r="P22" s="33">
        <v>0.33404413982908659</v>
      </c>
      <c r="Q22" s="41"/>
      <c r="R22" s="58">
        <f t="shared" si="1"/>
        <v>68.844675671377217</v>
      </c>
      <c r="S22" s="58">
        <f t="shared" si="2"/>
        <v>86.667309100635762</v>
      </c>
      <c r="T22" s="58">
        <f t="shared" si="3"/>
        <v>77.30505828719393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25247.996020767918</v>
      </c>
      <c r="F23" s="56">
        <v>29021.888686300696</v>
      </c>
      <c r="G23" s="57">
        <v>54269.884707068617</v>
      </c>
      <c r="H23" s="56">
        <v>222</v>
      </c>
      <c r="I23" s="56">
        <v>194</v>
      </c>
      <c r="J23" s="57">
        <v>416</v>
      </c>
      <c r="K23" s="56">
        <v>210</v>
      </c>
      <c r="L23" s="56">
        <v>198</v>
      </c>
      <c r="M23" s="57">
        <v>408</v>
      </c>
      <c r="N23" s="32">
        <v>0.25239919246609005</v>
      </c>
      <c r="O23" s="32">
        <v>0.31889381907415498</v>
      </c>
      <c r="P23" s="33">
        <v>0.2840760296643039</v>
      </c>
      <c r="Q23" s="41"/>
      <c r="R23" s="58">
        <f t="shared" si="1"/>
        <v>58.444435233259071</v>
      </c>
      <c r="S23" s="58">
        <f t="shared" si="2"/>
        <v>74.035430322195651</v>
      </c>
      <c r="T23" s="58">
        <f t="shared" si="3"/>
        <v>65.861510566830844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23496.93754529869</v>
      </c>
      <c r="F24" s="56">
        <v>26775.319590503368</v>
      </c>
      <c r="G24" s="57">
        <v>50272.257135802058</v>
      </c>
      <c r="H24" s="56">
        <v>226</v>
      </c>
      <c r="I24" s="56">
        <v>198</v>
      </c>
      <c r="J24" s="57">
        <v>424</v>
      </c>
      <c r="K24" s="56">
        <v>240</v>
      </c>
      <c r="L24" s="56">
        <v>198</v>
      </c>
      <c r="M24" s="57">
        <v>438</v>
      </c>
      <c r="N24" s="32">
        <v>0.21688946929274378</v>
      </c>
      <c r="O24" s="32">
        <v>0.29144156642397429</v>
      </c>
      <c r="P24" s="33">
        <v>0.2511001415318172</v>
      </c>
      <c r="Q24" s="41"/>
      <c r="R24" s="58">
        <f t="shared" si="1"/>
        <v>50.422612758151693</v>
      </c>
      <c r="S24" s="58">
        <f t="shared" si="2"/>
        <v>67.614443410362043</v>
      </c>
      <c r="T24" s="58">
        <f t="shared" si="3"/>
        <v>58.320483916243688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22823.559327945855</v>
      </c>
      <c r="F25" s="56">
        <v>25289.921963454854</v>
      </c>
      <c r="G25" s="57">
        <v>48113.481291400705</v>
      </c>
      <c r="H25" s="56">
        <v>257</v>
      </c>
      <c r="I25" s="56">
        <v>198</v>
      </c>
      <c r="J25" s="57">
        <v>455</v>
      </c>
      <c r="K25" s="56">
        <v>220</v>
      </c>
      <c r="L25" s="56">
        <v>213</v>
      </c>
      <c r="M25" s="57">
        <v>433</v>
      </c>
      <c r="N25" s="32">
        <v>0.20735118220751739</v>
      </c>
      <c r="O25" s="32">
        <v>0.26456107167393561</v>
      </c>
      <c r="P25" s="33">
        <v>0.2339421643622642</v>
      </c>
      <c r="Q25" s="41"/>
      <c r="R25" s="58">
        <f t="shared" si="1"/>
        <v>47.848132762989216</v>
      </c>
      <c r="S25" s="58">
        <f t="shared" si="2"/>
        <v>61.532656845388935</v>
      </c>
      <c r="T25" s="58">
        <f t="shared" si="3"/>
        <v>54.181848301126919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21507.436229330349</v>
      </c>
      <c r="F26" s="56">
        <v>23964.553057768717</v>
      </c>
      <c r="G26" s="57">
        <v>45471.989287099066</v>
      </c>
      <c r="H26" s="56">
        <v>260</v>
      </c>
      <c r="I26" s="56">
        <v>198</v>
      </c>
      <c r="J26" s="57">
        <v>458</v>
      </c>
      <c r="K26" s="56">
        <v>218</v>
      </c>
      <c r="L26" s="56">
        <v>211</v>
      </c>
      <c r="M26" s="57">
        <v>429</v>
      </c>
      <c r="N26" s="32">
        <v>0.1951248024870296</v>
      </c>
      <c r="O26" s="32">
        <v>0.25200379677135437</v>
      </c>
      <c r="P26" s="33">
        <v>0.22146887437706539</v>
      </c>
      <c r="Q26" s="41"/>
      <c r="R26" s="58">
        <f t="shared" si="1"/>
        <v>44.994636463034205</v>
      </c>
      <c r="S26" s="58">
        <f t="shared" si="2"/>
        <v>58.593039261048204</v>
      </c>
      <c r="T26" s="58">
        <f t="shared" si="3"/>
        <v>51.264925915557008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18352.137808215473</v>
      </c>
      <c r="F27" s="56">
        <v>23318.627313498448</v>
      </c>
      <c r="G27" s="57">
        <v>41670.765121713921</v>
      </c>
      <c r="H27" s="56">
        <v>274</v>
      </c>
      <c r="I27" s="56">
        <v>202</v>
      </c>
      <c r="J27" s="57">
        <v>476</v>
      </c>
      <c r="K27" s="56">
        <v>203</v>
      </c>
      <c r="L27" s="56">
        <v>198</v>
      </c>
      <c r="M27" s="57">
        <v>401</v>
      </c>
      <c r="N27" s="32">
        <v>0.1675565865186571</v>
      </c>
      <c r="O27" s="32">
        <v>0.25145172655169995</v>
      </c>
      <c r="P27" s="33">
        <v>0.20602166041269787</v>
      </c>
      <c r="Q27" s="41"/>
      <c r="R27" s="58">
        <f t="shared" si="1"/>
        <v>38.474083455378349</v>
      </c>
      <c r="S27" s="58">
        <f t="shared" si="2"/>
        <v>58.296568283746119</v>
      </c>
      <c r="T27" s="58">
        <f t="shared" si="3"/>
        <v>47.515125566378472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7963.5278073062409</v>
      </c>
      <c r="F28" s="56">
        <v>7554.1304020591278</v>
      </c>
      <c r="G28" s="57">
        <v>15517.658209365369</v>
      </c>
      <c r="H28" s="56">
        <v>139</v>
      </c>
      <c r="I28" s="56">
        <v>121</v>
      </c>
      <c r="J28" s="57">
        <v>260</v>
      </c>
      <c r="K28" s="56">
        <v>0</v>
      </c>
      <c r="L28" s="56">
        <v>0</v>
      </c>
      <c r="M28" s="57">
        <v>0</v>
      </c>
      <c r="N28" s="32">
        <v>0.26523873592147085</v>
      </c>
      <c r="O28" s="32">
        <v>0.28903161930131344</v>
      </c>
      <c r="P28" s="33">
        <v>0.27631157780208992</v>
      </c>
      <c r="Q28" s="41"/>
      <c r="R28" s="58">
        <f t="shared" si="1"/>
        <v>57.291566959037702</v>
      </c>
      <c r="S28" s="58">
        <f t="shared" si="2"/>
        <v>62.430829769083701</v>
      </c>
      <c r="T28" s="58">
        <f t="shared" si="3"/>
        <v>59.68330080525142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8165.0534921819763</v>
      </c>
      <c r="F29" s="56">
        <v>7172.4161115427851</v>
      </c>
      <c r="G29" s="57">
        <v>15337.469603724761</v>
      </c>
      <c r="H29" s="56">
        <v>132</v>
      </c>
      <c r="I29" s="56">
        <v>120</v>
      </c>
      <c r="J29" s="57">
        <v>252</v>
      </c>
      <c r="K29" s="56">
        <v>0</v>
      </c>
      <c r="L29" s="56">
        <v>0</v>
      </c>
      <c r="M29" s="57">
        <v>0</v>
      </c>
      <c r="N29" s="32">
        <v>0.28637252708270117</v>
      </c>
      <c r="O29" s="32">
        <v>0.27671358455026179</v>
      </c>
      <c r="P29" s="33">
        <v>0.28177303063868242</v>
      </c>
      <c r="Q29" s="41"/>
      <c r="R29" s="58">
        <f t="shared" si="1"/>
        <v>61.856465849863454</v>
      </c>
      <c r="S29" s="58">
        <f t="shared" si="2"/>
        <v>59.770134262856544</v>
      </c>
      <c r="T29" s="58">
        <f t="shared" si="3"/>
        <v>60.862974617955402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7779.7493774615987</v>
      </c>
      <c r="F30" s="56">
        <v>7165.9661104653524</v>
      </c>
      <c r="G30" s="57">
        <v>14945.715487926951</v>
      </c>
      <c r="H30" s="56">
        <v>137</v>
      </c>
      <c r="I30" s="56">
        <v>120</v>
      </c>
      <c r="J30" s="57">
        <v>257</v>
      </c>
      <c r="K30" s="56">
        <v>0</v>
      </c>
      <c r="L30" s="56">
        <v>0</v>
      </c>
      <c r="M30" s="57">
        <v>0</v>
      </c>
      <c r="N30" s="32">
        <v>0.26290042502911593</v>
      </c>
      <c r="O30" s="32">
        <v>0.27646474191610154</v>
      </c>
      <c r="P30" s="33">
        <v>0.26923395820591856</v>
      </c>
      <c r="Q30" s="41"/>
      <c r="R30" s="58">
        <f t="shared" si="1"/>
        <v>56.786491806289042</v>
      </c>
      <c r="S30" s="58">
        <f t="shared" si="2"/>
        <v>59.716384253877933</v>
      </c>
      <c r="T30" s="58">
        <f t="shared" si="3"/>
        <v>58.154534972478409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7195.0933087079684</v>
      </c>
      <c r="F31" s="56">
        <v>6338.317458549458</v>
      </c>
      <c r="G31" s="57">
        <v>13533.410767257426</v>
      </c>
      <c r="H31" s="56">
        <v>142</v>
      </c>
      <c r="I31" s="56">
        <v>120</v>
      </c>
      <c r="J31" s="57">
        <v>262</v>
      </c>
      <c r="K31" s="56">
        <v>0</v>
      </c>
      <c r="L31" s="56">
        <v>0</v>
      </c>
      <c r="M31" s="57">
        <v>0</v>
      </c>
      <c r="N31" s="32">
        <v>0.23458181105594575</v>
      </c>
      <c r="O31" s="32">
        <v>0.24453385256749452</v>
      </c>
      <c r="P31" s="33">
        <v>0.23913999800780014</v>
      </c>
      <c r="Q31" s="41"/>
      <c r="R31" s="58">
        <f t="shared" si="1"/>
        <v>50.669671188084287</v>
      </c>
      <c r="S31" s="58">
        <f t="shared" si="2"/>
        <v>52.819312154578817</v>
      </c>
      <c r="T31" s="58">
        <f t="shared" si="3"/>
        <v>51.654239569684833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7009.7697429033678</v>
      </c>
      <c r="F32" s="56">
        <v>6025.5103138603517</v>
      </c>
      <c r="G32" s="57">
        <v>13035.28005676372</v>
      </c>
      <c r="H32" s="56">
        <v>141</v>
      </c>
      <c r="I32" s="56">
        <v>136</v>
      </c>
      <c r="J32" s="57">
        <v>277</v>
      </c>
      <c r="K32" s="56">
        <v>0</v>
      </c>
      <c r="L32" s="56">
        <v>0</v>
      </c>
      <c r="M32" s="57">
        <v>0</v>
      </c>
      <c r="N32" s="32">
        <v>0.23016055105409008</v>
      </c>
      <c r="O32" s="32">
        <v>0.2051167726668148</v>
      </c>
      <c r="P32" s="33">
        <v>0.21786468874120404</v>
      </c>
      <c r="Q32" s="41"/>
      <c r="R32" s="58">
        <f t="shared" si="1"/>
        <v>49.714679027683459</v>
      </c>
      <c r="S32" s="58">
        <f t="shared" si="2"/>
        <v>44.305222896031999</v>
      </c>
      <c r="T32" s="58">
        <f t="shared" si="3"/>
        <v>47.058772768100077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5485.9903493081047</v>
      </c>
      <c r="F33" s="56">
        <v>4426.4422362483901</v>
      </c>
      <c r="G33" s="57">
        <v>9912.4325855564948</v>
      </c>
      <c r="H33" s="56">
        <v>139</v>
      </c>
      <c r="I33" s="56">
        <v>140</v>
      </c>
      <c r="J33" s="57">
        <v>279</v>
      </c>
      <c r="K33" s="56">
        <v>0</v>
      </c>
      <c r="L33" s="56">
        <v>0</v>
      </c>
      <c r="M33" s="57">
        <v>0</v>
      </c>
      <c r="N33" s="32">
        <v>0.18272016884186335</v>
      </c>
      <c r="O33" s="32">
        <v>0.14637705807699702</v>
      </c>
      <c r="P33" s="33">
        <v>0.16448348243655408</v>
      </c>
      <c r="Q33" s="41"/>
      <c r="R33" s="58">
        <f t="shared" si="1"/>
        <v>39.467556469842478</v>
      </c>
      <c r="S33" s="58">
        <f t="shared" si="2"/>
        <v>31.617444544631358</v>
      </c>
      <c r="T33" s="58">
        <f t="shared" si="3"/>
        <v>35.528432206295683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2716.6877423454525</v>
      </c>
      <c r="F34" s="56">
        <v>2939.5800181488607</v>
      </c>
      <c r="G34" s="57">
        <v>5656.2677604943128</v>
      </c>
      <c r="H34" s="56">
        <v>157</v>
      </c>
      <c r="I34" s="56">
        <v>120</v>
      </c>
      <c r="J34" s="57">
        <v>277</v>
      </c>
      <c r="K34" s="56">
        <v>0</v>
      </c>
      <c r="L34" s="56">
        <v>0</v>
      </c>
      <c r="M34" s="57">
        <v>0</v>
      </c>
      <c r="N34" s="32">
        <v>8.0109923989898926E-2</v>
      </c>
      <c r="O34" s="32">
        <v>0.11340972292240975</v>
      </c>
      <c r="P34" s="33">
        <v>9.4535829664632851E-2</v>
      </c>
      <c r="Q34" s="41"/>
      <c r="R34" s="58">
        <f t="shared" si="1"/>
        <v>17.303743581818168</v>
      </c>
      <c r="S34" s="58">
        <f t="shared" si="2"/>
        <v>24.496500151240507</v>
      </c>
      <c r="T34" s="58">
        <f t="shared" si="3"/>
        <v>20.419739207560696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1343.6005069012049</v>
      </c>
      <c r="F35" s="56">
        <v>1749.1172574305451</v>
      </c>
      <c r="G35" s="57">
        <v>3092.71776433175</v>
      </c>
      <c r="H35" s="56">
        <v>164</v>
      </c>
      <c r="I35" s="56">
        <v>123</v>
      </c>
      <c r="J35" s="57">
        <v>287</v>
      </c>
      <c r="K35" s="56">
        <v>0</v>
      </c>
      <c r="L35" s="56">
        <v>0</v>
      </c>
      <c r="M35" s="57">
        <v>0</v>
      </c>
      <c r="N35" s="32">
        <v>3.7929101933751264E-2</v>
      </c>
      <c r="O35" s="32">
        <v>6.5835488460950956E-2</v>
      </c>
      <c r="P35" s="33">
        <v>4.9888981873979707E-2</v>
      </c>
      <c r="Q35" s="41"/>
      <c r="R35" s="58">
        <f t="shared" si="1"/>
        <v>8.1926860176902743</v>
      </c>
      <c r="S35" s="58">
        <f t="shared" si="2"/>
        <v>14.220465507565407</v>
      </c>
      <c r="T35" s="58">
        <f t="shared" si="3"/>
        <v>10.776020084779617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285.63597789860108</v>
      </c>
      <c r="F36" s="61">
        <v>425.99999999999983</v>
      </c>
      <c r="G36" s="62">
        <v>711.63597789860091</v>
      </c>
      <c r="H36" s="61">
        <v>162</v>
      </c>
      <c r="I36" s="61">
        <v>138</v>
      </c>
      <c r="J36" s="62">
        <v>300</v>
      </c>
      <c r="K36" s="61">
        <v>0</v>
      </c>
      <c r="L36" s="61">
        <v>0</v>
      </c>
      <c r="M36" s="62">
        <v>0</v>
      </c>
      <c r="N36" s="34">
        <v>8.1628937442444292E-3</v>
      </c>
      <c r="O36" s="34">
        <v>1.4291465378421894E-2</v>
      </c>
      <c r="P36" s="35">
        <v>1.0982036695966063E-2</v>
      </c>
      <c r="Q36" s="41"/>
      <c r="R36" s="58">
        <f t="shared" si="1"/>
        <v>1.7631850487567968</v>
      </c>
      <c r="S36" s="58">
        <f t="shared" si="2"/>
        <v>3.086956521739129</v>
      </c>
      <c r="T36" s="58">
        <f t="shared" si="3"/>
        <v>2.3721199263286699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7578.9287273412347</v>
      </c>
      <c r="F37" s="64">
        <v>10583.914846709404</v>
      </c>
      <c r="G37" s="65">
        <v>18162.843574050639</v>
      </c>
      <c r="H37" s="64">
        <v>100</v>
      </c>
      <c r="I37" s="64">
        <v>78</v>
      </c>
      <c r="J37" s="65">
        <v>178</v>
      </c>
      <c r="K37" s="64">
        <v>120</v>
      </c>
      <c r="L37" s="64">
        <v>100</v>
      </c>
      <c r="M37" s="65">
        <v>220</v>
      </c>
      <c r="N37" s="30">
        <v>0.14756481166941657</v>
      </c>
      <c r="O37" s="30">
        <v>0.25412780557792458</v>
      </c>
      <c r="P37" s="31">
        <v>0.1952825947665861</v>
      </c>
      <c r="Q37" s="41"/>
      <c r="R37" s="58">
        <f t="shared" si="1"/>
        <v>34.449676033369251</v>
      </c>
      <c r="S37" s="58">
        <f t="shared" si="2"/>
        <v>59.46019576803036</v>
      </c>
      <c r="T37" s="58">
        <f t="shared" si="3"/>
        <v>45.635285361936276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7243.2989302298738</v>
      </c>
      <c r="F38" s="56">
        <v>10286.665601760897</v>
      </c>
      <c r="G38" s="57">
        <v>17529.964531990772</v>
      </c>
      <c r="H38" s="56">
        <v>100</v>
      </c>
      <c r="I38" s="56">
        <v>78</v>
      </c>
      <c r="J38" s="57">
        <v>178</v>
      </c>
      <c r="K38" s="56">
        <v>122</v>
      </c>
      <c r="L38" s="56">
        <v>100</v>
      </c>
      <c r="M38" s="57">
        <v>222</v>
      </c>
      <c r="N38" s="32">
        <v>0.13968101917289946</v>
      </c>
      <c r="O38" s="32">
        <v>0.24699062624281831</v>
      </c>
      <c r="P38" s="33">
        <v>0.18747823121995608</v>
      </c>
      <c r="Q38" s="41"/>
      <c r="R38" s="58">
        <f t="shared" si="1"/>
        <v>32.627472658693122</v>
      </c>
      <c r="S38" s="58">
        <f t="shared" si="2"/>
        <v>57.790256189667957</v>
      </c>
      <c r="T38" s="58">
        <f t="shared" si="3"/>
        <v>43.824911329976928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7089.1163733074172</v>
      </c>
      <c r="F39" s="56">
        <v>10105.099090924612</v>
      </c>
      <c r="G39" s="57">
        <v>17194.215464232031</v>
      </c>
      <c r="H39" s="56">
        <v>100</v>
      </c>
      <c r="I39" s="56">
        <v>78</v>
      </c>
      <c r="J39" s="57">
        <v>178</v>
      </c>
      <c r="K39" s="56">
        <v>124</v>
      </c>
      <c r="L39" s="56">
        <v>94</v>
      </c>
      <c r="M39" s="57">
        <v>218</v>
      </c>
      <c r="N39" s="32">
        <v>0.13541252241189292</v>
      </c>
      <c r="O39" s="32">
        <v>0.25162099329991566</v>
      </c>
      <c r="P39" s="33">
        <v>0.18585929894750985</v>
      </c>
      <c r="Q39" s="41"/>
      <c r="R39" s="58">
        <f t="shared" si="1"/>
        <v>31.647840952265256</v>
      </c>
      <c r="S39" s="58">
        <f t="shared" si="2"/>
        <v>58.750576110026813</v>
      </c>
      <c r="T39" s="58">
        <f t="shared" si="3"/>
        <v>43.419736020787958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7001.2177427629094</v>
      </c>
      <c r="F40" s="56">
        <v>10025.639181421313</v>
      </c>
      <c r="G40" s="57">
        <v>17026.856924184223</v>
      </c>
      <c r="H40" s="56">
        <v>100</v>
      </c>
      <c r="I40" s="56">
        <v>59</v>
      </c>
      <c r="J40" s="57">
        <v>159</v>
      </c>
      <c r="K40" s="56">
        <v>96</v>
      </c>
      <c r="L40" s="56">
        <v>98</v>
      </c>
      <c r="M40" s="57">
        <v>194</v>
      </c>
      <c r="N40" s="32">
        <v>0.15418467544844322</v>
      </c>
      <c r="O40" s="32">
        <v>0.27061215669999228</v>
      </c>
      <c r="P40" s="33">
        <v>0.20649627588270378</v>
      </c>
      <c r="Q40" s="41"/>
      <c r="R40" s="58">
        <f t="shared" si="1"/>
        <v>35.720498687565865</v>
      </c>
      <c r="S40" s="58">
        <f t="shared" si="2"/>
        <v>63.857574403957408</v>
      </c>
      <c r="T40" s="58">
        <f t="shared" si="3"/>
        <v>48.234722164827829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6956.543798719129</v>
      </c>
      <c r="F41" s="56">
        <v>9948.6425431953485</v>
      </c>
      <c r="G41" s="57">
        <v>16905.186341914479</v>
      </c>
      <c r="H41" s="56">
        <v>103</v>
      </c>
      <c r="I41" s="56">
        <v>58</v>
      </c>
      <c r="J41" s="57">
        <v>161</v>
      </c>
      <c r="K41" s="56">
        <v>119</v>
      </c>
      <c r="L41" s="56">
        <v>98</v>
      </c>
      <c r="M41" s="57">
        <v>217</v>
      </c>
      <c r="N41" s="32">
        <v>0.13439999611126602</v>
      </c>
      <c r="O41" s="32">
        <v>0.27010867026486068</v>
      </c>
      <c r="P41" s="33">
        <v>0.19082068744259617</v>
      </c>
      <c r="Q41" s="41"/>
      <c r="R41" s="58">
        <f t="shared" si="1"/>
        <v>31.335782877113193</v>
      </c>
      <c r="S41" s="58">
        <f t="shared" si="2"/>
        <v>63.773349635867618</v>
      </c>
      <c r="T41" s="58">
        <f t="shared" si="3"/>
        <v>44.722715190249943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4302.63946836166</v>
      </c>
      <c r="F42" s="56">
        <v>6241.9054819224575</v>
      </c>
      <c r="G42" s="57">
        <v>10544.544950284118</v>
      </c>
      <c r="H42" s="56">
        <v>0</v>
      </c>
      <c r="I42" s="56">
        <v>0</v>
      </c>
      <c r="J42" s="57">
        <v>0</v>
      </c>
      <c r="K42" s="56">
        <v>119</v>
      </c>
      <c r="L42" s="56">
        <v>100</v>
      </c>
      <c r="M42" s="57">
        <v>219</v>
      </c>
      <c r="N42" s="32">
        <v>0.14579287978997221</v>
      </c>
      <c r="O42" s="32">
        <v>0.25168973717429266</v>
      </c>
      <c r="P42" s="33">
        <v>0.19414760918920529</v>
      </c>
      <c r="Q42" s="41"/>
      <c r="R42" s="58">
        <f t="shared" si="1"/>
        <v>36.156634187913106</v>
      </c>
      <c r="S42" s="58">
        <f t="shared" si="2"/>
        <v>62.419054819224577</v>
      </c>
      <c r="T42" s="58">
        <f t="shared" si="3"/>
        <v>48.148607078922915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3907.930539547564</v>
      </c>
      <c r="F43" s="56">
        <v>5478.1495747308363</v>
      </c>
      <c r="G43" s="57">
        <v>9386.0801142784003</v>
      </c>
      <c r="H43" s="56">
        <v>0</v>
      </c>
      <c r="I43" s="56">
        <v>0</v>
      </c>
      <c r="J43" s="57">
        <v>0</v>
      </c>
      <c r="K43" s="56">
        <v>119</v>
      </c>
      <c r="L43" s="56">
        <v>100</v>
      </c>
      <c r="M43" s="57">
        <v>219</v>
      </c>
      <c r="N43" s="32">
        <v>0.13241835658537421</v>
      </c>
      <c r="O43" s="32">
        <v>0.22089312801334018</v>
      </c>
      <c r="P43" s="33">
        <v>0.17281779559357785</v>
      </c>
      <c r="Q43" s="41"/>
      <c r="R43" s="58">
        <f t="shared" si="1"/>
        <v>32.839752433172805</v>
      </c>
      <c r="S43" s="58">
        <f t="shared" si="2"/>
        <v>54.781495747308362</v>
      </c>
      <c r="T43" s="58">
        <f t="shared" si="3"/>
        <v>42.858813307207306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3775.5735151078047</v>
      </c>
      <c r="F44" s="56">
        <v>5263.0859813092502</v>
      </c>
      <c r="G44" s="57">
        <v>9038.6594964170545</v>
      </c>
      <c r="H44" s="56">
        <v>0</v>
      </c>
      <c r="I44" s="56">
        <v>0</v>
      </c>
      <c r="J44" s="57">
        <v>0</v>
      </c>
      <c r="K44" s="56">
        <v>120</v>
      </c>
      <c r="L44" s="56">
        <v>100</v>
      </c>
      <c r="M44" s="57">
        <v>220</v>
      </c>
      <c r="N44" s="32">
        <v>0.12686738962055796</v>
      </c>
      <c r="O44" s="32">
        <v>0.21222120892376009</v>
      </c>
      <c r="P44" s="33">
        <v>0.16566458021292255</v>
      </c>
      <c r="Q44" s="41"/>
      <c r="R44" s="58">
        <f t="shared" si="1"/>
        <v>31.463112625898372</v>
      </c>
      <c r="S44" s="58">
        <f t="shared" si="2"/>
        <v>52.630859813092499</v>
      </c>
      <c r="T44" s="58">
        <f t="shared" si="3"/>
        <v>41.084815892804791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3695.2840722533329</v>
      </c>
      <c r="F45" s="56">
        <v>5146.3413803622607</v>
      </c>
      <c r="G45" s="57">
        <v>8841.6254526155935</v>
      </c>
      <c r="H45" s="56">
        <v>0</v>
      </c>
      <c r="I45" s="56">
        <v>0</v>
      </c>
      <c r="J45" s="57">
        <v>0</v>
      </c>
      <c r="K45" s="56">
        <v>120</v>
      </c>
      <c r="L45" s="56">
        <v>100</v>
      </c>
      <c r="M45" s="57">
        <v>220</v>
      </c>
      <c r="N45" s="32">
        <v>0.1241694916751792</v>
      </c>
      <c r="O45" s="32">
        <v>0.20751376533718793</v>
      </c>
      <c r="P45" s="33">
        <v>0.1620532524306377</v>
      </c>
      <c r="Q45" s="41"/>
      <c r="R45" s="58">
        <f t="shared" si="1"/>
        <v>30.794033935444439</v>
      </c>
      <c r="S45" s="58">
        <f t="shared" si="2"/>
        <v>51.463413803622608</v>
      </c>
      <c r="T45" s="58">
        <f t="shared" si="3"/>
        <v>40.189206602798151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3693.6928163580919</v>
      </c>
      <c r="F46" s="56">
        <v>5086.4709035405958</v>
      </c>
      <c r="G46" s="57">
        <v>8780.1637198986882</v>
      </c>
      <c r="H46" s="56">
        <v>0</v>
      </c>
      <c r="I46" s="56">
        <v>0</v>
      </c>
      <c r="J46" s="57">
        <v>0</v>
      </c>
      <c r="K46" s="56">
        <v>122</v>
      </c>
      <c r="L46" s="56">
        <v>100</v>
      </c>
      <c r="M46" s="57">
        <v>222</v>
      </c>
      <c r="N46" s="32">
        <v>0.12208133316889516</v>
      </c>
      <c r="O46" s="32">
        <v>0.20509963320728208</v>
      </c>
      <c r="P46" s="33">
        <v>0.1594769638168172</v>
      </c>
      <c r="Q46" s="41"/>
      <c r="R46" s="58">
        <f t="shared" si="1"/>
        <v>30.276170625885999</v>
      </c>
      <c r="S46" s="58">
        <f t="shared" si="2"/>
        <v>50.864709035405959</v>
      </c>
      <c r="T46" s="58">
        <f t="shared" si="3"/>
        <v>39.550287026570665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3678.6580523203852</v>
      </c>
      <c r="F47" s="56">
        <v>5049.1846903976093</v>
      </c>
      <c r="G47" s="57">
        <v>8727.842742717994</v>
      </c>
      <c r="H47" s="56">
        <v>0</v>
      </c>
      <c r="I47" s="56">
        <v>0</v>
      </c>
      <c r="J47" s="57">
        <v>0</v>
      </c>
      <c r="K47" s="56">
        <v>122</v>
      </c>
      <c r="L47" s="56">
        <v>103</v>
      </c>
      <c r="M47" s="57">
        <v>225</v>
      </c>
      <c r="N47" s="32">
        <v>0.12158441473824647</v>
      </c>
      <c r="O47" s="32">
        <v>0.19766617171929257</v>
      </c>
      <c r="P47" s="33">
        <v>0.15641295237845868</v>
      </c>
      <c r="Q47" s="41"/>
      <c r="R47" s="58">
        <f t="shared" si="1"/>
        <v>30.152934855085125</v>
      </c>
      <c r="S47" s="58">
        <f t="shared" si="2"/>
        <v>49.021210586384555</v>
      </c>
      <c r="T47" s="58">
        <f t="shared" si="3"/>
        <v>38.790412189857754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2980.7779270765659</v>
      </c>
      <c r="F48" s="56">
        <v>4903.8507121084967</v>
      </c>
      <c r="G48" s="57">
        <v>7884.6286391850626</v>
      </c>
      <c r="H48" s="56">
        <v>0</v>
      </c>
      <c r="I48" s="56">
        <v>0</v>
      </c>
      <c r="J48" s="57">
        <v>0</v>
      </c>
      <c r="K48" s="56">
        <v>122</v>
      </c>
      <c r="L48" s="56">
        <v>100</v>
      </c>
      <c r="M48" s="57">
        <v>222</v>
      </c>
      <c r="N48" s="32">
        <v>9.8518572417919281E-2</v>
      </c>
      <c r="O48" s="32">
        <v>0.19773591581082647</v>
      </c>
      <c r="P48" s="33">
        <v>0.14321106944175135</v>
      </c>
      <c r="Q48" s="41"/>
      <c r="R48" s="58">
        <f t="shared" ref="R48" si="4">+E48/(H48+K48)</f>
        <v>24.432605959643983</v>
      </c>
      <c r="S48" s="58">
        <f t="shared" ref="S48" si="5">+F48/(I48+L48)</f>
        <v>49.038507121084969</v>
      </c>
      <c r="T48" s="58">
        <f t="shared" ref="T48" si="6">+G48/(J48+M48)</f>
        <v>35.516345221554339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2955.9398355190224</v>
      </c>
      <c r="F49" s="56">
        <v>4704.1830677842345</v>
      </c>
      <c r="G49" s="57">
        <v>7660.1229033032569</v>
      </c>
      <c r="H49" s="56">
        <v>0</v>
      </c>
      <c r="I49" s="56">
        <v>0</v>
      </c>
      <c r="J49" s="57">
        <v>0</v>
      </c>
      <c r="K49" s="56">
        <v>117</v>
      </c>
      <c r="L49" s="56">
        <v>100</v>
      </c>
      <c r="M49" s="57">
        <v>217</v>
      </c>
      <c r="N49" s="32">
        <v>0.1018727541880005</v>
      </c>
      <c r="O49" s="32">
        <v>0.18968480112033204</v>
      </c>
      <c r="P49" s="33">
        <v>0.14233913526280767</v>
      </c>
      <c r="Q49" s="41"/>
      <c r="R49" s="58">
        <f t="shared" si="1"/>
        <v>25.264443038624123</v>
      </c>
      <c r="S49" s="58">
        <f t="shared" si="2"/>
        <v>47.041830677842341</v>
      </c>
      <c r="T49" s="58">
        <f t="shared" si="3"/>
        <v>35.300105545176301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2923.8799262256462</v>
      </c>
      <c r="F50" s="56">
        <v>4691.3435346923961</v>
      </c>
      <c r="G50" s="57">
        <v>7615.2234609180423</v>
      </c>
      <c r="H50" s="56">
        <v>0</v>
      </c>
      <c r="I50" s="56">
        <v>0</v>
      </c>
      <c r="J50" s="57">
        <v>0</v>
      </c>
      <c r="K50" s="56">
        <v>107</v>
      </c>
      <c r="L50" s="56">
        <v>100</v>
      </c>
      <c r="M50" s="57">
        <v>207</v>
      </c>
      <c r="N50" s="32">
        <v>0.11018540572149707</v>
      </c>
      <c r="O50" s="32">
        <v>0.18916707801179017</v>
      </c>
      <c r="P50" s="33">
        <v>0.14834080296318455</v>
      </c>
      <c r="Q50" s="41"/>
      <c r="R50" s="58">
        <f t="shared" si="1"/>
        <v>27.325980618931272</v>
      </c>
      <c r="S50" s="58">
        <f t="shared" si="2"/>
        <v>46.913435346923961</v>
      </c>
      <c r="T50" s="58">
        <f t="shared" si="3"/>
        <v>36.788519134869766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2861.4878638023688</v>
      </c>
      <c r="F51" s="56">
        <v>4340.537274282422</v>
      </c>
      <c r="G51" s="57">
        <v>7202.0251380847913</v>
      </c>
      <c r="H51" s="56">
        <v>0</v>
      </c>
      <c r="I51" s="56">
        <v>0</v>
      </c>
      <c r="J51" s="57">
        <v>0</v>
      </c>
      <c r="K51" s="56">
        <v>108</v>
      </c>
      <c r="L51" s="56">
        <v>100</v>
      </c>
      <c r="M51" s="57">
        <v>208</v>
      </c>
      <c r="N51" s="32">
        <v>0.10683571773455677</v>
      </c>
      <c r="O51" s="32">
        <v>0.17502166428558152</v>
      </c>
      <c r="P51" s="33">
        <v>0.13961742280716485</v>
      </c>
      <c r="Q51" s="41"/>
      <c r="R51" s="58">
        <f t="shared" si="1"/>
        <v>26.495257998170082</v>
      </c>
      <c r="S51" s="58">
        <f t="shared" si="2"/>
        <v>43.40537274282422</v>
      </c>
      <c r="T51" s="58">
        <f t="shared" si="3"/>
        <v>34.625120856176878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2873.514515603536</v>
      </c>
      <c r="F52" s="56">
        <v>4302.4294013679391</v>
      </c>
      <c r="G52" s="57">
        <v>7175.9439169714751</v>
      </c>
      <c r="H52" s="56">
        <v>0</v>
      </c>
      <c r="I52" s="56">
        <v>0</v>
      </c>
      <c r="J52" s="57">
        <v>0</v>
      </c>
      <c r="K52" s="56">
        <v>115</v>
      </c>
      <c r="L52" s="56">
        <v>100</v>
      </c>
      <c r="M52" s="57">
        <v>215</v>
      </c>
      <c r="N52" s="32">
        <v>0.10075436590475231</v>
      </c>
      <c r="O52" s="32">
        <v>0.17348505650677173</v>
      </c>
      <c r="P52" s="33">
        <v>0.13458259409173809</v>
      </c>
      <c r="Q52" s="41"/>
      <c r="R52" s="58">
        <f t="shared" si="1"/>
        <v>24.987082744378572</v>
      </c>
      <c r="S52" s="58">
        <f t="shared" si="2"/>
        <v>43.024294013679395</v>
      </c>
      <c r="T52" s="58">
        <f t="shared" si="3"/>
        <v>33.37648333475105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2842.6987601066271</v>
      </c>
      <c r="F53" s="56">
        <v>4256.0851624936076</v>
      </c>
      <c r="G53" s="57">
        <v>7098.7839226002343</v>
      </c>
      <c r="H53" s="56">
        <v>0</v>
      </c>
      <c r="I53" s="56">
        <v>0</v>
      </c>
      <c r="J53" s="57">
        <v>0</v>
      </c>
      <c r="K53" s="56">
        <v>120</v>
      </c>
      <c r="L53" s="56">
        <v>100</v>
      </c>
      <c r="M53" s="57">
        <v>220</v>
      </c>
      <c r="N53" s="32">
        <v>9.5520791670249572E-2</v>
      </c>
      <c r="O53" s="32">
        <v>0.17161633719732289</v>
      </c>
      <c r="P53" s="33">
        <v>0.13010967600073745</v>
      </c>
      <c r="Q53" s="41"/>
      <c r="R53" s="58">
        <f t="shared" si="1"/>
        <v>23.689156334221892</v>
      </c>
      <c r="S53" s="58">
        <f t="shared" si="2"/>
        <v>42.560851624936078</v>
      </c>
      <c r="T53" s="58">
        <f t="shared" si="3"/>
        <v>32.267199648182881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2740.468282990802</v>
      </c>
      <c r="F54" s="56">
        <v>4139.7828215197742</v>
      </c>
      <c r="G54" s="57">
        <v>6880.2511045105766</v>
      </c>
      <c r="H54" s="56">
        <v>0</v>
      </c>
      <c r="I54" s="56">
        <v>0</v>
      </c>
      <c r="J54" s="57">
        <v>0</v>
      </c>
      <c r="K54" s="56">
        <v>120</v>
      </c>
      <c r="L54" s="56">
        <v>101</v>
      </c>
      <c r="M54" s="57">
        <v>221</v>
      </c>
      <c r="N54" s="32">
        <v>9.2085627788669425E-2</v>
      </c>
      <c r="O54" s="32">
        <v>0.16527398680612321</v>
      </c>
      <c r="P54" s="33">
        <v>0.1255337013667818</v>
      </c>
      <c r="Q54" s="41"/>
      <c r="R54" s="58">
        <f t="shared" si="1"/>
        <v>22.837235691590017</v>
      </c>
      <c r="S54" s="58">
        <f t="shared" si="2"/>
        <v>40.987948727918557</v>
      </c>
      <c r="T54" s="58">
        <f t="shared" si="3"/>
        <v>31.132357938961885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2052.9303797285615</v>
      </c>
      <c r="F55" s="56">
        <v>3133.6987337178662</v>
      </c>
      <c r="G55" s="57">
        <v>5186.6291134464282</v>
      </c>
      <c r="H55" s="56">
        <v>0</v>
      </c>
      <c r="I55" s="56">
        <v>0</v>
      </c>
      <c r="J55" s="57">
        <v>0</v>
      </c>
      <c r="K55" s="56">
        <v>114</v>
      </c>
      <c r="L55" s="56">
        <v>100</v>
      </c>
      <c r="M55" s="57">
        <v>214</v>
      </c>
      <c r="N55" s="32">
        <v>7.2613553329391678E-2</v>
      </c>
      <c r="O55" s="32">
        <v>0.12635881990797848</v>
      </c>
      <c r="P55" s="33">
        <v>9.7728163880133181E-2</v>
      </c>
      <c r="Q55" s="41"/>
      <c r="R55" s="58">
        <f t="shared" si="1"/>
        <v>18.008161225689136</v>
      </c>
      <c r="S55" s="58">
        <f t="shared" si="2"/>
        <v>31.336987337178662</v>
      </c>
      <c r="T55" s="58">
        <f t="shared" si="3"/>
        <v>24.23658464227303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1929.5898703721421</v>
      </c>
      <c r="F56" s="56">
        <v>3017.7617348760696</v>
      </c>
      <c r="G56" s="57">
        <v>4947.3516052482119</v>
      </c>
      <c r="H56" s="56">
        <v>0</v>
      </c>
      <c r="I56" s="56">
        <v>0</v>
      </c>
      <c r="J56" s="57">
        <v>0</v>
      </c>
      <c r="K56" s="56">
        <v>114</v>
      </c>
      <c r="L56" s="56">
        <v>100</v>
      </c>
      <c r="M56" s="57">
        <v>214</v>
      </c>
      <c r="N56" s="32">
        <v>6.8250915052778083E-2</v>
      </c>
      <c r="O56" s="32">
        <v>0.12168394092242216</v>
      </c>
      <c r="P56" s="33">
        <v>9.3219618730181864E-2</v>
      </c>
      <c r="Q56" s="41"/>
      <c r="R56" s="58">
        <f t="shared" si="1"/>
        <v>16.926226933088966</v>
      </c>
      <c r="S56" s="58">
        <f t="shared" si="2"/>
        <v>30.177617348760695</v>
      </c>
      <c r="T56" s="58">
        <f t="shared" si="3"/>
        <v>23.118465445085103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1599.6173252862213</v>
      </c>
      <c r="F57" s="56">
        <v>2439.3742991746831</v>
      </c>
      <c r="G57" s="57">
        <v>4038.9916244609044</v>
      </c>
      <c r="H57" s="56">
        <v>0</v>
      </c>
      <c r="I57" s="56">
        <v>0</v>
      </c>
      <c r="J57" s="57">
        <v>0</v>
      </c>
      <c r="K57" s="56">
        <v>138</v>
      </c>
      <c r="L57" s="56">
        <v>100</v>
      </c>
      <c r="M57" s="57">
        <v>238</v>
      </c>
      <c r="N57" s="32">
        <v>4.6739636666848453E-2</v>
      </c>
      <c r="O57" s="32">
        <v>9.8361866902204956E-2</v>
      </c>
      <c r="P57" s="33">
        <v>6.8429649370779763E-2</v>
      </c>
      <c r="Q57" s="41"/>
      <c r="R57" s="58">
        <f t="shared" si="1"/>
        <v>11.591429893378415</v>
      </c>
      <c r="S57" s="58">
        <f t="shared" si="2"/>
        <v>24.39374299174683</v>
      </c>
      <c r="T57" s="58">
        <f t="shared" si="3"/>
        <v>16.97055304395338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1527.2247933413112</v>
      </c>
      <c r="F58" s="61">
        <v>2363</v>
      </c>
      <c r="G58" s="62">
        <v>3890.2247933413109</v>
      </c>
      <c r="H58" s="56">
        <v>0</v>
      </c>
      <c r="I58" s="56">
        <v>0</v>
      </c>
      <c r="J58" s="57">
        <v>0</v>
      </c>
      <c r="K58" s="56">
        <v>138</v>
      </c>
      <c r="L58" s="56">
        <v>100</v>
      </c>
      <c r="M58" s="57">
        <v>238</v>
      </c>
      <c r="N58" s="34">
        <v>4.4624380357097683E-2</v>
      </c>
      <c r="O58" s="34">
        <v>9.5282258064516123E-2</v>
      </c>
      <c r="P58" s="35">
        <v>6.5909202923239887E-2</v>
      </c>
      <c r="Q58" s="41"/>
      <c r="R58" s="58">
        <f t="shared" si="1"/>
        <v>11.066846328560226</v>
      </c>
      <c r="S58" s="58">
        <f t="shared" si="2"/>
        <v>23.63</v>
      </c>
      <c r="T58" s="58">
        <f t="shared" si="3"/>
        <v>16.345482324963491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4376.0889262235141</v>
      </c>
      <c r="F59" s="64">
        <v>6049.7092401746968</v>
      </c>
      <c r="G59" s="65">
        <v>10425.79816639821</v>
      </c>
      <c r="H59" s="66">
        <v>52</v>
      </c>
      <c r="I59" s="64">
        <v>0</v>
      </c>
      <c r="J59" s="65">
        <v>52</v>
      </c>
      <c r="K59" s="66">
        <v>80</v>
      </c>
      <c r="L59" s="64">
        <v>98</v>
      </c>
      <c r="M59" s="65">
        <v>178</v>
      </c>
      <c r="N59" s="30">
        <v>0.14083705349586489</v>
      </c>
      <c r="O59" s="30">
        <v>0.2489182537925731</v>
      </c>
      <c r="P59" s="31">
        <v>0.18827286489450681</v>
      </c>
      <c r="Q59" s="41"/>
      <c r="R59" s="58">
        <f t="shared" si="1"/>
        <v>33.152188835026621</v>
      </c>
      <c r="S59" s="58">
        <f t="shared" si="2"/>
        <v>61.731726940558133</v>
      </c>
      <c r="T59" s="58">
        <f t="shared" si="3"/>
        <v>45.329557245209607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4259.5422629105624</v>
      </c>
      <c r="F60" s="56">
        <v>5930.6365131833491</v>
      </c>
      <c r="G60" s="57">
        <v>10190.178776093911</v>
      </c>
      <c r="H60" s="55">
        <v>78</v>
      </c>
      <c r="I60" s="56">
        <v>0</v>
      </c>
      <c r="J60" s="57">
        <v>78</v>
      </c>
      <c r="K60" s="55">
        <v>80</v>
      </c>
      <c r="L60" s="56">
        <v>98</v>
      </c>
      <c r="M60" s="57">
        <v>178</v>
      </c>
      <c r="N60" s="32">
        <v>0.11610178431395994</v>
      </c>
      <c r="O60" s="32">
        <v>0.24401894804078955</v>
      </c>
      <c r="P60" s="33">
        <v>0.16707402243071076</v>
      </c>
      <c r="Q60" s="41"/>
      <c r="R60" s="58">
        <f t="shared" si="1"/>
        <v>26.959128246269383</v>
      </c>
      <c r="S60" s="58">
        <f t="shared" si="2"/>
        <v>60.516699114115809</v>
      </c>
      <c r="T60" s="58">
        <f t="shared" si="3"/>
        <v>39.805385844116842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4095.5263748422085</v>
      </c>
      <c r="F61" s="56">
        <v>5684.2144763484066</v>
      </c>
      <c r="G61" s="57">
        <v>9779.7408511906142</v>
      </c>
      <c r="H61" s="55">
        <v>78</v>
      </c>
      <c r="I61" s="56">
        <v>0</v>
      </c>
      <c r="J61" s="57">
        <v>78</v>
      </c>
      <c r="K61" s="55">
        <v>80</v>
      </c>
      <c r="L61" s="56">
        <v>98</v>
      </c>
      <c r="M61" s="57">
        <v>178</v>
      </c>
      <c r="N61" s="32">
        <v>0.11163122478309552</v>
      </c>
      <c r="O61" s="32">
        <v>0.2338797924764815</v>
      </c>
      <c r="P61" s="33">
        <v>0.16034464931778944</v>
      </c>
      <c r="Q61" s="41"/>
      <c r="R61" s="58">
        <f t="shared" si="1"/>
        <v>25.921053005330432</v>
      </c>
      <c r="S61" s="58">
        <f t="shared" si="2"/>
        <v>58.002188534167416</v>
      </c>
      <c r="T61" s="58">
        <f t="shared" si="3"/>
        <v>38.202112699963337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3969.9711515925378</v>
      </c>
      <c r="F62" s="56">
        <v>5456.5077399620632</v>
      </c>
      <c r="G62" s="57">
        <v>9426.4788915546014</v>
      </c>
      <c r="H62" s="55">
        <v>78</v>
      </c>
      <c r="I62" s="56">
        <v>0</v>
      </c>
      <c r="J62" s="57">
        <v>78</v>
      </c>
      <c r="K62" s="55">
        <v>82</v>
      </c>
      <c r="L62" s="56">
        <v>118</v>
      </c>
      <c r="M62" s="57">
        <v>200</v>
      </c>
      <c r="N62" s="32">
        <v>0.10676557529024683</v>
      </c>
      <c r="O62" s="32">
        <v>0.18645802829285343</v>
      </c>
      <c r="P62" s="33">
        <v>0.14186249234822118</v>
      </c>
      <c r="Q62" s="41"/>
      <c r="R62" s="58">
        <f t="shared" si="1"/>
        <v>24.812319697453361</v>
      </c>
      <c r="S62" s="58">
        <f t="shared" si="2"/>
        <v>46.241591016627652</v>
      </c>
      <c r="T62" s="58">
        <f t="shared" si="3"/>
        <v>33.90819745163526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3939.0966680998063</v>
      </c>
      <c r="F63" s="56">
        <v>5236.7062050736668</v>
      </c>
      <c r="G63" s="57">
        <v>9175.8028731734739</v>
      </c>
      <c r="H63" s="55">
        <v>78</v>
      </c>
      <c r="I63" s="56">
        <v>0</v>
      </c>
      <c r="J63" s="57">
        <v>78</v>
      </c>
      <c r="K63" s="55">
        <v>84</v>
      </c>
      <c r="L63" s="56">
        <v>118</v>
      </c>
      <c r="M63" s="57">
        <v>202</v>
      </c>
      <c r="N63" s="32">
        <v>0.10454078206209677</v>
      </c>
      <c r="O63" s="32">
        <v>0.17894704090601649</v>
      </c>
      <c r="P63" s="33">
        <v>0.13706684502230931</v>
      </c>
      <c r="Q63" s="41"/>
      <c r="R63" s="58">
        <f t="shared" si="1"/>
        <v>24.315411531480287</v>
      </c>
      <c r="S63" s="58">
        <f t="shared" si="2"/>
        <v>44.37886614469209</v>
      </c>
      <c r="T63" s="58">
        <f t="shared" si="3"/>
        <v>32.770724547048118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3932.9243398479398</v>
      </c>
      <c r="F64" s="56">
        <v>4912.4354835172417</v>
      </c>
      <c r="G64" s="57">
        <v>8845.359823365181</v>
      </c>
      <c r="H64" s="55">
        <v>78</v>
      </c>
      <c r="I64" s="56">
        <v>0</v>
      </c>
      <c r="J64" s="57">
        <v>78</v>
      </c>
      <c r="K64" s="55">
        <v>88</v>
      </c>
      <c r="L64" s="56">
        <v>82</v>
      </c>
      <c r="M64" s="57">
        <v>170</v>
      </c>
      <c r="N64" s="3">
        <v>0.10169953299151685</v>
      </c>
      <c r="O64" s="3">
        <v>0.24156350725399497</v>
      </c>
      <c r="P64" s="4">
        <v>0.14990102737535896</v>
      </c>
      <c r="Q64" s="41"/>
      <c r="R64" s="58">
        <f t="shared" si="1"/>
        <v>23.692315300288794</v>
      </c>
      <c r="S64" s="58">
        <f t="shared" si="2"/>
        <v>59.90774979899075</v>
      </c>
      <c r="T64" s="58">
        <f t="shared" si="3"/>
        <v>35.666773481311211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3668.4595970057521</v>
      </c>
      <c r="F65" s="56">
        <v>4322.4749917065683</v>
      </c>
      <c r="G65" s="57">
        <v>7990.93458871232</v>
      </c>
      <c r="H65" s="55">
        <v>78</v>
      </c>
      <c r="I65" s="56">
        <v>0</v>
      </c>
      <c r="J65" s="57">
        <v>78</v>
      </c>
      <c r="K65" s="55">
        <v>119</v>
      </c>
      <c r="L65" s="56">
        <v>80</v>
      </c>
      <c r="M65" s="57">
        <v>199</v>
      </c>
      <c r="N65" s="3">
        <v>7.9129844629114585E-2</v>
      </c>
      <c r="O65" s="3">
        <v>0.21786668304972623</v>
      </c>
      <c r="P65" s="4">
        <v>0.12070898170260302</v>
      </c>
      <c r="Q65" s="41"/>
      <c r="R65" s="58">
        <f t="shared" si="1"/>
        <v>18.621622319826152</v>
      </c>
      <c r="S65" s="58">
        <f t="shared" si="2"/>
        <v>54.030937396332106</v>
      </c>
      <c r="T65" s="58">
        <f t="shared" si="3"/>
        <v>28.848139309430756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2085.2727935354201</v>
      </c>
      <c r="F66" s="56">
        <v>1978.2886380560317</v>
      </c>
      <c r="G66" s="57">
        <v>4063.5614315914518</v>
      </c>
      <c r="H66" s="55">
        <v>78</v>
      </c>
      <c r="I66" s="56">
        <v>0</v>
      </c>
      <c r="J66" s="57">
        <v>78</v>
      </c>
      <c r="K66" s="55">
        <v>2</v>
      </c>
      <c r="L66" s="56">
        <v>39</v>
      </c>
      <c r="M66" s="57">
        <v>41</v>
      </c>
      <c r="N66" s="3">
        <v>0.12023021180439461</v>
      </c>
      <c r="O66" s="3">
        <v>0.20453770037800162</v>
      </c>
      <c r="P66" s="4">
        <v>0.15041314153062821</v>
      </c>
      <c r="Q66" s="41"/>
      <c r="R66" s="58">
        <f t="shared" si="1"/>
        <v>26.065909919192752</v>
      </c>
      <c r="S66" s="58">
        <f t="shared" si="2"/>
        <v>50.725349693744405</v>
      </c>
      <c r="T66" s="58">
        <f t="shared" si="3"/>
        <v>34.147575055390348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1973.7788468487083</v>
      </c>
      <c r="F67" s="56">
        <v>1901.4619506272297</v>
      </c>
      <c r="G67" s="57">
        <v>3875.2407974759381</v>
      </c>
      <c r="H67" s="55">
        <v>78</v>
      </c>
      <c r="I67" s="56">
        <v>0</v>
      </c>
      <c r="J67" s="57">
        <v>78</v>
      </c>
      <c r="K67" s="55">
        <v>1</v>
      </c>
      <c r="L67" s="56">
        <v>39</v>
      </c>
      <c r="M67" s="57">
        <v>40</v>
      </c>
      <c r="N67" s="3">
        <v>0.11545267003092585</v>
      </c>
      <c r="O67" s="3">
        <v>0.1965944944817235</v>
      </c>
      <c r="P67" s="4">
        <v>0.14477139859070301</v>
      </c>
      <c r="Q67" s="41"/>
      <c r="R67" s="58">
        <f t="shared" si="1"/>
        <v>24.984542365173525</v>
      </c>
      <c r="S67" s="58">
        <f t="shared" si="2"/>
        <v>48.755434631467431</v>
      </c>
      <c r="T67" s="58">
        <f t="shared" si="3"/>
        <v>32.841023707423204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1915.1556101610552</v>
      </c>
      <c r="F68" s="56">
        <v>1870.1556851618068</v>
      </c>
      <c r="G68" s="57">
        <v>3785.311295322862</v>
      </c>
      <c r="H68" s="55">
        <v>78</v>
      </c>
      <c r="I68" s="56">
        <v>0</v>
      </c>
      <c r="J68" s="57">
        <v>78</v>
      </c>
      <c r="K68" s="55">
        <v>2</v>
      </c>
      <c r="L68" s="56">
        <v>39</v>
      </c>
      <c r="M68" s="57">
        <v>41</v>
      </c>
      <c r="N68" s="3">
        <v>0.110421794866297</v>
      </c>
      <c r="O68" s="3">
        <v>0.19335770111267647</v>
      </c>
      <c r="P68" s="4">
        <v>0.14011368431014443</v>
      </c>
      <c r="Q68" s="41"/>
      <c r="R68" s="58">
        <f t="shared" si="1"/>
        <v>23.93944512701319</v>
      </c>
      <c r="S68" s="58">
        <f t="shared" si="2"/>
        <v>47.952709875943761</v>
      </c>
      <c r="T68" s="58">
        <f t="shared" si="3"/>
        <v>31.809338616158502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1492.8652767762042</v>
      </c>
      <c r="F69" s="61">
        <v>1099.9999999999993</v>
      </c>
      <c r="G69" s="62">
        <v>2592.8652767762032</v>
      </c>
      <c r="H69" s="67">
        <v>78</v>
      </c>
      <c r="I69" s="61">
        <v>0</v>
      </c>
      <c r="J69" s="62">
        <v>78</v>
      </c>
      <c r="K69" s="67">
        <v>20</v>
      </c>
      <c r="L69" s="61">
        <v>39</v>
      </c>
      <c r="M69" s="62">
        <v>59</v>
      </c>
      <c r="N69" s="6">
        <v>6.8454937489737896E-2</v>
      </c>
      <c r="O69" s="6">
        <v>0.11373035566583947</v>
      </c>
      <c r="P69" s="7">
        <v>8.2365478931899716E-2</v>
      </c>
      <c r="Q69" s="41"/>
      <c r="R69" s="58">
        <f t="shared" si="1"/>
        <v>15.233319150777593</v>
      </c>
      <c r="S69" s="58">
        <f t="shared" si="2"/>
        <v>28.205128205128187</v>
      </c>
      <c r="T69" s="58">
        <f t="shared" si="3"/>
        <v>18.926023918074478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9000</v>
      </c>
      <c r="F70" s="64">
        <v>4442.3763120700387</v>
      </c>
      <c r="G70" s="65">
        <v>13442.376312070039</v>
      </c>
      <c r="H70" s="66">
        <v>400</v>
      </c>
      <c r="I70" s="64">
        <v>406</v>
      </c>
      <c r="J70" s="65">
        <v>806</v>
      </c>
      <c r="K70" s="66">
        <v>0</v>
      </c>
      <c r="L70" s="64">
        <v>0</v>
      </c>
      <c r="M70" s="65">
        <v>0</v>
      </c>
      <c r="N70" s="15">
        <v>0.10416666666666667</v>
      </c>
      <c r="O70" s="15">
        <v>5.0656544335774024E-2</v>
      </c>
      <c r="P70" s="16">
        <v>7.7212436311403121E-2</v>
      </c>
      <c r="Q70" s="41"/>
      <c r="R70" s="58">
        <f t="shared" si="1"/>
        <v>22.5</v>
      </c>
      <c r="S70" s="58">
        <f t="shared" si="2"/>
        <v>10.941813576527188</v>
      </c>
      <c r="T70" s="58">
        <f t="shared" si="3"/>
        <v>16.677886243263075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11969.839520649684</v>
      </c>
      <c r="F71" s="56">
        <v>6502.8422550523928</v>
      </c>
      <c r="G71" s="57">
        <v>18472.681775702076</v>
      </c>
      <c r="H71" s="55">
        <v>400</v>
      </c>
      <c r="I71" s="56">
        <v>418</v>
      </c>
      <c r="J71" s="57">
        <v>818</v>
      </c>
      <c r="K71" s="55">
        <v>0</v>
      </c>
      <c r="L71" s="56">
        <v>0</v>
      </c>
      <c r="M71" s="57">
        <v>0</v>
      </c>
      <c r="N71" s="3">
        <v>0.13853980926677875</v>
      </c>
      <c r="O71" s="3">
        <v>7.2023328183727545E-2</v>
      </c>
      <c r="P71" s="4">
        <v>0.10454972480135649</v>
      </c>
      <c r="Q71" s="41"/>
      <c r="R71" s="58">
        <f t="shared" ref="R71:R86" si="7">+E71/(H71+K71)</f>
        <v>29.92459880162421</v>
      </c>
      <c r="S71" s="58">
        <f t="shared" ref="S71:S85" si="8">+F71/(I71+L71)</f>
        <v>15.557038887685151</v>
      </c>
      <c r="T71" s="58">
        <f t="shared" ref="T71:T86" si="9">+G71/(J71+M71)</f>
        <v>22.582740557093004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17820.396299508873</v>
      </c>
      <c r="F72" s="56">
        <v>10988.101983142999</v>
      </c>
      <c r="G72" s="57">
        <v>28808.498282651872</v>
      </c>
      <c r="H72" s="55">
        <v>398</v>
      </c>
      <c r="I72" s="56">
        <v>438</v>
      </c>
      <c r="J72" s="57">
        <v>836</v>
      </c>
      <c r="K72" s="55">
        <v>0</v>
      </c>
      <c r="L72" s="56">
        <v>0</v>
      </c>
      <c r="M72" s="57">
        <v>0</v>
      </c>
      <c r="N72" s="3">
        <v>0.20729104200992082</v>
      </c>
      <c r="O72" s="3">
        <v>0.11614347606061853</v>
      </c>
      <c r="P72" s="4">
        <v>0.15953669525657824</v>
      </c>
      <c r="Q72" s="41"/>
      <c r="R72" s="58">
        <f t="shared" si="7"/>
        <v>44.774865074142895</v>
      </c>
      <c r="S72" s="58">
        <f t="shared" si="8"/>
        <v>25.086990829093605</v>
      </c>
      <c r="T72" s="58">
        <f t="shared" si="9"/>
        <v>34.459926175420897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20986.572776430185</v>
      </c>
      <c r="F73" s="56">
        <v>12526.324495716966</v>
      </c>
      <c r="G73" s="57">
        <v>33512.897272147151</v>
      </c>
      <c r="H73" s="55">
        <v>400</v>
      </c>
      <c r="I73" s="56">
        <v>406</v>
      </c>
      <c r="J73" s="57">
        <v>806</v>
      </c>
      <c r="K73" s="55">
        <v>0</v>
      </c>
      <c r="L73" s="56">
        <v>0</v>
      </c>
      <c r="M73" s="57">
        <v>0</v>
      </c>
      <c r="N73" s="3">
        <v>0.24290014787534936</v>
      </c>
      <c r="O73" s="3">
        <v>0.1428380370338096</v>
      </c>
      <c r="P73" s="4">
        <v>0.19249665283606257</v>
      </c>
      <c r="Q73" s="41"/>
      <c r="R73" s="58">
        <f t="shared" si="7"/>
        <v>52.466431941075463</v>
      </c>
      <c r="S73" s="58">
        <f t="shared" si="8"/>
        <v>30.853015999302873</v>
      </c>
      <c r="T73" s="58">
        <f t="shared" si="9"/>
        <v>41.579277012589515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24349.958451005834</v>
      </c>
      <c r="F74" s="56">
        <v>12954.414050886327</v>
      </c>
      <c r="G74" s="57">
        <v>37304.372501892161</v>
      </c>
      <c r="H74" s="55">
        <v>400</v>
      </c>
      <c r="I74" s="56">
        <v>402</v>
      </c>
      <c r="J74" s="57">
        <v>802</v>
      </c>
      <c r="K74" s="55">
        <v>0</v>
      </c>
      <c r="L74" s="56">
        <v>0</v>
      </c>
      <c r="M74" s="57">
        <v>0</v>
      </c>
      <c r="N74" s="3">
        <v>0.28182822281256753</v>
      </c>
      <c r="O74" s="3">
        <v>0.1491894008071486</v>
      </c>
      <c r="P74" s="4">
        <v>0.21534342674501339</v>
      </c>
      <c r="Q74" s="41"/>
      <c r="R74" s="58">
        <f t="shared" si="7"/>
        <v>60.874896127514582</v>
      </c>
      <c r="S74" s="58">
        <f t="shared" si="8"/>
        <v>32.224910574344101</v>
      </c>
      <c r="T74" s="58">
        <f t="shared" si="9"/>
        <v>46.514180176922892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24838.703794587007</v>
      </c>
      <c r="F75" s="56">
        <v>14429.478458573038</v>
      </c>
      <c r="G75" s="57">
        <v>39268.182253160048</v>
      </c>
      <c r="H75" s="55">
        <v>404</v>
      </c>
      <c r="I75" s="56">
        <v>440</v>
      </c>
      <c r="J75" s="57">
        <v>844</v>
      </c>
      <c r="K75" s="55">
        <v>0</v>
      </c>
      <c r="L75" s="56">
        <v>0</v>
      </c>
      <c r="M75" s="57">
        <v>0</v>
      </c>
      <c r="N75" s="3">
        <v>0.28463861150746023</v>
      </c>
      <c r="O75" s="3">
        <v>0.15182532048161868</v>
      </c>
      <c r="P75" s="4">
        <v>0.2153994550484907</v>
      </c>
      <c r="Q75" s="41"/>
      <c r="R75" s="58">
        <f t="shared" si="7"/>
        <v>61.481940085611406</v>
      </c>
      <c r="S75" s="58">
        <f t="shared" si="8"/>
        <v>32.794269224029634</v>
      </c>
      <c r="T75" s="58">
        <f t="shared" si="9"/>
        <v>46.526282290473993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27093.882584146701</v>
      </c>
      <c r="F76" s="56">
        <v>22140.392522868031</v>
      </c>
      <c r="G76" s="57">
        <v>49234.275107014735</v>
      </c>
      <c r="H76" s="55">
        <v>402</v>
      </c>
      <c r="I76" s="56">
        <v>406</v>
      </c>
      <c r="J76" s="57">
        <v>808</v>
      </c>
      <c r="K76" s="55">
        <v>0</v>
      </c>
      <c r="L76" s="56">
        <v>0</v>
      </c>
      <c r="M76" s="57">
        <v>0</v>
      </c>
      <c r="N76" s="3">
        <v>0.31202647162505415</v>
      </c>
      <c r="O76" s="3">
        <v>0.25246753013669987</v>
      </c>
      <c r="P76" s="4">
        <v>0.28209957775838107</v>
      </c>
      <c r="Q76" s="41"/>
      <c r="R76" s="58">
        <f t="shared" si="7"/>
        <v>67.397717871011693</v>
      </c>
      <c r="S76" s="58">
        <f t="shared" si="8"/>
        <v>54.53298650952717</v>
      </c>
      <c r="T76" s="58">
        <f t="shared" si="9"/>
        <v>60.933508795810319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27314.972540612918</v>
      </c>
      <c r="F77" s="56">
        <v>25312.224321327423</v>
      </c>
      <c r="G77" s="57">
        <v>52627.196861940341</v>
      </c>
      <c r="H77" s="55">
        <v>404</v>
      </c>
      <c r="I77" s="56">
        <v>402</v>
      </c>
      <c r="J77" s="57">
        <v>806</v>
      </c>
      <c r="K77" s="55">
        <v>0</v>
      </c>
      <c r="L77" s="56">
        <v>0</v>
      </c>
      <c r="M77" s="57">
        <v>0</v>
      </c>
      <c r="N77" s="3">
        <v>0.31301536189737944</v>
      </c>
      <c r="O77" s="3">
        <v>0.29150801917872932</v>
      </c>
      <c r="P77" s="4">
        <v>0.30228837458609237</v>
      </c>
      <c r="Q77" s="41"/>
      <c r="R77" s="58">
        <f t="shared" si="7"/>
        <v>67.61131816983395</v>
      </c>
      <c r="S77" s="58">
        <f t="shared" si="8"/>
        <v>62.965732142605532</v>
      </c>
      <c r="T77" s="58">
        <f t="shared" si="9"/>
        <v>65.294288910595952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23750.934399763577</v>
      </c>
      <c r="F78" s="56">
        <v>20858.819578636263</v>
      </c>
      <c r="G78" s="57">
        <v>44609.753978399836</v>
      </c>
      <c r="H78" s="55">
        <v>404</v>
      </c>
      <c r="I78" s="56">
        <v>430</v>
      </c>
      <c r="J78" s="57">
        <v>834</v>
      </c>
      <c r="K78" s="55">
        <v>0</v>
      </c>
      <c r="L78" s="56">
        <v>0</v>
      </c>
      <c r="M78" s="57">
        <v>0</v>
      </c>
      <c r="N78" s="3">
        <v>0.27217334066469079</v>
      </c>
      <c r="O78" s="3">
        <v>0.22457816083803039</v>
      </c>
      <c r="P78" s="4">
        <v>0.24763385945909847</v>
      </c>
      <c r="Q78" s="41"/>
      <c r="R78" s="58">
        <f t="shared" si="7"/>
        <v>58.789441583573208</v>
      </c>
      <c r="S78" s="58">
        <f t="shared" si="8"/>
        <v>48.508882741014567</v>
      </c>
      <c r="T78" s="58">
        <f t="shared" si="9"/>
        <v>53.488913643165269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22820.752528014251</v>
      </c>
      <c r="F79" s="56">
        <v>19561.692027160552</v>
      </c>
      <c r="G79" s="57">
        <v>42382.444555174807</v>
      </c>
      <c r="H79" s="55">
        <v>400</v>
      </c>
      <c r="I79" s="56">
        <v>422</v>
      </c>
      <c r="J79" s="57">
        <v>822</v>
      </c>
      <c r="K79" s="55">
        <v>0</v>
      </c>
      <c r="L79" s="56">
        <v>0</v>
      </c>
      <c r="M79" s="57">
        <v>0</v>
      </c>
      <c r="N79" s="3">
        <v>0.26412908018535014</v>
      </c>
      <c r="O79" s="3">
        <v>0.21460518723846489</v>
      </c>
      <c r="P79" s="4">
        <v>0.23870440521748448</v>
      </c>
      <c r="Q79" s="41"/>
      <c r="R79" s="58">
        <f t="shared" si="7"/>
        <v>57.051881320035626</v>
      </c>
      <c r="S79" s="58">
        <f t="shared" si="8"/>
        <v>46.35472044350842</v>
      </c>
      <c r="T79" s="58">
        <f t="shared" si="9"/>
        <v>51.560151526976654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19866.248859664807</v>
      </c>
      <c r="F80" s="56">
        <v>15037.817276969532</v>
      </c>
      <c r="G80" s="57">
        <v>34904.066136634341</v>
      </c>
      <c r="H80" s="55">
        <v>400</v>
      </c>
      <c r="I80" s="56">
        <v>400</v>
      </c>
      <c r="J80" s="57">
        <v>800</v>
      </c>
      <c r="K80" s="55">
        <v>0</v>
      </c>
      <c r="L80" s="56">
        <v>0</v>
      </c>
      <c r="M80" s="57">
        <v>0</v>
      </c>
      <c r="N80" s="3">
        <v>0.22993343587575008</v>
      </c>
      <c r="O80" s="3">
        <v>0.17404881107603626</v>
      </c>
      <c r="P80" s="4">
        <v>0.20199112347589318</v>
      </c>
      <c r="Q80" s="41"/>
      <c r="R80" s="58">
        <f t="shared" si="7"/>
        <v>49.665622149162019</v>
      </c>
      <c r="S80" s="58">
        <f t="shared" si="8"/>
        <v>37.594543192423828</v>
      </c>
      <c r="T80" s="58">
        <f t="shared" si="9"/>
        <v>43.630082670792923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18469.75430343247</v>
      </c>
      <c r="F81" s="56">
        <v>12535.336665457402</v>
      </c>
      <c r="G81" s="57">
        <v>31005.090968889872</v>
      </c>
      <c r="H81" s="55">
        <v>400</v>
      </c>
      <c r="I81" s="56">
        <v>400</v>
      </c>
      <c r="J81" s="57">
        <v>800</v>
      </c>
      <c r="K81" s="55">
        <v>0</v>
      </c>
      <c r="L81" s="56">
        <v>0</v>
      </c>
      <c r="M81" s="57">
        <v>0</v>
      </c>
      <c r="N81" s="3">
        <v>0.21377030443787581</v>
      </c>
      <c r="O81" s="3">
        <v>0.14508491510946067</v>
      </c>
      <c r="P81" s="4">
        <v>0.17942760977366823</v>
      </c>
      <c r="Q81" s="41"/>
      <c r="R81" s="58">
        <f t="shared" si="7"/>
        <v>46.174385758581174</v>
      </c>
      <c r="S81" s="58">
        <f t="shared" si="8"/>
        <v>31.338341663643504</v>
      </c>
      <c r="T81" s="58">
        <f t="shared" si="9"/>
        <v>38.756363711112343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17498.592451780369</v>
      </c>
      <c r="F82" s="56">
        <v>10904.763480073078</v>
      </c>
      <c r="G82" s="57">
        <v>28403.355931853446</v>
      </c>
      <c r="H82" s="55">
        <v>404</v>
      </c>
      <c r="I82" s="56">
        <v>428</v>
      </c>
      <c r="J82" s="57">
        <v>832</v>
      </c>
      <c r="K82" s="55">
        <v>0</v>
      </c>
      <c r="L82" s="56">
        <v>0</v>
      </c>
      <c r="M82" s="57">
        <v>0</v>
      </c>
      <c r="N82" s="3">
        <v>0.20052475765241529</v>
      </c>
      <c r="O82" s="3">
        <v>0.11795564512020895</v>
      </c>
      <c r="P82" s="4">
        <v>0.15804930072478993</v>
      </c>
      <c r="Q82" s="41"/>
      <c r="R82" s="58">
        <f t="shared" si="7"/>
        <v>43.313347652921706</v>
      </c>
      <c r="S82" s="58">
        <f t="shared" si="8"/>
        <v>25.478419345965133</v>
      </c>
      <c r="T82" s="58">
        <f t="shared" si="9"/>
        <v>34.138648956554626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12842.038168523295</v>
      </c>
      <c r="F83" s="56">
        <v>9645.3596439137418</v>
      </c>
      <c r="G83" s="57">
        <v>22487.397812437037</v>
      </c>
      <c r="H83" s="55">
        <v>400</v>
      </c>
      <c r="I83" s="56">
        <v>400</v>
      </c>
      <c r="J83" s="57">
        <v>800</v>
      </c>
      <c r="K83" s="55">
        <v>0</v>
      </c>
      <c r="L83" s="56">
        <v>0</v>
      </c>
      <c r="M83" s="57">
        <v>0</v>
      </c>
      <c r="N83" s="3">
        <v>0.14863470102457518</v>
      </c>
      <c r="O83" s="3">
        <v>0.11163610698974238</v>
      </c>
      <c r="P83" s="4">
        <v>0.13013540400715878</v>
      </c>
      <c r="Q83" s="41"/>
      <c r="R83" s="58">
        <f t="shared" si="7"/>
        <v>32.105095421308235</v>
      </c>
      <c r="S83" s="58">
        <f t="shared" si="8"/>
        <v>24.113399109784353</v>
      </c>
      <c r="T83" s="58">
        <f t="shared" si="9"/>
        <v>28.109247265546298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4651.5601904713185</v>
      </c>
      <c r="F84" s="61">
        <v>5945.0000000000018</v>
      </c>
      <c r="G84" s="62">
        <v>10596.56019047132</v>
      </c>
      <c r="H84" s="67">
        <v>404</v>
      </c>
      <c r="I84" s="61">
        <v>400</v>
      </c>
      <c r="J84" s="62">
        <v>804</v>
      </c>
      <c r="K84" s="67">
        <v>0</v>
      </c>
      <c r="L84" s="61">
        <v>0</v>
      </c>
      <c r="M84" s="62">
        <v>0</v>
      </c>
      <c r="N84" s="6">
        <v>5.3304457628246683E-2</v>
      </c>
      <c r="O84" s="6">
        <v>6.8807870370370394E-2</v>
      </c>
      <c r="P84" s="7">
        <v>6.1017598295969921E-2</v>
      </c>
      <c r="Q84" s="41"/>
      <c r="R84" s="58">
        <f t="shared" si="7"/>
        <v>11.513762847701283</v>
      </c>
      <c r="S84" s="58">
        <f t="shared" si="8"/>
        <v>14.862500000000004</v>
      </c>
      <c r="T84" s="58">
        <f t="shared" si="9"/>
        <v>13.179801231929503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2770.9846877611317</v>
      </c>
      <c r="F85" s="64">
        <v>3819.8621269584823</v>
      </c>
      <c r="G85" s="65">
        <v>6590.8468147196145</v>
      </c>
      <c r="H85" s="71">
        <v>103</v>
      </c>
      <c r="I85" s="64">
        <v>58</v>
      </c>
      <c r="J85" s="65">
        <v>161</v>
      </c>
      <c r="K85" s="71">
        <v>0</v>
      </c>
      <c r="L85" s="64">
        <v>0</v>
      </c>
      <c r="M85" s="65">
        <v>0</v>
      </c>
      <c r="N85" s="3">
        <v>0.12454983314280527</v>
      </c>
      <c r="O85" s="3">
        <v>0.30490598075977671</v>
      </c>
      <c r="P85" s="4">
        <v>0.1895228552656894</v>
      </c>
      <c r="Q85" s="41"/>
      <c r="R85" s="58">
        <f t="shared" si="7"/>
        <v>26.902763958845938</v>
      </c>
      <c r="S85" s="58">
        <f t="shared" si="8"/>
        <v>65.859691844111765</v>
      </c>
      <c r="T85" s="58">
        <f t="shared" si="9"/>
        <v>40.936936737388912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2650.8291265901962</v>
      </c>
      <c r="F86" s="61">
        <v>3567.9999999999991</v>
      </c>
      <c r="G86" s="62">
        <v>6218.8291265901953</v>
      </c>
      <c r="H86" s="72">
        <v>103</v>
      </c>
      <c r="I86" s="61">
        <v>98</v>
      </c>
      <c r="J86" s="62">
        <v>201</v>
      </c>
      <c r="K86" s="72">
        <v>0</v>
      </c>
      <c r="L86" s="61">
        <v>0</v>
      </c>
      <c r="M86" s="62">
        <v>0</v>
      </c>
      <c r="N86" s="6">
        <v>0.11914909774317674</v>
      </c>
      <c r="O86" s="6">
        <v>0.16855631141345423</v>
      </c>
      <c r="P86" s="7">
        <v>0.14323818699535185</v>
      </c>
      <c r="Q86" s="41"/>
      <c r="R86" s="58">
        <f t="shared" si="7"/>
        <v>25.736205112526175</v>
      </c>
      <c r="S86" s="58">
        <f>+F86/(I86+L86)</f>
        <v>36.408163265306115</v>
      </c>
      <c r="T86" s="58">
        <f t="shared" si="9"/>
        <v>30.939448390995995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1151391.1729477989</v>
      </c>
    </row>
    <row r="91" spans="2:20" x14ac:dyDescent="0.25">
      <c r="C91" t="s">
        <v>112</v>
      </c>
      <c r="D91" s="78">
        <f>SUMPRODUCT(((((J5:J86)*216)+((M5:M86)*248))*((D5:D86))/1000))</f>
        <v>6127453.3432000009</v>
      </c>
    </row>
    <row r="92" spans="2:20" x14ac:dyDescent="0.25">
      <c r="C92" t="s">
        <v>111</v>
      </c>
      <c r="D92" s="39">
        <f>+D90/D91</f>
        <v>0.1879069669662301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6" zoomScale="82" zoomScaleNormal="82" workbookViewId="0">
      <selection activeCell="D7" sqref="D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f>+'[1]11'!$G$590</f>
        <v>0.19098464142236093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532.00000000000011</v>
      </c>
      <c r="F5" s="56">
        <v>689.19536937231578</v>
      </c>
      <c r="G5" s="57">
        <v>1221.1953693723158</v>
      </c>
      <c r="H5" s="56">
        <v>80</v>
      </c>
      <c r="I5" s="56">
        <v>80</v>
      </c>
      <c r="J5" s="57">
        <v>160</v>
      </c>
      <c r="K5" s="56">
        <v>0</v>
      </c>
      <c r="L5" s="56">
        <v>0</v>
      </c>
      <c r="M5" s="57">
        <v>0</v>
      </c>
      <c r="N5" s="32">
        <v>3.0787037037037043E-2</v>
      </c>
      <c r="O5" s="32">
        <v>3.9883991283120125E-2</v>
      </c>
      <c r="P5" s="33">
        <v>3.5335514160078581E-2</v>
      </c>
      <c r="Q5" s="41"/>
      <c r="R5" s="58">
        <f>+E5/(H5+K5)</f>
        <v>6.6500000000000012</v>
      </c>
      <c r="S5" s="58">
        <f t="shared" ref="S5" si="0">+F5/(I5+L5)</f>
        <v>8.614942117153948</v>
      </c>
      <c r="T5" s="58">
        <f t="shared" ref="T5" si="1">+G5/(J5+M5)</f>
        <v>7.6324710585769733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971.29013093998219</v>
      </c>
      <c r="F6" s="56">
        <v>1185.8786152872817</v>
      </c>
      <c r="G6" s="57">
        <v>2157.1687462272639</v>
      </c>
      <c r="H6" s="56">
        <v>94</v>
      </c>
      <c r="I6" s="56">
        <v>80</v>
      </c>
      <c r="J6" s="57">
        <v>174</v>
      </c>
      <c r="K6" s="56">
        <v>0</v>
      </c>
      <c r="L6" s="56">
        <v>0</v>
      </c>
      <c r="M6" s="57">
        <v>0</v>
      </c>
      <c r="N6" s="32">
        <v>4.7837378395389193E-2</v>
      </c>
      <c r="O6" s="32">
        <v>6.8627234680976951E-2</v>
      </c>
      <c r="P6" s="33">
        <v>5.7395933009452532E-2</v>
      </c>
      <c r="Q6" s="41"/>
      <c r="R6" s="58">
        <f t="shared" ref="R6:R70" si="2">+E6/(H6+K6)</f>
        <v>10.332873733404066</v>
      </c>
      <c r="S6" s="58">
        <f t="shared" ref="S6:S70" si="3">+F6/(I6+L6)</f>
        <v>14.823482691091021</v>
      </c>
      <c r="T6" s="58">
        <f t="shared" ref="T6:T70" si="4">+G6/(J6+M6)</f>
        <v>12.397521530041747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1275.1293641540974</v>
      </c>
      <c r="F7" s="56">
        <v>1445.931211085724</v>
      </c>
      <c r="G7" s="57">
        <v>2721.0605752398214</v>
      </c>
      <c r="H7" s="56">
        <v>100</v>
      </c>
      <c r="I7" s="56">
        <v>80</v>
      </c>
      <c r="J7" s="57">
        <v>180</v>
      </c>
      <c r="K7" s="56">
        <v>0</v>
      </c>
      <c r="L7" s="56">
        <v>0</v>
      </c>
      <c r="M7" s="57">
        <v>0</v>
      </c>
      <c r="N7" s="32">
        <v>5.9033766858985988E-2</v>
      </c>
      <c r="O7" s="32">
        <v>8.3676574715609034E-2</v>
      </c>
      <c r="P7" s="33">
        <v>6.9986125906374014E-2</v>
      </c>
      <c r="Q7" s="41"/>
      <c r="R7" s="58">
        <f t="shared" si="2"/>
        <v>12.751293641540974</v>
      </c>
      <c r="S7" s="58">
        <f t="shared" si="3"/>
        <v>18.074140138571551</v>
      </c>
      <c r="T7" s="58">
        <f t="shared" si="4"/>
        <v>15.117003195776785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1577.5961958454486</v>
      </c>
      <c r="F8" s="56">
        <v>1611.6084397730108</v>
      </c>
      <c r="G8" s="57">
        <v>3189.2046356184592</v>
      </c>
      <c r="H8" s="56">
        <v>80</v>
      </c>
      <c r="I8" s="56">
        <v>80</v>
      </c>
      <c r="J8" s="57">
        <v>160</v>
      </c>
      <c r="K8" s="56">
        <v>0</v>
      </c>
      <c r="L8" s="56">
        <v>0</v>
      </c>
      <c r="M8" s="57">
        <v>0</v>
      </c>
      <c r="N8" s="32">
        <v>9.1296076148463468E-2</v>
      </c>
      <c r="O8" s="32">
        <v>9.3264377301678872E-2</v>
      </c>
      <c r="P8" s="33">
        <v>9.2280226725071163E-2</v>
      </c>
      <c r="Q8" s="41"/>
      <c r="R8" s="58">
        <f t="shared" si="2"/>
        <v>19.719952448068106</v>
      </c>
      <c r="S8" s="58">
        <f t="shared" si="3"/>
        <v>20.145105497162636</v>
      </c>
      <c r="T8" s="58">
        <f t="shared" si="4"/>
        <v>19.932528972615369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2071.2062882081464</v>
      </c>
      <c r="F9" s="56">
        <v>1986.3095352328514</v>
      </c>
      <c r="G9" s="57">
        <v>4057.5158234409978</v>
      </c>
      <c r="H9" s="56">
        <v>80</v>
      </c>
      <c r="I9" s="56">
        <v>88</v>
      </c>
      <c r="J9" s="57">
        <v>168</v>
      </c>
      <c r="K9" s="56">
        <v>0</v>
      </c>
      <c r="L9" s="56">
        <v>0</v>
      </c>
      <c r="M9" s="57">
        <v>0</v>
      </c>
      <c r="N9" s="32">
        <v>0.11986147501204551</v>
      </c>
      <c r="O9" s="32">
        <v>0.1044986077037485</v>
      </c>
      <c r="P9" s="33">
        <v>0.11181425880293755</v>
      </c>
      <c r="Q9" s="41"/>
      <c r="R9" s="58">
        <f t="shared" si="2"/>
        <v>25.890078602601829</v>
      </c>
      <c r="S9" s="58">
        <f t="shared" si="3"/>
        <v>22.571699264009677</v>
      </c>
      <c r="T9" s="58">
        <f t="shared" si="4"/>
        <v>24.151879901434512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2431.8846595620812</v>
      </c>
      <c r="F10" s="56">
        <v>2253.1549626943115</v>
      </c>
      <c r="G10" s="57">
        <v>4685.0396222563922</v>
      </c>
      <c r="H10" s="56">
        <v>80</v>
      </c>
      <c r="I10" s="56">
        <v>85</v>
      </c>
      <c r="J10" s="57">
        <v>165</v>
      </c>
      <c r="K10" s="56">
        <v>0</v>
      </c>
      <c r="L10" s="56">
        <v>0</v>
      </c>
      <c r="M10" s="57">
        <v>0</v>
      </c>
      <c r="N10" s="32">
        <v>0.14073406594687971</v>
      </c>
      <c r="O10" s="32">
        <v>0.12272085853454856</v>
      </c>
      <c r="P10" s="33">
        <v>0.13145453485567879</v>
      </c>
      <c r="Q10" s="41"/>
      <c r="R10" s="58">
        <f t="shared" si="2"/>
        <v>30.398558244526015</v>
      </c>
      <c r="S10" s="58">
        <f t="shared" si="3"/>
        <v>26.507705443462488</v>
      </c>
      <c r="T10" s="58">
        <f t="shared" si="4"/>
        <v>28.394179528826619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3217.811364536989</v>
      </c>
      <c r="F11" s="56">
        <v>2932.2627782455979</v>
      </c>
      <c r="G11" s="57">
        <v>6150.0741427825869</v>
      </c>
      <c r="H11" s="56">
        <v>80</v>
      </c>
      <c r="I11" s="56">
        <v>80</v>
      </c>
      <c r="J11" s="57">
        <v>160</v>
      </c>
      <c r="K11" s="56">
        <v>0</v>
      </c>
      <c r="L11" s="56">
        <v>0</v>
      </c>
      <c r="M11" s="57">
        <v>0</v>
      </c>
      <c r="N11" s="32">
        <v>0.18621593544774243</v>
      </c>
      <c r="O11" s="32">
        <v>0.16969113300032396</v>
      </c>
      <c r="P11" s="33">
        <v>0.17795353422403318</v>
      </c>
      <c r="Q11" s="41"/>
      <c r="R11" s="58">
        <f t="shared" si="2"/>
        <v>40.22264205671236</v>
      </c>
      <c r="S11" s="58">
        <f t="shared" si="3"/>
        <v>36.653284728069977</v>
      </c>
      <c r="T11" s="58">
        <f t="shared" si="4"/>
        <v>38.437963392391168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3393.8478148908898</v>
      </c>
      <c r="F12" s="56">
        <v>3034.3973422078652</v>
      </c>
      <c r="G12" s="57">
        <v>6428.245157098755</v>
      </c>
      <c r="H12" s="56">
        <v>80</v>
      </c>
      <c r="I12" s="56">
        <v>80</v>
      </c>
      <c r="J12" s="57">
        <v>160</v>
      </c>
      <c r="K12" s="56">
        <v>0</v>
      </c>
      <c r="L12" s="56">
        <v>0</v>
      </c>
      <c r="M12" s="57">
        <v>0</v>
      </c>
      <c r="N12" s="32">
        <v>0.19640323002840798</v>
      </c>
      <c r="O12" s="32">
        <v>0.17560169804443665</v>
      </c>
      <c r="P12" s="33">
        <v>0.18600246403642232</v>
      </c>
      <c r="Q12" s="41"/>
      <c r="R12" s="58">
        <f t="shared" si="2"/>
        <v>42.423097686136124</v>
      </c>
      <c r="S12" s="58">
        <f t="shared" si="3"/>
        <v>37.929966777598317</v>
      </c>
      <c r="T12" s="58">
        <f t="shared" si="4"/>
        <v>40.17653223186722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3470.301568233032</v>
      </c>
      <c r="F13" s="56">
        <v>3157.6607112434972</v>
      </c>
      <c r="G13" s="57">
        <v>6627.9622794765291</v>
      </c>
      <c r="H13" s="56">
        <v>80</v>
      </c>
      <c r="I13" s="56">
        <v>80</v>
      </c>
      <c r="J13" s="57">
        <v>160</v>
      </c>
      <c r="K13" s="56">
        <v>0</v>
      </c>
      <c r="L13" s="56">
        <v>0</v>
      </c>
      <c r="M13" s="57">
        <v>0</v>
      </c>
      <c r="N13" s="32">
        <v>0.20082763705052267</v>
      </c>
      <c r="O13" s="32">
        <v>0.18273499486362832</v>
      </c>
      <c r="P13" s="33">
        <v>0.19178131595707551</v>
      </c>
      <c r="Q13" s="41"/>
      <c r="R13" s="58">
        <f t="shared" si="2"/>
        <v>43.378769602912897</v>
      </c>
      <c r="S13" s="58">
        <f t="shared" si="3"/>
        <v>39.470758890543713</v>
      </c>
      <c r="T13" s="58">
        <f t="shared" si="4"/>
        <v>41.424764246728309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3997.0215748633532</v>
      </c>
      <c r="F14" s="56">
        <v>3948.9732226393257</v>
      </c>
      <c r="G14" s="57">
        <v>7945.9947975026789</v>
      </c>
      <c r="H14" s="56">
        <v>86</v>
      </c>
      <c r="I14" s="56">
        <v>80</v>
      </c>
      <c r="J14" s="57">
        <v>166</v>
      </c>
      <c r="K14" s="56">
        <v>0</v>
      </c>
      <c r="L14" s="56">
        <v>0</v>
      </c>
      <c r="M14" s="57">
        <v>0</v>
      </c>
      <c r="N14" s="32">
        <v>0.21517127340995656</v>
      </c>
      <c r="O14" s="32">
        <v>0.22852854297681283</v>
      </c>
      <c r="P14" s="33">
        <v>0.22160851175542948</v>
      </c>
      <c r="Q14" s="41"/>
      <c r="R14" s="58">
        <f t="shared" si="2"/>
        <v>46.476995056550621</v>
      </c>
      <c r="S14" s="58">
        <f t="shared" si="3"/>
        <v>49.362165282991569</v>
      </c>
      <c r="T14" s="58">
        <f t="shared" si="4"/>
        <v>47.867438539172767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7730.865912253531</v>
      </c>
      <c r="F15" s="56">
        <v>7176.4925817118683</v>
      </c>
      <c r="G15" s="57">
        <v>14907.358493965399</v>
      </c>
      <c r="H15" s="56">
        <v>220</v>
      </c>
      <c r="I15" s="56">
        <v>220</v>
      </c>
      <c r="J15" s="57">
        <v>440</v>
      </c>
      <c r="K15" s="56">
        <v>100</v>
      </c>
      <c r="L15" s="56">
        <v>100</v>
      </c>
      <c r="M15" s="57">
        <v>200</v>
      </c>
      <c r="N15" s="32">
        <v>0.1068980352911163</v>
      </c>
      <c r="O15" s="32">
        <v>9.9232474857741546E-2</v>
      </c>
      <c r="P15" s="33">
        <v>0.10306525507442892</v>
      </c>
      <c r="Q15" s="41"/>
      <c r="R15" s="58">
        <f t="shared" si="2"/>
        <v>24.158955975792285</v>
      </c>
      <c r="S15" s="58">
        <f t="shared" si="3"/>
        <v>22.426539317849588</v>
      </c>
      <c r="T15" s="58">
        <f t="shared" si="4"/>
        <v>23.292747646820935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14703.147220881059</v>
      </c>
      <c r="F16" s="56">
        <v>13575.40212844197</v>
      </c>
      <c r="G16" s="57">
        <v>28278.549349323031</v>
      </c>
      <c r="H16" s="56">
        <v>226</v>
      </c>
      <c r="I16" s="56">
        <v>229</v>
      </c>
      <c r="J16" s="57">
        <v>455</v>
      </c>
      <c r="K16" s="56">
        <v>180</v>
      </c>
      <c r="L16" s="56">
        <v>180</v>
      </c>
      <c r="M16" s="57">
        <v>360</v>
      </c>
      <c r="N16" s="32">
        <v>0.15732694766393873</v>
      </c>
      <c r="O16" s="32">
        <v>0.14425956525165742</v>
      </c>
      <c r="P16" s="33">
        <v>0.15077068324441795</v>
      </c>
      <c r="Q16" s="41"/>
      <c r="R16" s="58">
        <f t="shared" si="2"/>
        <v>36.214648327293247</v>
      </c>
      <c r="S16" s="58">
        <f t="shared" si="3"/>
        <v>33.191692245579389</v>
      </c>
      <c r="T16" s="58">
        <f t="shared" si="4"/>
        <v>34.69760656358654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15966.081420700777</v>
      </c>
      <c r="F17" s="56">
        <v>14677.301073630428</v>
      </c>
      <c r="G17" s="57">
        <v>30643.382494331207</v>
      </c>
      <c r="H17" s="56">
        <v>220</v>
      </c>
      <c r="I17" s="56">
        <v>222</v>
      </c>
      <c r="J17" s="57">
        <v>442</v>
      </c>
      <c r="K17" s="56">
        <v>180</v>
      </c>
      <c r="L17" s="56">
        <v>180</v>
      </c>
      <c r="M17" s="57">
        <v>360</v>
      </c>
      <c r="N17" s="32">
        <v>0.17324307097114558</v>
      </c>
      <c r="O17" s="32">
        <v>0.15851586609675164</v>
      </c>
      <c r="P17" s="33">
        <v>0.16586225044563094</v>
      </c>
      <c r="Q17" s="41"/>
      <c r="R17" s="58">
        <f t="shared" si="2"/>
        <v>39.915203551751944</v>
      </c>
      <c r="S17" s="58">
        <f t="shared" si="3"/>
        <v>36.510699188135391</v>
      </c>
      <c r="T17" s="58">
        <f t="shared" si="4"/>
        <v>38.208706352033921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21294.789949004127</v>
      </c>
      <c r="F18" s="56">
        <v>17864.077680631679</v>
      </c>
      <c r="G18" s="57">
        <v>39158.867629635803</v>
      </c>
      <c r="H18" s="56">
        <v>220</v>
      </c>
      <c r="I18" s="56">
        <v>220</v>
      </c>
      <c r="J18" s="57">
        <v>440</v>
      </c>
      <c r="K18" s="56">
        <v>190</v>
      </c>
      <c r="L18" s="56">
        <v>181</v>
      </c>
      <c r="M18" s="57">
        <v>371</v>
      </c>
      <c r="N18" s="32">
        <v>0.22500834688296839</v>
      </c>
      <c r="O18" s="32">
        <v>0.19331743659241277</v>
      </c>
      <c r="P18" s="33">
        <v>0.2093519718448516</v>
      </c>
      <c r="Q18" s="41"/>
      <c r="R18" s="58">
        <f t="shared" si="2"/>
        <v>51.938512070741773</v>
      </c>
      <c r="S18" s="58">
        <f t="shared" si="3"/>
        <v>44.548822146213666</v>
      </c>
      <c r="T18" s="58">
        <f t="shared" si="4"/>
        <v>48.284670320142787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26178.626658151821</v>
      </c>
      <c r="F19" s="56">
        <v>24048.046699957595</v>
      </c>
      <c r="G19" s="57">
        <v>50226.673358109416</v>
      </c>
      <c r="H19" s="56">
        <v>220</v>
      </c>
      <c r="I19" s="56">
        <v>220</v>
      </c>
      <c r="J19" s="57">
        <v>440</v>
      </c>
      <c r="K19" s="56">
        <v>193</v>
      </c>
      <c r="L19" s="56">
        <v>196</v>
      </c>
      <c r="M19" s="57">
        <v>389</v>
      </c>
      <c r="N19" s="32">
        <v>0.27445511467491218</v>
      </c>
      <c r="O19" s="32">
        <v>0.25016693055049094</v>
      </c>
      <c r="P19" s="33">
        <v>0.26226384434452887</v>
      </c>
      <c r="Q19" s="41"/>
      <c r="R19" s="58">
        <f t="shared" si="2"/>
        <v>63.3865052255492</v>
      </c>
      <c r="S19" s="58">
        <f t="shared" si="3"/>
        <v>57.807804567205757</v>
      </c>
      <c r="T19" s="58">
        <f t="shared" si="4"/>
        <v>60.587060745608461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29136.120900882474</v>
      </c>
      <c r="F20" s="56">
        <v>32458.057890297092</v>
      </c>
      <c r="G20" s="57">
        <v>61594.178791179569</v>
      </c>
      <c r="H20" s="56">
        <v>221</v>
      </c>
      <c r="I20" s="56">
        <v>221</v>
      </c>
      <c r="J20" s="57">
        <v>442</v>
      </c>
      <c r="K20" s="56">
        <v>179</v>
      </c>
      <c r="L20" s="56">
        <v>185</v>
      </c>
      <c r="M20" s="57">
        <v>364</v>
      </c>
      <c r="N20" s="32">
        <v>0.31625695663514319</v>
      </c>
      <c r="O20" s="32">
        <v>0.34671485526295814</v>
      </c>
      <c r="P20" s="33">
        <v>0.33160790545686303</v>
      </c>
      <c r="Q20" s="41"/>
      <c r="R20" s="58">
        <f t="shared" si="2"/>
        <v>72.840302252206186</v>
      </c>
      <c r="S20" s="58">
        <f t="shared" si="3"/>
        <v>79.94595539482043</v>
      </c>
      <c r="T20" s="58">
        <f t="shared" si="4"/>
        <v>76.419576663994505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28798.190627305852</v>
      </c>
      <c r="F21" s="56">
        <v>32055.213474366305</v>
      </c>
      <c r="G21" s="57">
        <v>60853.40410167216</v>
      </c>
      <c r="H21" s="56">
        <v>190</v>
      </c>
      <c r="I21" s="56">
        <v>237</v>
      </c>
      <c r="J21" s="57">
        <v>427</v>
      </c>
      <c r="K21" s="56">
        <v>179</v>
      </c>
      <c r="L21" s="56">
        <v>182</v>
      </c>
      <c r="M21" s="57">
        <v>361</v>
      </c>
      <c r="N21" s="32">
        <v>0.33708903721446121</v>
      </c>
      <c r="O21" s="32">
        <v>0.33277150438466807</v>
      </c>
      <c r="P21" s="33">
        <v>0.33480085883402377</v>
      </c>
      <c r="Q21" s="41"/>
      <c r="R21" s="58">
        <f t="shared" si="2"/>
        <v>78.043877038769253</v>
      </c>
      <c r="S21" s="58">
        <f t="shared" si="3"/>
        <v>76.504089437628409</v>
      </c>
      <c r="T21" s="58">
        <f t="shared" si="4"/>
        <v>77.225132108721013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27715.083131182906</v>
      </c>
      <c r="F22" s="56">
        <v>30325.576403154781</v>
      </c>
      <c r="G22" s="57">
        <v>58040.659534337683</v>
      </c>
      <c r="H22" s="56">
        <v>199</v>
      </c>
      <c r="I22" s="56">
        <v>227</v>
      </c>
      <c r="J22" s="57">
        <v>426</v>
      </c>
      <c r="K22" s="56">
        <v>179</v>
      </c>
      <c r="L22" s="56">
        <v>180</v>
      </c>
      <c r="M22" s="57">
        <v>359</v>
      </c>
      <c r="N22" s="32">
        <v>0.31719331545484925</v>
      </c>
      <c r="O22" s="32">
        <v>0.32374216845113568</v>
      </c>
      <c r="P22" s="33">
        <v>0.32058161114366179</v>
      </c>
      <c r="Q22" s="41"/>
      <c r="R22" s="58">
        <f t="shared" si="2"/>
        <v>73.320325743870129</v>
      </c>
      <c r="S22" s="58">
        <f t="shared" si="3"/>
        <v>74.510015732567027</v>
      </c>
      <c r="T22" s="58">
        <f t="shared" si="4"/>
        <v>73.937145903614876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24877.328349211155</v>
      </c>
      <c r="F23" s="56">
        <v>24891.44167507872</v>
      </c>
      <c r="G23" s="57">
        <v>49768.770024289872</v>
      </c>
      <c r="H23" s="56">
        <v>215</v>
      </c>
      <c r="I23" s="56">
        <v>236</v>
      </c>
      <c r="J23" s="57">
        <v>451</v>
      </c>
      <c r="K23" s="56">
        <v>163</v>
      </c>
      <c r="L23" s="56">
        <v>180</v>
      </c>
      <c r="M23" s="57">
        <v>343</v>
      </c>
      <c r="N23" s="32">
        <v>0.2863939992311102</v>
      </c>
      <c r="O23" s="32">
        <v>0.26032715941974899</v>
      </c>
      <c r="P23" s="33">
        <v>0.27273547799369724</v>
      </c>
      <c r="Q23" s="41"/>
      <c r="R23" s="58">
        <f t="shared" si="2"/>
        <v>65.813037960876073</v>
      </c>
      <c r="S23" s="58">
        <f t="shared" si="3"/>
        <v>59.835196334323847</v>
      </c>
      <c r="T23" s="58">
        <f t="shared" si="4"/>
        <v>62.681070559559032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23004.6229251982</v>
      </c>
      <c r="F24" s="56">
        <v>23291.472043107759</v>
      </c>
      <c r="G24" s="57">
        <v>46296.094968305959</v>
      </c>
      <c r="H24" s="56">
        <v>208</v>
      </c>
      <c r="I24" s="56">
        <v>220</v>
      </c>
      <c r="J24" s="57">
        <v>428</v>
      </c>
      <c r="K24" s="56">
        <v>159</v>
      </c>
      <c r="L24" s="56">
        <v>197</v>
      </c>
      <c r="M24" s="57">
        <v>356</v>
      </c>
      <c r="N24" s="32">
        <v>0.2726958620815339</v>
      </c>
      <c r="O24" s="32">
        <v>0.24167294806910183</v>
      </c>
      <c r="P24" s="33">
        <v>0.25615314584978066</v>
      </c>
      <c r="Q24" s="41"/>
      <c r="R24" s="58">
        <f t="shared" si="2"/>
        <v>62.682896253946048</v>
      </c>
      <c r="S24" s="58">
        <f t="shared" si="3"/>
        <v>55.854849024239229</v>
      </c>
      <c r="T24" s="58">
        <f t="shared" si="4"/>
        <v>59.051141541206583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22049.856603870823</v>
      </c>
      <c r="F25" s="56">
        <v>22404.56357389985</v>
      </c>
      <c r="G25" s="57">
        <v>44454.420177770677</v>
      </c>
      <c r="H25" s="56">
        <v>200</v>
      </c>
      <c r="I25" s="56">
        <v>220</v>
      </c>
      <c r="J25" s="57">
        <v>420</v>
      </c>
      <c r="K25" s="56">
        <v>179</v>
      </c>
      <c r="L25" s="56">
        <v>185</v>
      </c>
      <c r="M25" s="57">
        <v>364</v>
      </c>
      <c r="N25" s="32">
        <v>0.25173368120228812</v>
      </c>
      <c r="O25" s="32">
        <v>0.23987755432440952</v>
      </c>
      <c r="P25" s="33">
        <v>0.24561538729761911</v>
      </c>
      <c r="Q25" s="41"/>
      <c r="R25" s="58">
        <f t="shared" si="2"/>
        <v>58.179041171163121</v>
      </c>
      <c r="S25" s="58">
        <f t="shared" si="3"/>
        <v>55.319910059011974</v>
      </c>
      <c r="T25" s="58">
        <f t="shared" si="4"/>
        <v>56.702066553278925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20986.659079480502</v>
      </c>
      <c r="F26" s="56">
        <v>21350.125568875337</v>
      </c>
      <c r="G26" s="57">
        <v>42336.784648355839</v>
      </c>
      <c r="H26" s="56">
        <v>201</v>
      </c>
      <c r="I26" s="56">
        <v>221</v>
      </c>
      <c r="J26" s="57">
        <v>422</v>
      </c>
      <c r="K26" s="56">
        <v>181</v>
      </c>
      <c r="L26" s="56">
        <v>180</v>
      </c>
      <c r="M26" s="57">
        <v>361</v>
      </c>
      <c r="N26" s="32">
        <v>0.2376637420669562</v>
      </c>
      <c r="O26" s="32">
        <v>0.23112199671857775</v>
      </c>
      <c r="P26" s="33">
        <v>0.23431915346665838</v>
      </c>
      <c r="Q26" s="41"/>
      <c r="R26" s="58">
        <f t="shared" si="2"/>
        <v>54.938898113823299</v>
      </c>
      <c r="S26" s="58">
        <f t="shared" si="3"/>
        <v>53.24220840118538</v>
      </c>
      <c r="T26" s="58">
        <f t="shared" si="4"/>
        <v>54.069967622421252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17714.950036330236</v>
      </c>
      <c r="F27" s="56">
        <v>20831.956607616401</v>
      </c>
      <c r="G27" s="57">
        <v>38546.906643946641</v>
      </c>
      <c r="H27" s="56">
        <v>201</v>
      </c>
      <c r="I27" s="56">
        <v>233</v>
      </c>
      <c r="J27" s="57">
        <v>434</v>
      </c>
      <c r="K27" s="56">
        <v>193</v>
      </c>
      <c r="L27" s="56">
        <v>180</v>
      </c>
      <c r="M27" s="57">
        <v>373</v>
      </c>
      <c r="N27" s="32">
        <v>0.19407263405269759</v>
      </c>
      <c r="O27" s="32">
        <v>0.2193576426545405</v>
      </c>
      <c r="P27" s="33">
        <v>0.20696547959680986</v>
      </c>
      <c r="Q27" s="41"/>
      <c r="R27" s="58">
        <f t="shared" si="2"/>
        <v>44.961802122665574</v>
      </c>
      <c r="S27" s="58">
        <f t="shared" si="3"/>
        <v>50.44057289979758</v>
      </c>
      <c r="T27" s="58">
        <f t="shared" si="4"/>
        <v>47.765683573663743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7212.9132126369241</v>
      </c>
      <c r="F28" s="56">
        <v>7349.043232197957</v>
      </c>
      <c r="G28" s="57">
        <v>14561.956444834881</v>
      </c>
      <c r="H28" s="56">
        <v>121</v>
      </c>
      <c r="I28" s="56">
        <v>120</v>
      </c>
      <c r="J28" s="57">
        <v>241</v>
      </c>
      <c r="K28" s="56">
        <v>0</v>
      </c>
      <c r="L28" s="56">
        <v>0</v>
      </c>
      <c r="M28" s="57">
        <v>0</v>
      </c>
      <c r="N28" s="32">
        <v>0.27597617128240448</v>
      </c>
      <c r="O28" s="32">
        <v>0.28352790247677301</v>
      </c>
      <c r="P28" s="33">
        <v>0.27973636938748425</v>
      </c>
      <c r="Q28" s="41"/>
      <c r="R28" s="58">
        <f t="shared" si="2"/>
        <v>59.61085299699937</v>
      </c>
      <c r="S28" s="58">
        <f t="shared" si="3"/>
        <v>61.242026934982974</v>
      </c>
      <c r="T28" s="58">
        <f t="shared" si="4"/>
        <v>60.423055787696605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6999.3375727051234</v>
      </c>
      <c r="F29" s="56">
        <v>7329.1761878187071</v>
      </c>
      <c r="G29" s="57">
        <v>14328.513760523831</v>
      </c>
      <c r="H29" s="56">
        <v>134</v>
      </c>
      <c r="I29" s="56">
        <v>120</v>
      </c>
      <c r="J29" s="57">
        <v>254</v>
      </c>
      <c r="K29" s="56">
        <v>0</v>
      </c>
      <c r="L29" s="56">
        <v>0</v>
      </c>
      <c r="M29" s="57">
        <v>0</v>
      </c>
      <c r="N29" s="32">
        <v>0.24182343742071322</v>
      </c>
      <c r="O29" s="32">
        <v>0.2827614269991785</v>
      </c>
      <c r="P29" s="33">
        <v>0.26116421989872834</v>
      </c>
      <c r="Q29" s="41"/>
      <c r="R29" s="58">
        <f t="shared" si="2"/>
        <v>52.233862482874052</v>
      </c>
      <c r="S29" s="58">
        <f t="shared" si="3"/>
        <v>61.07646823182256</v>
      </c>
      <c r="T29" s="58">
        <f t="shared" si="4"/>
        <v>56.411471498125316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6720.8456915739098</v>
      </c>
      <c r="F30" s="56">
        <v>7349.4487449514891</v>
      </c>
      <c r="G30" s="57">
        <v>14070.294436525399</v>
      </c>
      <c r="H30" s="56">
        <v>131</v>
      </c>
      <c r="I30" s="56">
        <v>120</v>
      </c>
      <c r="J30" s="57">
        <v>251</v>
      </c>
      <c r="K30" s="56">
        <v>0</v>
      </c>
      <c r="L30" s="56">
        <v>0</v>
      </c>
      <c r="M30" s="57">
        <v>0</v>
      </c>
      <c r="N30" s="32">
        <v>0.23751928511358178</v>
      </c>
      <c r="O30" s="32">
        <v>0.28354354725893088</v>
      </c>
      <c r="P30" s="33">
        <v>0.25952291641813113</v>
      </c>
      <c r="Q30" s="41"/>
      <c r="R30" s="58">
        <f t="shared" si="2"/>
        <v>51.304165584533663</v>
      </c>
      <c r="S30" s="58">
        <f t="shared" si="3"/>
        <v>61.245406207929072</v>
      </c>
      <c r="T30" s="58">
        <f t="shared" si="4"/>
        <v>56.05694994631633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6041.1663381954395</v>
      </c>
      <c r="F31" s="56">
        <v>6667.567729074226</v>
      </c>
      <c r="G31" s="57">
        <v>12708.734067269666</v>
      </c>
      <c r="H31" s="56">
        <v>120</v>
      </c>
      <c r="I31" s="56">
        <v>120</v>
      </c>
      <c r="J31" s="57">
        <v>240</v>
      </c>
      <c r="K31" s="56">
        <v>0</v>
      </c>
      <c r="L31" s="56">
        <v>0</v>
      </c>
      <c r="M31" s="57">
        <v>0</v>
      </c>
      <c r="N31" s="32">
        <v>0.23306968897358948</v>
      </c>
      <c r="O31" s="32">
        <v>0.25723640930070318</v>
      </c>
      <c r="P31" s="33">
        <v>0.24515304913714633</v>
      </c>
      <c r="Q31" s="41"/>
      <c r="R31" s="58">
        <f t="shared" si="2"/>
        <v>50.343052818295327</v>
      </c>
      <c r="S31" s="58">
        <f t="shared" si="3"/>
        <v>55.563064408951881</v>
      </c>
      <c r="T31" s="58">
        <f t="shared" si="4"/>
        <v>52.953058613623611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5804.3534582385309</v>
      </c>
      <c r="F32" s="56">
        <v>6348.563151695651</v>
      </c>
      <c r="G32" s="57">
        <v>12152.916609934182</v>
      </c>
      <c r="H32" s="56">
        <v>121</v>
      </c>
      <c r="I32" s="56">
        <v>120</v>
      </c>
      <c r="J32" s="57">
        <v>241</v>
      </c>
      <c r="K32" s="56">
        <v>0</v>
      </c>
      <c r="L32" s="56">
        <v>0</v>
      </c>
      <c r="M32" s="57">
        <v>0</v>
      </c>
      <c r="N32" s="32">
        <v>0.22208270042234968</v>
      </c>
      <c r="O32" s="32">
        <v>0.24492913393887542</v>
      </c>
      <c r="P32" s="33">
        <v>0.23345851794095171</v>
      </c>
      <c r="Q32" s="41"/>
      <c r="R32" s="58">
        <f t="shared" si="2"/>
        <v>47.969863291227526</v>
      </c>
      <c r="S32" s="58">
        <f t="shared" si="3"/>
        <v>52.90469293079709</v>
      </c>
      <c r="T32" s="58">
        <f t="shared" si="4"/>
        <v>50.427039875245569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4558.8093642220265</v>
      </c>
      <c r="F33" s="56">
        <v>4530.5383197189294</v>
      </c>
      <c r="G33" s="57">
        <v>9089.3476839409559</v>
      </c>
      <c r="H33" s="56">
        <v>134</v>
      </c>
      <c r="I33" s="56">
        <v>120</v>
      </c>
      <c r="J33" s="57">
        <v>254</v>
      </c>
      <c r="K33" s="56">
        <v>0</v>
      </c>
      <c r="L33" s="56">
        <v>0</v>
      </c>
      <c r="M33" s="57">
        <v>0</v>
      </c>
      <c r="N33" s="32">
        <v>0.15750446946593513</v>
      </c>
      <c r="O33" s="32">
        <v>0.17478928702619326</v>
      </c>
      <c r="P33" s="33">
        <v>0.16567052500621457</v>
      </c>
      <c r="Q33" s="41"/>
      <c r="R33" s="58">
        <f t="shared" si="2"/>
        <v>34.020965404641991</v>
      </c>
      <c r="S33" s="58">
        <f t="shared" si="3"/>
        <v>37.754485997657746</v>
      </c>
      <c r="T33" s="58">
        <f t="shared" si="4"/>
        <v>35.784833401342347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2339.1340019470272</v>
      </c>
      <c r="F34" s="56">
        <v>2866.061398641787</v>
      </c>
      <c r="G34" s="57">
        <v>5205.1954005888147</v>
      </c>
      <c r="H34" s="56">
        <v>126</v>
      </c>
      <c r="I34" s="56">
        <v>120</v>
      </c>
      <c r="J34" s="57">
        <v>246</v>
      </c>
      <c r="K34" s="56">
        <v>0</v>
      </c>
      <c r="L34" s="56">
        <v>0</v>
      </c>
      <c r="M34" s="57">
        <v>0</v>
      </c>
      <c r="N34" s="32">
        <v>8.5947016532445145E-2</v>
      </c>
      <c r="O34" s="32">
        <v>0.1105733564290813</v>
      </c>
      <c r="P34" s="33">
        <v>9.7959865262511561E-2</v>
      </c>
      <c r="Q34" s="41"/>
      <c r="R34" s="58">
        <f t="shared" si="2"/>
        <v>18.564555571008153</v>
      </c>
      <c r="S34" s="58">
        <f t="shared" si="3"/>
        <v>23.88384498868156</v>
      </c>
      <c r="T34" s="58">
        <f t="shared" si="4"/>
        <v>21.1593308967025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1264.0522425373176</v>
      </c>
      <c r="F35" s="56">
        <v>1470.3583838710736</v>
      </c>
      <c r="G35" s="57">
        <v>2734.4106264083912</v>
      </c>
      <c r="H35" s="56">
        <v>122</v>
      </c>
      <c r="I35" s="56">
        <v>122</v>
      </c>
      <c r="J35" s="57">
        <v>244</v>
      </c>
      <c r="K35" s="56">
        <v>0</v>
      </c>
      <c r="L35" s="56">
        <v>0</v>
      </c>
      <c r="M35" s="57">
        <v>0</v>
      </c>
      <c r="N35" s="32">
        <v>4.7967981274184793E-2</v>
      </c>
      <c r="O35" s="32">
        <v>5.5796842132326711E-2</v>
      </c>
      <c r="P35" s="33">
        <v>5.1882411703255756E-2</v>
      </c>
      <c r="Q35" s="41"/>
      <c r="R35" s="58">
        <f t="shared" si="2"/>
        <v>10.361083955223915</v>
      </c>
      <c r="S35" s="58">
        <f t="shared" si="3"/>
        <v>12.052117900582569</v>
      </c>
      <c r="T35" s="58">
        <f t="shared" si="4"/>
        <v>11.206600927903242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306.11266363193567</v>
      </c>
      <c r="F36" s="61">
        <v>278</v>
      </c>
      <c r="G36" s="62">
        <v>584.11266363193567</v>
      </c>
      <c r="H36" s="61">
        <v>120</v>
      </c>
      <c r="I36" s="61">
        <v>102</v>
      </c>
      <c r="J36" s="62">
        <v>222</v>
      </c>
      <c r="K36" s="61">
        <v>0</v>
      </c>
      <c r="L36" s="61">
        <v>0</v>
      </c>
      <c r="M36" s="62">
        <v>0</v>
      </c>
      <c r="N36" s="34">
        <v>1.1809902146293814E-2</v>
      </c>
      <c r="O36" s="34">
        <v>1.2618010167029774E-2</v>
      </c>
      <c r="P36" s="35">
        <v>1.2181195020686012E-2</v>
      </c>
      <c r="Q36" s="41"/>
      <c r="R36" s="58">
        <f t="shared" si="2"/>
        <v>2.5509388635994639</v>
      </c>
      <c r="S36" s="58">
        <f t="shared" si="3"/>
        <v>2.7254901960784315</v>
      </c>
      <c r="T36" s="58">
        <f t="shared" si="4"/>
        <v>2.6311381244681789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7318.6899119398022</v>
      </c>
      <c r="F37" s="64">
        <v>9945.1256171861132</v>
      </c>
      <c r="G37" s="65">
        <v>17263.815529125917</v>
      </c>
      <c r="H37" s="64">
        <v>80</v>
      </c>
      <c r="I37" s="64">
        <v>100</v>
      </c>
      <c r="J37" s="65">
        <v>180</v>
      </c>
      <c r="K37" s="64">
        <v>96</v>
      </c>
      <c r="L37" s="64">
        <v>100</v>
      </c>
      <c r="M37" s="65">
        <v>196</v>
      </c>
      <c r="N37" s="30">
        <v>0.17812232067610501</v>
      </c>
      <c r="O37" s="30">
        <v>0.21433460381866623</v>
      </c>
      <c r="P37" s="31">
        <v>0.19732781100409105</v>
      </c>
      <c r="Q37" s="41"/>
      <c r="R37" s="58">
        <f t="shared" si="2"/>
        <v>41.583465408748879</v>
      </c>
      <c r="S37" s="58">
        <f t="shared" si="3"/>
        <v>49.725628085930566</v>
      </c>
      <c r="T37" s="58">
        <f t="shared" si="4"/>
        <v>45.914403002994462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6946.1254041104003</v>
      </c>
      <c r="F38" s="56">
        <v>9670.9643141446541</v>
      </c>
      <c r="G38" s="57">
        <v>16617.089718255054</v>
      </c>
      <c r="H38" s="56">
        <v>80</v>
      </c>
      <c r="I38" s="56">
        <v>100</v>
      </c>
      <c r="J38" s="57">
        <v>180</v>
      </c>
      <c r="K38" s="56">
        <v>84</v>
      </c>
      <c r="L38" s="56">
        <v>100</v>
      </c>
      <c r="M38" s="57">
        <v>184</v>
      </c>
      <c r="N38" s="32">
        <v>0.18225559939416458</v>
      </c>
      <c r="O38" s="32">
        <v>0.208425955046221</v>
      </c>
      <c r="P38" s="33">
        <v>0.19662402638980328</v>
      </c>
      <c r="Q38" s="41"/>
      <c r="R38" s="58">
        <f t="shared" si="2"/>
        <v>42.354423195795121</v>
      </c>
      <c r="S38" s="58">
        <f t="shared" si="3"/>
        <v>48.354821570723267</v>
      </c>
      <c r="T38" s="58">
        <f t="shared" si="4"/>
        <v>45.651345379821578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6727.297609958222</v>
      </c>
      <c r="F39" s="56">
        <v>9548.3023180903256</v>
      </c>
      <c r="G39" s="57">
        <v>16275.599928048548</v>
      </c>
      <c r="H39" s="56">
        <v>80</v>
      </c>
      <c r="I39" s="56">
        <v>100</v>
      </c>
      <c r="J39" s="57">
        <v>180</v>
      </c>
      <c r="K39" s="56">
        <v>60</v>
      </c>
      <c r="L39" s="56">
        <v>78</v>
      </c>
      <c r="M39" s="57">
        <v>138</v>
      </c>
      <c r="N39" s="32">
        <v>0.20918213961312879</v>
      </c>
      <c r="O39" s="32">
        <v>0.23320394485371057</v>
      </c>
      <c r="P39" s="33">
        <v>0.22263624327052622</v>
      </c>
      <c r="Q39" s="41"/>
      <c r="R39" s="58">
        <f t="shared" si="2"/>
        <v>48.052125785415875</v>
      </c>
      <c r="S39" s="58">
        <f t="shared" si="3"/>
        <v>53.642147854440033</v>
      </c>
      <c r="T39" s="58">
        <f t="shared" si="4"/>
        <v>51.181131849209272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6647.4338699655627</v>
      </c>
      <c r="F40" s="56">
        <v>9518.8722947405404</v>
      </c>
      <c r="G40" s="57">
        <v>16166.306164706104</v>
      </c>
      <c r="H40" s="56">
        <v>80</v>
      </c>
      <c r="I40" s="56">
        <v>100</v>
      </c>
      <c r="J40" s="57">
        <v>180</v>
      </c>
      <c r="K40" s="56">
        <v>98</v>
      </c>
      <c r="L40" s="56">
        <v>82</v>
      </c>
      <c r="M40" s="57">
        <v>180</v>
      </c>
      <c r="N40" s="32">
        <v>0.15985556632275785</v>
      </c>
      <c r="O40" s="32">
        <v>0.22698569951212658</v>
      </c>
      <c r="P40" s="33">
        <v>0.19356209488393325</v>
      </c>
      <c r="Q40" s="41"/>
      <c r="R40" s="58">
        <f t="shared" si="2"/>
        <v>37.345134100930125</v>
      </c>
      <c r="S40" s="58">
        <f t="shared" si="3"/>
        <v>52.301496124948024</v>
      </c>
      <c r="T40" s="58">
        <f t="shared" si="4"/>
        <v>44.906406013072512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6545.7231981529358</v>
      </c>
      <c r="F41" s="56">
        <v>9452.2837122296769</v>
      </c>
      <c r="G41" s="57">
        <v>15998.006910382614</v>
      </c>
      <c r="H41" s="56">
        <v>79</v>
      </c>
      <c r="I41" s="56">
        <v>100</v>
      </c>
      <c r="J41" s="57">
        <v>179</v>
      </c>
      <c r="K41" s="56">
        <v>100</v>
      </c>
      <c r="L41" s="56">
        <v>82</v>
      </c>
      <c r="M41" s="57">
        <v>182</v>
      </c>
      <c r="N41" s="32">
        <v>0.15635685071070457</v>
      </c>
      <c r="O41" s="32">
        <v>0.22539783747209263</v>
      </c>
      <c r="P41" s="33">
        <v>0.1909070037038498</v>
      </c>
      <c r="Q41" s="41"/>
      <c r="R41" s="58">
        <f t="shared" si="2"/>
        <v>36.568286023200756</v>
      </c>
      <c r="S41" s="58">
        <f t="shared" si="3"/>
        <v>51.935624792470755</v>
      </c>
      <c r="T41" s="58">
        <f t="shared" si="4"/>
        <v>44.315808616018323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4423.8074309396643</v>
      </c>
      <c r="F42" s="56">
        <v>5058.8685764868578</v>
      </c>
      <c r="G42" s="57">
        <v>9482.6760074265221</v>
      </c>
      <c r="H42" s="56">
        <v>0</v>
      </c>
      <c r="I42" s="56">
        <v>0</v>
      </c>
      <c r="J42" s="57">
        <v>0</v>
      </c>
      <c r="K42" s="56">
        <v>100</v>
      </c>
      <c r="L42" s="56">
        <v>80</v>
      </c>
      <c r="M42" s="57">
        <v>180</v>
      </c>
      <c r="N42" s="32">
        <v>0.17837933189272839</v>
      </c>
      <c r="O42" s="32">
        <v>0.25498329518582952</v>
      </c>
      <c r="P42" s="33">
        <v>0.21242553780077333</v>
      </c>
      <c r="Q42" s="41"/>
      <c r="R42" s="58">
        <f t="shared" si="2"/>
        <v>44.238074309396644</v>
      </c>
      <c r="S42" s="58">
        <f t="shared" si="3"/>
        <v>63.235857206085726</v>
      </c>
      <c r="T42" s="58">
        <f t="shared" si="4"/>
        <v>52.681533374591787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3945.3630396070193</v>
      </c>
      <c r="F43" s="56">
        <v>4481.2788175436899</v>
      </c>
      <c r="G43" s="57">
        <v>8426.6418571507093</v>
      </c>
      <c r="H43" s="56">
        <v>0</v>
      </c>
      <c r="I43" s="56">
        <v>0</v>
      </c>
      <c r="J43" s="57">
        <v>0</v>
      </c>
      <c r="K43" s="56">
        <v>100</v>
      </c>
      <c r="L43" s="56">
        <v>80</v>
      </c>
      <c r="M43" s="57">
        <v>180</v>
      </c>
      <c r="N43" s="32">
        <v>0.15908721933899272</v>
      </c>
      <c r="O43" s="32">
        <v>0.22587090814232308</v>
      </c>
      <c r="P43" s="33">
        <v>0.18876885880713953</v>
      </c>
      <c r="Q43" s="41"/>
      <c r="R43" s="58">
        <f t="shared" si="2"/>
        <v>39.453630396070196</v>
      </c>
      <c r="S43" s="58">
        <f t="shared" si="3"/>
        <v>56.015985219296127</v>
      </c>
      <c r="T43" s="58">
        <f t="shared" si="4"/>
        <v>46.81467698417061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3780.0263130790213</v>
      </c>
      <c r="F44" s="56">
        <v>4304.4800023462385</v>
      </c>
      <c r="G44" s="57">
        <v>8084.5063154252603</v>
      </c>
      <c r="H44" s="56">
        <v>0</v>
      </c>
      <c r="I44" s="56">
        <v>0</v>
      </c>
      <c r="J44" s="57">
        <v>0</v>
      </c>
      <c r="K44" s="56">
        <v>100</v>
      </c>
      <c r="L44" s="56">
        <v>80</v>
      </c>
      <c r="M44" s="57">
        <v>180</v>
      </c>
      <c r="N44" s="32">
        <v>0.15242041584996052</v>
      </c>
      <c r="O44" s="32">
        <v>0.21695967753761283</v>
      </c>
      <c r="P44" s="33">
        <v>0.18110453215558378</v>
      </c>
      <c r="Q44" s="41"/>
      <c r="R44" s="58">
        <f t="shared" si="2"/>
        <v>37.800263130790213</v>
      </c>
      <c r="S44" s="58">
        <f t="shared" si="3"/>
        <v>53.806000029327983</v>
      </c>
      <c r="T44" s="58">
        <f t="shared" si="4"/>
        <v>44.913923974584776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3710.9600636199448</v>
      </c>
      <c r="F45" s="56">
        <v>4249.8120540592163</v>
      </c>
      <c r="G45" s="57">
        <v>7960.7721176791611</v>
      </c>
      <c r="H45" s="56">
        <v>0</v>
      </c>
      <c r="I45" s="56">
        <v>0</v>
      </c>
      <c r="J45" s="57">
        <v>0</v>
      </c>
      <c r="K45" s="56">
        <v>99</v>
      </c>
      <c r="L45" s="56">
        <v>80</v>
      </c>
      <c r="M45" s="57">
        <v>179</v>
      </c>
      <c r="N45" s="32">
        <v>0.15114695599625061</v>
      </c>
      <c r="O45" s="32">
        <v>0.21420423659572663</v>
      </c>
      <c r="P45" s="33">
        <v>0.17932898084517843</v>
      </c>
      <c r="Q45" s="41"/>
      <c r="R45" s="58">
        <f t="shared" si="2"/>
        <v>37.484445087070149</v>
      </c>
      <c r="S45" s="58">
        <f t="shared" si="3"/>
        <v>53.122650675740203</v>
      </c>
      <c r="T45" s="58">
        <f t="shared" si="4"/>
        <v>44.47358724960425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3689.4577967678106</v>
      </c>
      <c r="F46" s="56">
        <v>4207.8319737203456</v>
      </c>
      <c r="G46" s="57">
        <v>7897.2897704881561</v>
      </c>
      <c r="H46" s="56">
        <v>0</v>
      </c>
      <c r="I46" s="56">
        <v>0</v>
      </c>
      <c r="J46" s="57">
        <v>0</v>
      </c>
      <c r="K46" s="56">
        <v>99</v>
      </c>
      <c r="L46" s="56">
        <v>80</v>
      </c>
      <c r="M46" s="57">
        <v>179</v>
      </c>
      <c r="N46" s="32">
        <v>0.150271171259686</v>
      </c>
      <c r="O46" s="32">
        <v>0.21208830512703356</v>
      </c>
      <c r="P46" s="33">
        <v>0.17789894058587485</v>
      </c>
      <c r="Q46" s="41"/>
      <c r="R46" s="58">
        <f t="shared" si="2"/>
        <v>37.267250472402125</v>
      </c>
      <c r="S46" s="58">
        <f t="shared" si="3"/>
        <v>52.597899671504322</v>
      </c>
      <c r="T46" s="58">
        <f t="shared" si="4"/>
        <v>44.118937265296964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3666.5333555834154</v>
      </c>
      <c r="F47" s="56">
        <v>4190.6068353310611</v>
      </c>
      <c r="G47" s="57">
        <v>7857.140190914477</v>
      </c>
      <c r="H47" s="56">
        <v>0</v>
      </c>
      <c r="I47" s="56">
        <v>0</v>
      </c>
      <c r="J47" s="57">
        <v>0</v>
      </c>
      <c r="K47" s="56">
        <v>98</v>
      </c>
      <c r="L47" s="56">
        <v>64</v>
      </c>
      <c r="M47" s="57">
        <v>162</v>
      </c>
      <c r="N47" s="32">
        <v>0.15086131318233276</v>
      </c>
      <c r="O47" s="32">
        <v>0.26402512823406382</v>
      </c>
      <c r="P47" s="33">
        <v>0.19556800554844875</v>
      </c>
      <c r="Q47" s="41"/>
      <c r="R47" s="58">
        <f t="shared" si="2"/>
        <v>37.413605669218526</v>
      </c>
      <c r="S47" s="58">
        <f t="shared" si="3"/>
        <v>65.47823180204783</v>
      </c>
      <c r="T47" s="58">
        <f t="shared" si="4"/>
        <v>48.500865376015291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2986.8663305236314</v>
      </c>
      <c r="F48" s="56">
        <v>3954.9259343724807</v>
      </c>
      <c r="G48" s="57">
        <v>6941.7922648961121</v>
      </c>
      <c r="H48" s="56">
        <v>0</v>
      </c>
      <c r="I48" s="56">
        <v>0</v>
      </c>
      <c r="J48" s="57">
        <v>0</v>
      </c>
      <c r="K48" s="56">
        <v>95</v>
      </c>
      <c r="L48" s="56">
        <v>80</v>
      </c>
      <c r="M48" s="57">
        <v>175</v>
      </c>
      <c r="N48" s="32">
        <v>0.12677700893563801</v>
      </c>
      <c r="O48" s="32">
        <v>0.19934102491796779</v>
      </c>
      <c r="P48" s="33">
        <v>0.15994913052756018</v>
      </c>
      <c r="Q48" s="41"/>
      <c r="R48" s="58">
        <f t="shared" ref="R48" si="5">+E48/(H48+K48)</f>
        <v>31.440698216038225</v>
      </c>
      <c r="S48" s="58">
        <f t="shared" ref="S48" si="6">+F48/(I48+L48)</f>
        <v>49.436574179656006</v>
      </c>
      <c r="T48" s="58">
        <f t="shared" ref="T48" si="7">+G48/(J48+M48)</f>
        <v>39.667384370834924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2903.2791838265994</v>
      </c>
      <c r="F49" s="56">
        <v>3838.9660705201818</v>
      </c>
      <c r="G49" s="57">
        <v>6742.2452543467807</v>
      </c>
      <c r="H49" s="56">
        <v>0</v>
      </c>
      <c r="I49" s="56">
        <v>0</v>
      </c>
      <c r="J49" s="57">
        <v>0</v>
      </c>
      <c r="K49" s="56">
        <v>84</v>
      </c>
      <c r="L49" s="56">
        <v>80</v>
      </c>
      <c r="M49" s="57">
        <v>164</v>
      </c>
      <c r="N49" s="32">
        <v>0.13936632026817394</v>
      </c>
      <c r="O49" s="32">
        <v>0.19349627371573497</v>
      </c>
      <c r="P49" s="33">
        <v>0.16577117560844759</v>
      </c>
      <c r="Q49" s="41"/>
      <c r="R49" s="58">
        <f t="shared" si="2"/>
        <v>34.562847426507133</v>
      </c>
      <c r="S49" s="58">
        <f t="shared" si="3"/>
        <v>47.987075881502271</v>
      </c>
      <c r="T49" s="58">
        <f t="shared" si="4"/>
        <v>41.111251550895005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2887.3984528724254</v>
      </c>
      <c r="F50" s="56">
        <v>3806.6538661591349</v>
      </c>
      <c r="G50" s="57">
        <v>6694.0523190315598</v>
      </c>
      <c r="H50" s="56">
        <v>0</v>
      </c>
      <c r="I50" s="56">
        <v>0</v>
      </c>
      <c r="J50" s="57">
        <v>0</v>
      </c>
      <c r="K50" s="56">
        <v>94</v>
      </c>
      <c r="L50" s="56">
        <v>80</v>
      </c>
      <c r="M50" s="57">
        <v>174</v>
      </c>
      <c r="N50" s="32">
        <v>0.12385889039432162</v>
      </c>
      <c r="O50" s="32">
        <v>0.1918676343830209</v>
      </c>
      <c r="P50" s="33">
        <v>0.15512727843510288</v>
      </c>
      <c r="Q50" s="41"/>
      <c r="R50" s="58">
        <f t="shared" si="2"/>
        <v>30.717004817791761</v>
      </c>
      <c r="S50" s="58">
        <f t="shared" si="3"/>
        <v>47.583173326989183</v>
      </c>
      <c r="T50" s="58">
        <f t="shared" si="4"/>
        <v>38.471565051905515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2762.9173358329472</v>
      </c>
      <c r="F51" s="56">
        <v>3647.684651787722</v>
      </c>
      <c r="G51" s="57">
        <v>6410.6019876206692</v>
      </c>
      <c r="H51" s="56">
        <v>0</v>
      </c>
      <c r="I51" s="56">
        <v>0</v>
      </c>
      <c r="J51" s="57">
        <v>0</v>
      </c>
      <c r="K51" s="56">
        <v>99</v>
      </c>
      <c r="L51" s="56">
        <v>80</v>
      </c>
      <c r="M51" s="57">
        <v>179</v>
      </c>
      <c r="N51" s="32">
        <v>0.11253328998993757</v>
      </c>
      <c r="O51" s="32">
        <v>0.18385507317478439</v>
      </c>
      <c r="P51" s="33">
        <v>0.14440894727925457</v>
      </c>
      <c r="Q51" s="41"/>
      <c r="R51" s="58">
        <f t="shared" si="2"/>
        <v>27.908255917504516</v>
      </c>
      <c r="S51" s="58">
        <f t="shared" si="3"/>
        <v>45.596058147346525</v>
      </c>
      <c r="T51" s="58">
        <f t="shared" si="4"/>
        <v>35.813418925255135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2740.7695807441901</v>
      </c>
      <c r="F52" s="56">
        <v>3647.2682744795111</v>
      </c>
      <c r="G52" s="57">
        <v>6388.0378552237016</v>
      </c>
      <c r="H52" s="56">
        <v>0</v>
      </c>
      <c r="I52" s="56">
        <v>0</v>
      </c>
      <c r="J52" s="57">
        <v>0</v>
      </c>
      <c r="K52" s="56">
        <v>99</v>
      </c>
      <c r="L52" s="56">
        <v>80</v>
      </c>
      <c r="M52" s="57">
        <v>179</v>
      </c>
      <c r="N52" s="32">
        <v>0.11163121459531566</v>
      </c>
      <c r="O52" s="32">
        <v>0.18383408641529794</v>
      </c>
      <c r="P52" s="33">
        <v>0.14390065451486081</v>
      </c>
      <c r="Q52" s="41"/>
      <c r="R52" s="58">
        <f t="shared" si="2"/>
        <v>27.684541219638284</v>
      </c>
      <c r="S52" s="58">
        <f t="shared" si="3"/>
        <v>45.590853430993889</v>
      </c>
      <c r="T52" s="58">
        <f t="shared" si="4"/>
        <v>35.687362319685484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2711.7133092710101</v>
      </c>
      <c r="F53" s="56">
        <v>3589.0393142856005</v>
      </c>
      <c r="G53" s="57">
        <v>6300.7526235566111</v>
      </c>
      <c r="H53" s="56">
        <v>0</v>
      </c>
      <c r="I53" s="56">
        <v>0</v>
      </c>
      <c r="J53" s="57">
        <v>0</v>
      </c>
      <c r="K53" s="56">
        <v>97</v>
      </c>
      <c r="L53" s="56">
        <v>80</v>
      </c>
      <c r="M53" s="57">
        <v>177</v>
      </c>
      <c r="N53" s="32">
        <v>0.11272502948416237</v>
      </c>
      <c r="O53" s="32">
        <v>0.18089915898616937</v>
      </c>
      <c r="P53" s="33">
        <v>0.14353819536077572</v>
      </c>
      <c r="Q53" s="41"/>
      <c r="R53" s="58">
        <f t="shared" si="2"/>
        <v>27.95580731207227</v>
      </c>
      <c r="S53" s="58">
        <f t="shared" si="3"/>
        <v>44.862991428570005</v>
      </c>
      <c r="T53" s="58">
        <f t="shared" si="4"/>
        <v>35.597472449472377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2652.0970656415957</v>
      </c>
      <c r="F54" s="56">
        <v>3444.8476037532255</v>
      </c>
      <c r="G54" s="57">
        <v>6096.9446693948212</v>
      </c>
      <c r="H54" s="56">
        <v>0</v>
      </c>
      <c r="I54" s="56">
        <v>0</v>
      </c>
      <c r="J54" s="57">
        <v>0</v>
      </c>
      <c r="K54" s="56">
        <v>82</v>
      </c>
      <c r="L54" s="56">
        <v>79</v>
      </c>
      <c r="M54" s="57">
        <v>161</v>
      </c>
      <c r="N54" s="32">
        <v>0.13041389976601081</v>
      </c>
      <c r="O54" s="32">
        <v>0.17582929786408868</v>
      </c>
      <c r="P54" s="33">
        <v>0.152698473988049</v>
      </c>
      <c r="Q54" s="41"/>
      <c r="R54" s="58">
        <f t="shared" si="2"/>
        <v>32.34264714197068</v>
      </c>
      <c r="S54" s="58">
        <f t="shared" si="3"/>
        <v>43.605665870293997</v>
      </c>
      <c r="T54" s="58">
        <f t="shared" si="4"/>
        <v>37.869221549036155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2123.728178239935</v>
      </c>
      <c r="F55" s="56">
        <v>2588.8405919290749</v>
      </c>
      <c r="G55" s="57">
        <v>4712.5687701690094</v>
      </c>
      <c r="H55" s="56">
        <v>0</v>
      </c>
      <c r="I55" s="56">
        <v>0</v>
      </c>
      <c r="J55" s="57">
        <v>0</v>
      </c>
      <c r="K55" s="56">
        <v>90</v>
      </c>
      <c r="L55" s="56">
        <v>100</v>
      </c>
      <c r="M55" s="57">
        <v>190</v>
      </c>
      <c r="N55" s="32">
        <v>9.5149111928312505E-2</v>
      </c>
      <c r="O55" s="32">
        <v>0.10438873354552722</v>
      </c>
      <c r="P55" s="33">
        <v>0.10001207067421497</v>
      </c>
      <c r="Q55" s="41"/>
      <c r="R55" s="58">
        <f t="shared" si="2"/>
        <v>23.596979758221501</v>
      </c>
      <c r="S55" s="58">
        <f t="shared" si="3"/>
        <v>25.888405919290747</v>
      </c>
      <c r="T55" s="58">
        <f t="shared" si="4"/>
        <v>24.802993527205313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2046.9211800427349</v>
      </c>
      <c r="F56" s="56">
        <v>2512.2746212211555</v>
      </c>
      <c r="G56" s="57">
        <v>4559.1958012638906</v>
      </c>
      <c r="H56" s="56">
        <v>0</v>
      </c>
      <c r="I56" s="56">
        <v>0</v>
      </c>
      <c r="J56" s="57">
        <v>0</v>
      </c>
      <c r="K56" s="56">
        <v>100</v>
      </c>
      <c r="L56" s="56">
        <v>100</v>
      </c>
      <c r="M56" s="57">
        <v>200</v>
      </c>
      <c r="N56" s="32">
        <v>8.2537144356561898E-2</v>
      </c>
      <c r="O56" s="32">
        <v>0.10130139601698207</v>
      </c>
      <c r="P56" s="33">
        <v>9.1919270186771984E-2</v>
      </c>
      <c r="Q56" s="41"/>
      <c r="R56" s="58">
        <f t="shared" si="2"/>
        <v>20.469211800427349</v>
      </c>
      <c r="S56" s="58">
        <f t="shared" si="3"/>
        <v>25.122746212211556</v>
      </c>
      <c r="T56" s="58">
        <f t="shared" si="4"/>
        <v>22.795979006319453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1712.8006121412457</v>
      </c>
      <c r="F57" s="56">
        <v>2098.6391178834147</v>
      </c>
      <c r="G57" s="57">
        <v>3811.4397300246601</v>
      </c>
      <c r="H57" s="56">
        <v>0</v>
      </c>
      <c r="I57" s="56">
        <v>0</v>
      </c>
      <c r="J57" s="57">
        <v>0</v>
      </c>
      <c r="K57" s="56">
        <v>100</v>
      </c>
      <c r="L57" s="56">
        <v>100</v>
      </c>
      <c r="M57" s="57">
        <v>200</v>
      </c>
      <c r="N57" s="32">
        <v>6.9064540812146996E-2</v>
      </c>
      <c r="O57" s="32">
        <v>8.4622545075944133E-2</v>
      </c>
      <c r="P57" s="33">
        <v>7.6843542944045565E-2</v>
      </c>
      <c r="Q57" s="41"/>
      <c r="R57" s="58">
        <f t="shared" si="2"/>
        <v>17.128006121412458</v>
      </c>
      <c r="S57" s="58">
        <f t="shared" si="3"/>
        <v>20.986391178834147</v>
      </c>
      <c r="T57" s="58">
        <f t="shared" si="4"/>
        <v>19.057198650123301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1672.2556502973093</v>
      </c>
      <c r="F58" s="61">
        <v>2031.0000000000009</v>
      </c>
      <c r="G58" s="62">
        <v>3703.2556502973102</v>
      </c>
      <c r="H58" s="56">
        <v>0</v>
      </c>
      <c r="I58" s="56">
        <v>0</v>
      </c>
      <c r="J58" s="57">
        <v>0</v>
      </c>
      <c r="K58" s="56">
        <v>100</v>
      </c>
      <c r="L58" s="56">
        <v>100</v>
      </c>
      <c r="M58" s="57">
        <v>200</v>
      </c>
      <c r="N58" s="34">
        <v>6.7429663318439886E-2</v>
      </c>
      <c r="O58" s="34">
        <v>8.1895161290322621E-2</v>
      </c>
      <c r="P58" s="35">
        <v>7.4662412304381254E-2</v>
      </c>
      <c r="Q58" s="41"/>
      <c r="R58" s="58">
        <f t="shared" si="2"/>
        <v>16.722556502973092</v>
      </c>
      <c r="S58" s="58">
        <f t="shared" si="3"/>
        <v>20.310000000000009</v>
      </c>
      <c r="T58" s="58">
        <f t="shared" si="4"/>
        <v>18.51627825148655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4323.6471149836116</v>
      </c>
      <c r="F59" s="64">
        <v>5024.2949781971029</v>
      </c>
      <c r="G59" s="65">
        <v>9347.9420931807144</v>
      </c>
      <c r="H59" s="66">
        <v>0</v>
      </c>
      <c r="I59" s="64">
        <v>0</v>
      </c>
      <c r="J59" s="65">
        <v>0</v>
      </c>
      <c r="K59" s="66">
        <v>80</v>
      </c>
      <c r="L59" s="64">
        <v>80</v>
      </c>
      <c r="M59" s="65">
        <v>160</v>
      </c>
      <c r="N59" s="30">
        <v>0.21792576184393203</v>
      </c>
      <c r="O59" s="30">
        <v>0.25324067430428948</v>
      </c>
      <c r="P59" s="31">
        <v>0.23558321807411076</v>
      </c>
      <c r="Q59" s="41"/>
      <c r="R59" s="58">
        <f t="shared" si="2"/>
        <v>54.045588937295143</v>
      </c>
      <c r="S59" s="58">
        <f t="shared" si="3"/>
        <v>62.803687227463783</v>
      </c>
      <c r="T59" s="58">
        <f t="shared" si="4"/>
        <v>58.424638082379467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4118.1301348992802</v>
      </c>
      <c r="F60" s="56">
        <v>4991.7047410885925</v>
      </c>
      <c r="G60" s="57">
        <v>9109.8348759878718</v>
      </c>
      <c r="H60" s="55">
        <v>0</v>
      </c>
      <c r="I60" s="56">
        <v>0</v>
      </c>
      <c r="J60" s="57">
        <v>0</v>
      </c>
      <c r="K60" s="55">
        <v>80</v>
      </c>
      <c r="L60" s="56">
        <v>80</v>
      </c>
      <c r="M60" s="57">
        <v>160</v>
      </c>
      <c r="N60" s="32">
        <v>0.20756704308968146</v>
      </c>
      <c r="O60" s="32">
        <v>0.25159802122422342</v>
      </c>
      <c r="P60" s="33">
        <v>0.2295825321569524</v>
      </c>
      <c r="Q60" s="41"/>
      <c r="R60" s="58">
        <f t="shared" si="2"/>
        <v>51.476626686241005</v>
      </c>
      <c r="S60" s="58">
        <f t="shared" si="3"/>
        <v>62.396309263607407</v>
      </c>
      <c r="T60" s="58">
        <f t="shared" si="4"/>
        <v>56.936467974924199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3939.4955256952667</v>
      </c>
      <c r="F61" s="56">
        <v>4795.9550906773102</v>
      </c>
      <c r="G61" s="57">
        <v>8735.4506163725764</v>
      </c>
      <c r="H61" s="55">
        <v>0</v>
      </c>
      <c r="I61" s="56">
        <v>0</v>
      </c>
      <c r="J61" s="57">
        <v>0</v>
      </c>
      <c r="K61" s="55">
        <v>80</v>
      </c>
      <c r="L61" s="56">
        <v>80</v>
      </c>
      <c r="M61" s="57">
        <v>160</v>
      </c>
      <c r="N61" s="32">
        <v>0.19856328254512434</v>
      </c>
      <c r="O61" s="32">
        <v>0.24173160739300958</v>
      </c>
      <c r="P61" s="33">
        <v>0.22014744496906694</v>
      </c>
      <c r="Q61" s="41"/>
      <c r="R61" s="58">
        <f t="shared" si="2"/>
        <v>49.243694071190831</v>
      </c>
      <c r="S61" s="58">
        <f t="shared" si="3"/>
        <v>59.949438633466379</v>
      </c>
      <c r="T61" s="58">
        <f t="shared" si="4"/>
        <v>54.596566352328601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3778.7670805493103</v>
      </c>
      <c r="F62" s="56">
        <v>4695.1525646277651</v>
      </c>
      <c r="G62" s="57">
        <v>8473.9196451770749</v>
      </c>
      <c r="H62" s="55">
        <v>0</v>
      </c>
      <c r="I62" s="56">
        <v>0</v>
      </c>
      <c r="J62" s="57">
        <v>0</v>
      </c>
      <c r="K62" s="55">
        <v>80</v>
      </c>
      <c r="L62" s="56">
        <v>60</v>
      </c>
      <c r="M62" s="57">
        <v>140</v>
      </c>
      <c r="N62" s="32">
        <v>0.19046205043091283</v>
      </c>
      <c r="O62" s="32">
        <v>0.31553444654756485</v>
      </c>
      <c r="P62" s="33">
        <v>0.24406450590947795</v>
      </c>
      <c r="Q62" s="41"/>
      <c r="R62" s="58">
        <f>+E62/(H62+K62)</f>
        <v>47.23458850686638</v>
      </c>
      <c r="S62" s="58">
        <f t="shared" si="3"/>
        <v>78.252542743796084</v>
      </c>
      <c r="T62" s="58">
        <f t="shared" si="4"/>
        <v>60.527997465550534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3687.6838223443824</v>
      </c>
      <c r="F63" s="56">
        <v>4603.465864165003</v>
      </c>
      <c r="G63" s="57">
        <v>8291.149686509385</v>
      </c>
      <c r="H63" s="55">
        <v>0</v>
      </c>
      <c r="I63" s="56">
        <v>0</v>
      </c>
      <c r="J63" s="57">
        <v>0</v>
      </c>
      <c r="K63" s="55">
        <v>80</v>
      </c>
      <c r="L63" s="56">
        <v>80</v>
      </c>
      <c r="M63" s="57">
        <v>160</v>
      </c>
      <c r="N63" s="32">
        <v>0.18587116040042251</v>
      </c>
      <c r="O63" s="32">
        <v>0.23202952944380056</v>
      </c>
      <c r="P63" s="33">
        <v>0.20895034492211151</v>
      </c>
      <c r="Q63" s="41"/>
      <c r="R63" s="58">
        <f t="shared" si="2"/>
        <v>46.096047779304783</v>
      </c>
      <c r="S63" s="58">
        <f t="shared" si="3"/>
        <v>57.543323302062539</v>
      </c>
      <c r="T63" s="58">
        <f t="shared" si="4"/>
        <v>51.819685540683658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3511.7749824874004</v>
      </c>
      <c r="F64" s="56">
        <v>4402.4529285339222</v>
      </c>
      <c r="G64" s="57">
        <v>7914.2279110213221</v>
      </c>
      <c r="H64" s="55">
        <v>0</v>
      </c>
      <c r="I64" s="56">
        <v>0</v>
      </c>
      <c r="J64" s="57">
        <v>0</v>
      </c>
      <c r="K64" s="55">
        <v>80</v>
      </c>
      <c r="L64" s="56">
        <v>80</v>
      </c>
      <c r="M64" s="57">
        <v>160</v>
      </c>
      <c r="N64" s="3">
        <v>0.17700478742376011</v>
      </c>
      <c r="O64" s="3">
        <v>0.22189782905916947</v>
      </c>
      <c r="P64" s="4">
        <v>0.19945130824146476</v>
      </c>
      <c r="Q64" s="41"/>
      <c r="R64" s="58">
        <f t="shared" si="2"/>
        <v>43.897187281092506</v>
      </c>
      <c r="S64" s="58">
        <f t="shared" si="3"/>
        <v>55.03066160667403</v>
      </c>
      <c r="T64" s="58">
        <f t="shared" si="4"/>
        <v>49.463924443883265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3240.0235424347857</v>
      </c>
      <c r="F65" s="56">
        <v>3950.3785900169032</v>
      </c>
      <c r="G65" s="57">
        <v>7190.4021324516889</v>
      </c>
      <c r="H65" s="55">
        <v>0</v>
      </c>
      <c r="I65" s="56">
        <v>0</v>
      </c>
      <c r="J65" s="57">
        <v>0</v>
      </c>
      <c r="K65" s="55">
        <v>80</v>
      </c>
      <c r="L65" s="56">
        <v>80</v>
      </c>
      <c r="M65" s="57">
        <v>160</v>
      </c>
      <c r="N65" s="3">
        <v>0.16330763822755975</v>
      </c>
      <c r="O65" s="3">
        <v>0.1991118240935939</v>
      </c>
      <c r="P65" s="4">
        <v>0.18120973116057684</v>
      </c>
      <c r="Q65" s="41"/>
      <c r="R65" s="58">
        <f t="shared" si="2"/>
        <v>40.500294280434822</v>
      </c>
      <c r="S65" s="58">
        <f t="shared" si="3"/>
        <v>49.37973237521129</v>
      </c>
      <c r="T65" s="58">
        <f t="shared" si="4"/>
        <v>44.940013327823053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1454.5770063903233</v>
      </c>
      <c r="F66" s="56">
        <v>1966.9871426751151</v>
      </c>
      <c r="G66" s="57">
        <v>3421.5641490654384</v>
      </c>
      <c r="H66" s="55">
        <v>0</v>
      </c>
      <c r="I66" s="56">
        <v>0</v>
      </c>
      <c r="J66" s="57">
        <v>0</v>
      </c>
      <c r="K66" s="55">
        <v>56</v>
      </c>
      <c r="L66" s="56">
        <v>40</v>
      </c>
      <c r="M66" s="57">
        <v>96</v>
      </c>
      <c r="N66" s="3">
        <v>0.1047362475799484</v>
      </c>
      <c r="O66" s="3">
        <v>0.19828499422128176</v>
      </c>
      <c r="P66" s="4">
        <v>0.1437148920138373</v>
      </c>
      <c r="Q66" s="41"/>
      <c r="R66" s="58">
        <f t="shared" si="2"/>
        <v>25.974589399827202</v>
      </c>
      <c r="S66" s="58">
        <f t="shared" si="3"/>
        <v>49.17467856687788</v>
      </c>
      <c r="T66" s="58">
        <f t="shared" si="4"/>
        <v>35.641293219431653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1352.7905688104522</v>
      </c>
      <c r="F67" s="56">
        <v>1908.7267709120679</v>
      </c>
      <c r="G67" s="57">
        <v>3261.5173397225199</v>
      </c>
      <c r="H67" s="55">
        <v>0</v>
      </c>
      <c r="I67" s="56">
        <v>0</v>
      </c>
      <c r="J67" s="57">
        <v>0</v>
      </c>
      <c r="K67" s="55">
        <v>40</v>
      </c>
      <c r="L67" s="56">
        <v>40</v>
      </c>
      <c r="M67" s="57">
        <v>80</v>
      </c>
      <c r="N67" s="3">
        <v>0.13637001701718268</v>
      </c>
      <c r="O67" s="3">
        <v>0.19241197287420039</v>
      </c>
      <c r="P67" s="4">
        <v>0.16439099494569154</v>
      </c>
      <c r="Q67" s="41"/>
      <c r="R67" s="58">
        <f t="shared" si="2"/>
        <v>33.819764220261305</v>
      </c>
      <c r="S67" s="58">
        <f t="shared" si="3"/>
        <v>47.718169272801696</v>
      </c>
      <c r="T67" s="58">
        <f t="shared" si="4"/>
        <v>40.768966746531497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1283.527985420802</v>
      </c>
      <c r="F68" s="56">
        <v>1843.0465282680984</v>
      </c>
      <c r="G68" s="57">
        <v>3126.5745136889004</v>
      </c>
      <c r="H68" s="55">
        <v>0</v>
      </c>
      <c r="I68" s="56">
        <v>0</v>
      </c>
      <c r="J68" s="57">
        <v>0</v>
      </c>
      <c r="K68" s="55">
        <v>40</v>
      </c>
      <c r="L68" s="56">
        <v>40</v>
      </c>
      <c r="M68" s="57">
        <v>80</v>
      </c>
      <c r="N68" s="3">
        <v>0.12938790175612924</v>
      </c>
      <c r="O68" s="3">
        <v>0.18579098067218733</v>
      </c>
      <c r="P68" s="4">
        <v>0.1575894412141583</v>
      </c>
      <c r="Q68" s="41"/>
      <c r="R68" s="58">
        <f t="shared" si="2"/>
        <v>32.088199635520049</v>
      </c>
      <c r="S68" s="58">
        <f t="shared" si="3"/>
        <v>46.076163206702461</v>
      </c>
      <c r="T68" s="58">
        <f t="shared" si="4"/>
        <v>39.082181421111258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786.31272932117179</v>
      </c>
      <c r="F69" s="61">
        <v>1235.9999999999993</v>
      </c>
      <c r="G69" s="62">
        <v>2022.312729321171</v>
      </c>
      <c r="H69" s="67">
        <v>0</v>
      </c>
      <c r="I69" s="61">
        <v>0</v>
      </c>
      <c r="J69" s="62">
        <v>0</v>
      </c>
      <c r="K69" s="67">
        <v>40</v>
      </c>
      <c r="L69" s="61">
        <v>40</v>
      </c>
      <c r="M69" s="62">
        <v>80</v>
      </c>
      <c r="N69" s="6">
        <v>7.9265396100924576E-2</v>
      </c>
      <c r="O69" s="6">
        <v>0.12459677419354832</v>
      </c>
      <c r="P69" s="7">
        <v>0.10193108514723644</v>
      </c>
      <c r="Q69" s="41"/>
      <c r="R69" s="58">
        <f t="shared" si="2"/>
        <v>19.657818233029296</v>
      </c>
      <c r="S69" s="58">
        <f t="shared" si="3"/>
        <v>30.899999999999984</v>
      </c>
      <c r="T69" s="58">
        <f t="shared" si="4"/>
        <v>25.278909116514637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6368.0000000000009</v>
      </c>
      <c r="F70" s="64">
        <v>5070.4213129643786</v>
      </c>
      <c r="G70" s="65">
        <v>11438.421312964379</v>
      </c>
      <c r="H70" s="66">
        <v>398</v>
      </c>
      <c r="I70" s="64">
        <v>398</v>
      </c>
      <c r="J70" s="65">
        <v>796</v>
      </c>
      <c r="K70" s="66">
        <v>0</v>
      </c>
      <c r="L70" s="64">
        <v>0</v>
      </c>
      <c r="M70" s="65">
        <v>0</v>
      </c>
      <c r="N70" s="15">
        <v>7.4074074074074084E-2</v>
      </c>
      <c r="O70" s="15">
        <v>5.8980333530666978E-2</v>
      </c>
      <c r="P70" s="16">
        <v>6.6527203802370524E-2</v>
      </c>
      <c r="Q70" s="41"/>
      <c r="R70" s="58">
        <f t="shared" si="2"/>
        <v>16.000000000000004</v>
      </c>
      <c r="S70" s="58">
        <f t="shared" si="3"/>
        <v>12.739752042624067</v>
      </c>
      <c r="T70" s="58">
        <f t="shared" si="4"/>
        <v>14.369876021312034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8440.8686902692789</v>
      </c>
      <c r="F71" s="56">
        <v>7503.5139617234099</v>
      </c>
      <c r="G71" s="57">
        <v>15944.382651992688</v>
      </c>
      <c r="H71" s="55">
        <v>398</v>
      </c>
      <c r="I71" s="56">
        <v>396</v>
      </c>
      <c r="J71" s="57">
        <v>794</v>
      </c>
      <c r="K71" s="55">
        <v>0</v>
      </c>
      <c r="L71" s="56">
        <v>0</v>
      </c>
      <c r="M71" s="57">
        <v>0</v>
      </c>
      <c r="N71" s="3">
        <v>9.8186170322320854E-2</v>
      </c>
      <c r="O71" s="3">
        <v>8.7723461019026019E-2</v>
      </c>
      <c r="P71" s="4">
        <v>9.2967992886420658E-2</v>
      </c>
      <c r="Q71" s="41"/>
      <c r="R71" s="58">
        <f t="shared" ref="R71:R86" si="8">+E71/(H71+K71)</f>
        <v>21.208212789621303</v>
      </c>
      <c r="S71" s="58">
        <f>+F71/(I71+L71)</f>
        <v>18.948267580109622</v>
      </c>
      <c r="T71" s="58">
        <f t="shared" ref="T71:T86" si="9">+G71/(J71+M71)</f>
        <v>20.08108646346686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13509.190130331492</v>
      </c>
      <c r="F72" s="56">
        <v>12057.441426887053</v>
      </c>
      <c r="G72" s="57">
        <v>25566.631557218545</v>
      </c>
      <c r="H72" s="55">
        <v>398</v>
      </c>
      <c r="I72" s="56">
        <v>400</v>
      </c>
      <c r="J72" s="57">
        <v>798</v>
      </c>
      <c r="K72" s="55">
        <v>0</v>
      </c>
      <c r="L72" s="56">
        <v>0</v>
      </c>
      <c r="M72" s="57">
        <v>0</v>
      </c>
      <c r="N72" s="3">
        <v>0.15714207763739405</v>
      </c>
      <c r="O72" s="3">
        <v>0.13955372021860016</v>
      </c>
      <c r="P72" s="4">
        <v>0.14832585837985324</v>
      </c>
      <c r="Q72" s="41"/>
      <c r="R72" s="58">
        <f t="shared" si="8"/>
        <v>33.942688769677112</v>
      </c>
      <c r="S72" s="58">
        <f t="shared" ref="S72:S86" si="10">+F72/(I72+L72)</f>
        <v>30.143603567217632</v>
      </c>
      <c r="T72" s="58">
        <f t="shared" si="9"/>
        <v>32.038385410048299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16013.190951536764</v>
      </c>
      <c r="F73" s="56">
        <v>13421.709782425536</v>
      </c>
      <c r="G73" s="57">
        <v>29434.900733962299</v>
      </c>
      <c r="H73" s="55">
        <v>398</v>
      </c>
      <c r="I73" s="56">
        <v>398</v>
      </c>
      <c r="J73" s="57">
        <v>796</v>
      </c>
      <c r="K73" s="55">
        <v>0</v>
      </c>
      <c r="L73" s="56">
        <v>0</v>
      </c>
      <c r="M73" s="57">
        <v>0</v>
      </c>
      <c r="N73" s="3">
        <v>0.18626920425666252</v>
      </c>
      <c r="O73" s="3">
        <v>0.15612448565077164</v>
      </c>
      <c r="P73" s="4">
        <v>0.17119684495371706</v>
      </c>
      <c r="Q73" s="41"/>
      <c r="R73" s="58">
        <f t="shared" si="8"/>
        <v>40.234148119439105</v>
      </c>
      <c r="S73" s="58">
        <f t="shared" si="10"/>
        <v>33.722888900566673</v>
      </c>
      <c r="T73" s="58">
        <f t="shared" si="9"/>
        <v>36.978518510002885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17582.59272285425</v>
      </c>
      <c r="F74" s="56">
        <v>14558.422497899077</v>
      </c>
      <c r="G74" s="57">
        <v>32141.015220753325</v>
      </c>
      <c r="H74" s="55">
        <v>398</v>
      </c>
      <c r="I74" s="56">
        <v>398</v>
      </c>
      <c r="J74" s="57">
        <v>796</v>
      </c>
      <c r="K74" s="55">
        <v>0</v>
      </c>
      <c r="L74" s="56">
        <v>0</v>
      </c>
      <c r="M74" s="57">
        <v>0</v>
      </c>
      <c r="N74" s="3">
        <v>0.20452485486290539</v>
      </c>
      <c r="O74" s="3">
        <v>0.1693469953691964</v>
      </c>
      <c r="P74" s="4">
        <v>0.18693592511605089</v>
      </c>
      <c r="Q74" s="41"/>
      <c r="R74" s="58">
        <f>+E74/(H74+K74)</f>
        <v>44.177368650387564</v>
      </c>
      <c r="S74" s="58">
        <f t="shared" si="10"/>
        <v>36.578950999746425</v>
      </c>
      <c r="T74" s="58">
        <f t="shared" si="9"/>
        <v>40.378159825066987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17894.88364841626</v>
      </c>
      <c r="F75" s="56">
        <v>15927.611172555769</v>
      </c>
      <c r="G75" s="57">
        <v>33822.494820972031</v>
      </c>
      <c r="H75" s="55">
        <v>396</v>
      </c>
      <c r="I75" s="56">
        <v>398</v>
      </c>
      <c r="J75" s="57">
        <v>794</v>
      </c>
      <c r="K75" s="55">
        <v>0</v>
      </c>
      <c r="L75" s="56">
        <v>0</v>
      </c>
      <c r="M75" s="57">
        <v>0</v>
      </c>
      <c r="N75" s="3">
        <v>0.20920879686233002</v>
      </c>
      <c r="O75" s="3">
        <v>0.18527372013488472</v>
      </c>
      <c r="P75" s="4">
        <v>0.19721111356570128</v>
      </c>
      <c r="Q75" s="41"/>
      <c r="R75" s="58">
        <f t="shared" si="8"/>
        <v>45.189100122263284</v>
      </c>
      <c r="S75" s="58">
        <f t="shared" si="10"/>
        <v>40.019123549135102</v>
      </c>
      <c r="T75" s="58">
        <f t="shared" si="9"/>
        <v>42.597600530191478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20486.533316550351</v>
      </c>
      <c r="F76" s="56">
        <v>22195.620067649543</v>
      </c>
      <c r="G76" s="57">
        <v>42682.15338419989</v>
      </c>
      <c r="H76" s="55">
        <v>400</v>
      </c>
      <c r="I76" s="56">
        <v>398</v>
      </c>
      <c r="J76" s="57">
        <v>798</v>
      </c>
      <c r="K76" s="55">
        <v>0</v>
      </c>
      <c r="L76" s="56">
        <v>0</v>
      </c>
      <c r="M76" s="57">
        <v>0</v>
      </c>
      <c r="N76" s="3">
        <v>0.23711265412674018</v>
      </c>
      <c r="O76" s="3">
        <v>0.25818467415374957</v>
      </c>
      <c r="P76" s="4">
        <v>0.24762225810011074</v>
      </c>
      <c r="Q76" s="41"/>
      <c r="R76" s="58">
        <f t="shared" si="8"/>
        <v>51.216333291375875</v>
      </c>
      <c r="S76" s="58">
        <f t="shared" si="10"/>
        <v>55.767889617209903</v>
      </c>
      <c r="T76" s="58">
        <f t="shared" si="9"/>
        <v>53.486407749623922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21570.808520810137</v>
      </c>
      <c r="F77" s="56">
        <v>24574.593593811027</v>
      </c>
      <c r="G77" s="57">
        <v>46145.40211462116</v>
      </c>
      <c r="H77" s="55">
        <v>400</v>
      </c>
      <c r="I77" s="56">
        <v>398</v>
      </c>
      <c r="J77" s="57">
        <v>798</v>
      </c>
      <c r="K77" s="55">
        <v>0</v>
      </c>
      <c r="L77" s="56">
        <v>0</v>
      </c>
      <c r="M77" s="57">
        <v>0</v>
      </c>
      <c r="N77" s="3">
        <v>0.24966213565752474</v>
      </c>
      <c r="O77" s="3">
        <v>0.28585745386435679</v>
      </c>
      <c r="P77" s="4">
        <v>0.26771443721932819</v>
      </c>
      <c r="Q77" s="41"/>
      <c r="R77" s="58">
        <f t="shared" si="8"/>
        <v>53.927021302025338</v>
      </c>
      <c r="S77" s="58">
        <f t="shared" si="10"/>
        <v>61.745210034701074</v>
      </c>
      <c r="T77" s="58">
        <f t="shared" si="9"/>
        <v>57.826318439374887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18463.292707821038</v>
      </c>
      <c r="F78" s="56">
        <v>21468.999332557472</v>
      </c>
      <c r="G78" s="57">
        <v>39932.29204037851</v>
      </c>
      <c r="H78" s="55">
        <v>394</v>
      </c>
      <c r="I78" s="56">
        <v>394</v>
      </c>
      <c r="J78" s="57">
        <v>788</v>
      </c>
      <c r="K78" s="55">
        <v>0</v>
      </c>
      <c r="L78" s="56">
        <v>0</v>
      </c>
      <c r="M78" s="57">
        <v>0</v>
      </c>
      <c r="N78" s="3">
        <v>0.21694976391028667</v>
      </c>
      <c r="O78" s="3">
        <v>0.25226780565610868</v>
      </c>
      <c r="P78" s="4">
        <v>0.23460878478319769</v>
      </c>
      <c r="Q78" s="41"/>
      <c r="R78" s="58">
        <f t="shared" si="8"/>
        <v>46.861149004621922</v>
      </c>
      <c r="S78" s="58">
        <f t="shared" si="10"/>
        <v>54.489846021719472</v>
      </c>
      <c r="T78" s="58">
        <f t="shared" si="9"/>
        <v>50.675497513170697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17609.66499384266</v>
      </c>
      <c r="F79" s="56">
        <v>20244.715857883832</v>
      </c>
      <c r="G79" s="57">
        <v>37854.380851726492</v>
      </c>
      <c r="H79" s="55">
        <v>400</v>
      </c>
      <c r="I79" s="56">
        <v>400</v>
      </c>
      <c r="J79" s="57">
        <v>800</v>
      </c>
      <c r="K79" s="55">
        <v>0</v>
      </c>
      <c r="L79" s="56">
        <v>0</v>
      </c>
      <c r="M79" s="57">
        <v>0</v>
      </c>
      <c r="N79" s="3">
        <v>0.20381556705836412</v>
      </c>
      <c r="O79" s="3">
        <v>0.23431384094772953</v>
      </c>
      <c r="P79" s="4">
        <v>0.21906470400304684</v>
      </c>
      <c r="Q79" s="41"/>
      <c r="R79" s="58">
        <f t="shared" si="8"/>
        <v>44.024162484606649</v>
      </c>
      <c r="S79" s="58">
        <f t="shared" si="10"/>
        <v>50.611789644709582</v>
      </c>
      <c r="T79" s="58">
        <f t="shared" si="9"/>
        <v>47.317976064658112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14820.855244872962</v>
      </c>
      <c r="F80" s="56">
        <v>15991.938012878782</v>
      </c>
      <c r="G80" s="57">
        <v>30812.793257751742</v>
      </c>
      <c r="H80" s="55">
        <v>400</v>
      </c>
      <c r="I80" s="56">
        <v>400</v>
      </c>
      <c r="J80" s="57">
        <v>800</v>
      </c>
      <c r="K80" s="55">
        <v>0</v>
      </c>
      <c r="L80" s="56">
        <v>0</v>
      </c>
      <c r="M80" s="57">
        <v>0</v>
      </c>
      <c r="N80" s="3">
        <v>0.17153767644528892</v>
      </c>
      <c r="O80" s="3">
        <v>0.18509187514905998</v>
      </c>
      <c r="P80" s="4">
        <v>0.17831477579717445</v>
      </c>
      <c r="Q80" s="41"/>
      <c r="R80" s="58">
        <f t="shared" si="8"/>
        <v>37.052138112182405</v>
      </c>
      <c r="S80" s="58">
        <f t="shared" si="10"/>
        <v>39.979845032196955</v>
      </c>
      <c r="T80" s="58">
        <f t="shared" si="9"/>
        <v>38.515991572189677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13281.592778935832</v>
      </c>
      <c r="F81" s="56">
        <v>14165.161415310964</v>
      </c>
      <c r="G81" s="57">
        <v>27446.754194246794</v>
      </c>
      <c r="H81" s="55">
        <v>400</v>
      </c>
      <c r="I81" s="56">
        <v>400</v>
      </c>
      <c r="J81" s="57">
        <v>800</v>
      </c>
      <c r="K81" s="55">
        <v>0</v>
      </c>
      <c r="L81" s="56">
        <v>0</v>
      </c>
      <c r="M81" s="57">
        <v>0</v>
      </c>
      <c r="N81" s="3">
        <v>0.15372213864509066</v>
      </c>
      <c r="O81" s="3">
        <v>0.16394862749202505</v>
      </c>
      <c r="P81" s="4">
        <v>0.15883538306855785</v>
      </c>
      <c r="Q81" s="41"/>
      <c r="R81" s="58">
        <f t="shared" si="8"/>
        <v>33.203981947339578</v>
      </c>
      <c r="S81" s="58">
        <f t="shared" si="10"/>
        <v>35.412903538277412</v>
      </c>
      <c r="T81" s="58">
        <f t="shared" si="9"/>
        <v>34.308442742808495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12217.186496483706</v>
      </c>
      <c r="F82" s="56">
        <v>13023.375604332519</v>
      </c>
      <c r="G82" s="57">
        <v>25240.562100816227</v>
      </c>
      <c r="H82" s="55">
        <v>400</v>
      </c>
      <c r="I82" s="56">
        <v>400</v>
      </c>
      <c r="J82" s="57">
        <v>800</v>
      </c>
      <c r="K82" s="55">
        <v>0</v>
      </c>
      <c r="L82" s="56">
        <v>0</v>
      </c>
      <c r="M82" s="57">
        <v>0</v>
      </c>
      <c r="N82" s="3">
        <v>0.14140262148707994</v>
      </c>
      <c r="O82" s="3">
        <v>0.15073351393903378</v>
      </c>
      <c r="P82" s="4">
        <v>0.14606806771305686</v>
      </c>
      <c r="Q82" s="41"/>
      <c r="R82" s="58">
        <f t="shared" si="8"/>
        <v>30.542966241209264</v>
      </c>
      <c r="S82" s="58">
        <f t="shared" si="10"/>
        <v>32.5584390108313</v>
      </c>
      <c r="T82" s="58">
        <f t="shared" si="9"/>
        <v>31.550702626020282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9411.0420514276266</v>
      </c>
      <c r="F83" s="56">
        <v>10709.588411837101</v>
      </c>
      <c r="G83" s="57">
        <v>20120.63046326473</v>
      </c>
      <c r="H83" s="55">
        <v>400</v>
      </c>
      <c r="I83" s="56">
        <v>400</v>
      </c>
      <c r="J83" s="57">
        <v>800</v>
      </c>
      <c r="K83" s="55">
        <v>0</v>
      </c>
      <c r="L83" s="56">
        <v>0</v>
      </c>
      <c r="M83" s="57">
        <v>0</v>
      </c>
      <c r="N83" s="3">
        <v>0.10892409781744938</v>
      </c>
      <c r="O83" s="3">
        <v>0.12395356958144793</v>
      </c>
      <c r="P83" s="4">
        <v>0.11643883369944867</v>
      </c>
      <c r="Q83" s="41"/>
      <c r="R83" s="58">
        <f t="shared" si="8"/>
        <v>23.527605128569068</v>
      </c>
      <c r="S83" s="58">
        <f t="shared" si="10"/>
        <v>26.773971029592754</v>
      </c>
      <c r="T83" s="58">
        <f t="shared" si="9"/>
        <v>25.150788079080911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3987.9162664758205</v>
      </c>
      <c r="F84" s="61">
        <v>5359.0000000000009</v>
      </c>
      <c r="G84" s="62">
        <v>9346.9162664758223</v>
      </c>
      <c r="H84" s="67">
        <v>400</v>
      </c>
      <c r="I84" s="61">
        <v>400</v>
      </c>
      <c r="J84" s="62">
        <v>800</v>
      </c>
      <c r="K84" s="67">
        <v>0</v>
      </c>
      <c r="L84" s="61">
        <v>0</v>
      </c>
      <c r="M84" s="62">
        <v>0</v>
      </c>
      <c r="N84" s="6">
        <v>4.6156438269396069E-2</v>
      </c>
      <c r="O84" s="6">
        <v>6.2025462962962977E-2</v>
      </c>
      <c r="P84" s="7">
        <v>5.409095061617953E-2</v>
      </c>
      <c r="Q84" s="41"/>
      <c r="R84" s="58">
        <f t="shared" si="8"/>
        <v>9.9697906661895512</v>
      </c>
      <c r="S84" s="58">
        <f t="shared" si="10"/>
        <v>13.397500000000003</v>
      </c>
      <c r="T84" s="58">
        <f t="shared" si="9"/>
        <v>11.683645333094779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2315.5025616816015</v>
      </c>
      <c r="F85" s="64">
        <v>4638.2959963574995</v>
      </c>
      <c r="G85" s="65">
        <v>6953.7985580391014</v>
      </c>
      <c r="H85" s="71">
        <v>68</v>
      </c>
      <c r="I85" s="64">
        <v>100</v>
      </c>
      <c r="J85" s="65">
        <v>168</v>
      </c>
      <c r="K85" s="71">
        <v>0</v>
      </c>
      <c r="L85" s="64">
        <v>0</v>
      </c>
      <c r="M85" s="65">
        <v>0</v>
      </c>
      <c r="N85" s="3">
        <v>0.15764587157418311</v>
      </c>
      <c r="O85" s="3">
        <v>0.21473592575729164</v>
      </c>
      <c r="P85" s="4">
        <v>0.19162804668317629</v>
      </c>
      <c r="Q85" s="41"/>
      <c r="R85" s="58">
        <f t="shared" si="8"/>
        <v>34.051508260023553</v>
      </c>
      <c r="S85" s="58">
        <f t="shared" si="10"/>
        <v>46.382959963574997</v>
      </c>
      <c r="T85" s="58">
        <f t="shared" si="9"/>
        <v>41.391658083566078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2191.9487832937971</v>
      </c>
      <c r="F86" s="61">
        <v>4471.9999999999973</v>
      </c>
      <c r="G86" s="62">
        <v>6663.9487832937939</v>
      </c>
      <c r="H86" s="72">
        <v>60</v>
      </c>
      <c r="I86" s="61">
        <v>60</v>
      </c>
      <c r="J86" s="62">
        <v>120</v>
      </c>
      <c r="K86" s="72">
        <v>0</v>
      </c>
      <c r="L86" s="61">
        <v>0</v>
      </c>
      <c r="M86" s="62">
        <v>0</v>
      </c>
      <c r="N86" s="6">
        <v>0.16913185056279298</v>
      </c>
      <c r="O86" s="6">
        <v>0.3450617283950615</v>
      </c>
      <c r="P86" s="7">
        <v>0.25709678947892722</v>
      </c>
      <c r="Q86" s="41"/>
      <c r="R86" s="58">
        <f t="shared" si="8"/>
        <v>36.532479721563284</v>
      </c>
      <c r="S86" s="58">
        <f t="shared" si="10"/>
        <v>74.533333333333289</v>
      </c>
      <c r="T86" s="58">
        <f t="shared" si="9"/>
        <v>55.532906527448283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1034240.0450540998</v>
      </c>
    </row>
    <row r="91" spans="2:20" x14ac:dyDescent="0.25">
      <c r="C91" t="s">
        <v>112</v>
      </c>
      <c r="D91" s="78">
        <f>SUMPRODUCT(((((J5:J86)*216)+((M5:M86)*248))*((D5:D86))/1000))</f>
        <v>5415304.7980799992</v>
      </c>
    </row>
    <row r="92" spans="2:20" x14ac:dyDescent="0.25">
      <c r="C92" t="s">
        <v>111</v>
      </c>
      <c r="D92" s="39">
        <f>+D90/D91</f>
        <v>0.19098464142236102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Joaquim Carmona</cp:lastModifiedBy>
  <cp:lastPrinted>2019-07-04T15:20:22Z</cp:lastPrinted>
  <dcterms:created xsi:type="dcterms:W3CDTF">2009-03-26T16:43:37Z</dcterms:created>
  <dcterms:modified xsi:type="dcterms:W3CDTF">2020-02-16T15:59:21Z</dcterms:modified>
</cp:coreProperties>
</file>